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unhcr365.sharepoint.com/teams/eo-gdssds-013-PopulationStatistics/Shared Documents/013 - Population Statistics/GT_2025/Annexes/"/>
    </mc:Choice>
  </mc:AlternateContent>
  <xr:revisionPtr revIDLastSave="1231" documentId="14_{C7B6EBF8-5AAB-4911-AC94-22D5EF21FA23}" xr6:coauthVersionLast="47" xr6:coauthVersionMax="47" xr10:uidLastSave="{0A51BEEB-A089-4525-BB37-99653FEE2C94}"/>
  <bookViews>
    <workbookView xWindow="5560" yWindow="3660" windowWidth="29020" windowHeight="14680" xr2:uid="{726642D0-162D-42B0-B3E8-68AA48554B30}"/>
  </bookViews>
  <sheets>
    <sheet name="Index" sheetId="4" r:id="rId1"/>
    <sheet name="T1" sheetId="1" r:id="rId2"/>
    <sheet name="T2" sheetId="2" r:id="rId3"/>
    <sheet name="T3" sheetId="22" r:id="rId4"/>
    <sheet name="T4" sheetId="7" r:id="rId5"/>
    <sheet name="T5" sheetId="23" r:id="rId6"/>
    <sheet name="T6" sheetId="24" r:id="rId7"/>
    <sheet name="T7" sheetId="25" r:id="rId8"/>
    <sheet name="T8" sheetId="33" r:id="rId9"/>
    <sheet name="T9" sheetId="34" r:id="rId10"/>
    <sheet name="T10" sheetId="26" r:id="rId11"/>
    <sheet name="T11" sheetId="27" r:id="rId12"/>
    <sheet name="T12" sheetId="28" r:id="rId13"/>
    <sheet name="T13" sheetId="29" r:id="rId14"/>
    <sheet name="T14" sheetId="35" r:id="rId15"/>
    <sheet name="T15" sheetId="36" r:id="rId16"/>
    <sheet name="T16" sheetId="30" r:id="rId17"/>
    <sheet name="T17" sheetId="31" r:id="rId18"/>
    <sheet name="T18" sheetId="17" r:id="rId19"/>
  </sheets>
  <definedNames>
    <definedName name="_xlnm._FilterDatabase" localSheetId="1" hidden="1">'T1'!$A$9:$M$189</definedName>
    <definedName name="_xlnm._FilterDatabase" localSheetId="10" hidden="1">'T10'!$A$8:$F$8</definedName>
    <definedName name="_xlnm._FilterDatabase" localSheetId="11" hidden="1">'T11'!$A$11:$E$307</definedName>
    <definedName name="_xlnm._FilterDatabase" localSheetId="12" hidden="1">'T12'!$A$6:$E$575</definedName>
    <definedName name="_xlnm._FilterDatabase" localSheetId="13" hidden="1">'T13'!$A$6:$C$23</definedName>
    <definedName name="_xlnm._FilterDatabase" localSheetId="14" hidden="1">'T14'!$A$7:$J$606</definedName>
    <definedName name="_xlnm._FilterDatabase" localSheetId="15" hidden="1">'T15'!$A$7:$G$606</definedName>
    <definedName name="_xlnm._FilterDatabase" localSheetId="16" hidden="1">'T16'!$A$7:$G$629</definedName>
    <definedName name="_xlnm._FilterDatabase" localSheetId="17" hidden="1">'T17'!$A$7:$F$175</definedName>
    <definedName name="_xlnm._FilterDatabase" localSheetId="18" hidden="1">'T18'!$A$5:$J$227</definedName>
    <definedName name="_xlnm._FilterDatabase" localSheetId="2" hidden="1">'T2'!$A$9:$M$219</definedName>
    <definedName name="_xlnm._FilterDatabase" localSheetId="3" hidden="1">'T3'!$A$11:$S$643</definedName>
    <definedName name="_xlnm._FilterDatabase" localSheetId="4" hidden="1">'T4'!$A$9:$H$125</definedName>
    <definedName name="_xlnm._FilterDatabase" localSheetId="5" hidden="1">'T5'!$A$7:$G$115</definedName>
    <definedName name="_xlnm._FilterDatabase" localSheetId="6" hidden="1">'T6'!$A$9:$P$182</definedName>
    <definedName name="_xlnm._FilterDatabase" localSheetId="7" hidden="1">'T7'!$A$9:$N$219</definedName>
    <definedName name="_xlnm._FilterDatabase" localSheetId="8" hidden="1">'T8'!$A$9:$W$616</definedName>
    <definedName name="_xlnm._FilterDatabase" localSheetId="9" hidden="1">'T9'!$A$9:$W$523</definedName>
    <definedName name="Z_6FDB5DEB_B740_4F61_96CC_F9DAFFBABA6F_.wvu.PrintArea" localSheetId="4" hidden="1">'T4'!$A$1:$G$127</definedName>
    <definedName name="Z_6FDB5DEB_B740_4F61_96CC_F9DAFFBABA6F_.wvu.PrintTitles" localSheetId="4" hidden="1">'T4'!$1:$9</definedName>
    <definedName name="Z_B3BDE712_08BA_44E7_B46F_D8D7FD650510_.wvu.PrintArea" localSheetId="4" hidden="1">'T4'!$A$1:$G$127</definedName>
    <definedName name="Z_B3BDE712_08BA_44E7_B46F_D8D7FD650510_.wvu.PrintTitles" localSheetId="4" hidden="1">'T4'!$1:$9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5" i="28" l="1"/>
  <c r="C307" i="27"/>
  <c r="B219" i="25"/>
  <c r="C219" i="25"/>
  <c r="D219" i="25"/>
  <c r="E219" i="25"/>
  <c r="F219" i="25"/>
  <c r="G219" i="25"/>
  <c r="H219" i="25"/>
  <c r="I219" i="25"/>
  <c r="J219" i="25"/>
  <c r="D182" i="24"/>
  <c r="E182" i="24"/>
  <c r="F182" i="24"/>
  <c r="G182" i="24"/>
  <c r="H182" i="24"/>
  <c r="I182" i="24"/>
  <c r="J182" i="24"/>
  <c r="K182" i="24"/>
  <c r="L182" i="24"/>
  <c r="C115" i="23"/>
  <c r="D115" i="23"/>
  <c r="E115" i="23"/>
  <c r="F115" i="23"/>
  <c r="B189" i="1"/>
  <c r="C189" i="1"/>
  <c r="D189" i="1"/>
  <c r="E189" i="1"/>
  <c r="F189" i="1"/>
  <c r="G189" i="1"/>
  <c r="H189" i="1"/>
  <c r="I189" i="1"/>
  <c r="J189" i="1"/>
  <c r="K189" i="1"/>
  <c r="L189" i="1"/>
  <c r="F606" i="36"/>
  <c r="E606" i="36"/>
  <c r="D606" i="36"/>
  <c r="C606" i="36"/>
  <c r="I606" i="35"/>
  <c r="H606" i="35"/>
  <c r="G606" i="35"/>
  <c r="F606" i="35"/>
  <c r="E606" i="35"/>
  <c r="D606" i="35"/>
  <c r="C606" i="35"/>
  <c r="T523" i="34"/>
  <c r="S523" i="34"/>
  <c r="R523" i="34"/>
  <c r="Q523" i="34"/>
  <c r="P523" i="34"/>
  <c r="O523" i="34"/>
  <c r="N523" i="34"/>
  <c r="M523" i="34"/>
  <c r="L523" i="34"/>
  <c r="K523" i="34"/>
  <c r="J523" i="34"/>
  <c r="I523" i="34"/>
  <c r="H523" i="34"/>
  <c r="G523" i="34"/>
  <c r="F523" i="34"/>
  <c r="E523" i="34"/>
  <c r="D523" i="34"/>
  <c r="C523" i="34"/>
  <c r="T17" i="34"/>
  <c r="S17" i="34"/>
  <c r="R17" i="34"/>
  <c r="Q17" i="34"/>
  <c r="P17" i="34"/>
  <c r="O17" i="34"/>
  <c r="N17" i="34"/>
  <c r="M17" i="34"/>
  <c r="L17" i="34"/>
  <c r="K17" i="34"/>
  <c r="J17" i="34"/>
  <c r="I17" i="34"/>
  <c r="H17" i="34"/>
  <c r="G17" i="34"/>
  <c r="F17" i="34"/>
  <c r="E17" i="34"/>
  <c r="D17" i="34"/>
  <c r="T16" i="34"/>
  <c r="S16" i="34"/>
  <c r="R16" i="34"/>
  <c r="Q16" i="34"/>
  <c r="P16" i="34"/>
  <c r="O16" i="34"/>
  <c r="N16" i="34"/>
  <c r="M16" i="34"/>
  <c r="L16" i="34"/>
  <c r="K16" i="34"/>
  <c r="J16" i="34"/>
  <c r="I16" i="34"/>
  <c r="H16" i="34"/>
  <c r="G16" i="34"/>
  <c r="F16" i="34"/>
  <c r="E16" i="34"/>
  <c r="D16" i="34"/>
  <c r="T15" i="34"/>
  <c r="S15" i="34"/>
  <c r="R15" i="34"/>
  <c r="Q15" i="34"/>
  <c r="P15" i="34"/>
  <c r="O15" i="34"/>
  <c r="N15" i="34"/>
  <c r="M15" i="34"/>
  <c r="L15" i="34"/>
  <c r="K15" i="34"/>
  <c r="J15" i="34"/>
  <c r="I15" i="34"/>
  <c r="H15" i="34"/>
  <c r="G15" i="34"/>
  <c r="F15" i="34"/>
  <c r="E15" i="34"/>
  <c r="D15" i="34"/>
  <c r="T14" i="34"/>
  <c r="S14" i="34"/>
  <c r="R14" i="34"/>
  <c r="Q14" i="34"/>
  <c r="P14" i="34"/>
  <c r="O14" i="34"/>
  <c r="N14" i="34"/>
  <c r="M14" i="34"/>
  <c r="L14" i="34"/>
  <c r="K14" i="34"/>
  <c r="J14" i="34"/>
  <c r="I14" i="34"/>
  <c r="H14" i="34"/>
  <c r="G14" i="34"/>
  <c r="F14" i="34"/>
  <c r="E14" i="34"/>
  <c r="D14" i="34"/>
  <c r="T13" i="34"/>
  <c r="S13" i="34"/>
  <c r="R13" i="34"/>
  <c r="Q13" i="34"/>
  <c r="P13" i="34"/>
  <c r="O13" i="34"/>
  <c r="N13" i="34"/>
  <c r="M13" i="34"/>
  <c r="L13" i="34"/>
  <c r="K13" i="34"/>
  <c r="J13" i="34"/>
  <c r="I13" i="34"/>
  <c r="H13" i="34"/>
  <c r="G13" i="34"/>
  <c r="F13" i="34"/>
  <c r="E13" i="34"/>
  <c r="D13" i="34"/>
  <c r="T12" i="34"/>
  <c r="S12" i="34"/>
  <c r="R12" i="34"/>
  <c r="Q12" i="34"/>
  <c r="P12" i="34"/>
  <c r="O12" i="34"/>
  <c r="N12" i="34"/>
  <c r="M12" i="34"/>
  <c r="L12" i="34"/>
  <c r="K12" i="34"/>
  <c r="J12" i="34"/>
  <c r="I12" i="34"/>
  <c r="H12" i="34"/>
  <c r="G12" i="34"/>
  <c r="F12" i="34"/>
  <c r="E12" i="34"/>
  <c r="D12" i="34"/>
  <c r="T11" i="34"/>
  <c r="S11" i="34"/>
  <c r="R11" i="34"/>
  <c r="Q11" i="34"/>
  <c r="P11" i="34"/>
  <c r="O11" i="34"/>
  <c r="N11" i="34"/>
  <c r="M11" i="34"/>
  <c r="L11" i="34"/>
  <c r="K11" i="34"/>
  <c r="J11" i="34"/>
  <c r="I11" i="34"/>
  <c r="H11" i="34"/>
  <c r="G11" i="34"/>
  <c r="F11" i="34"/>
  <c r="E11" i="34"/>
  <c r="D11" i="34"/>
  <c r="T10" i="34"/>
  <c r="S10" i="34"/>
  <c r="R10" i="34"/>
  <c r="Q10" i="34"/>
  <c r="P10" i="34"/>
  <c r="O10" i="34"/>
  <c r="N10" i="34"/>
  <c r="M10" i="34"/>
  <c r="L10" i="34"/>
  <c r="K10" i="34"/>
  <c r="J10" i="34"/>
  <c r="I10" i="34"/>
  <c r="H10" i="34"/>
  <c r="G10" i="34"/>
  <c r="F10" i="34"/>
  <c r="E10" i="34"/>
  <c r="D10" i="34"/>
  <c r="T616" i="33"/>
  <c r="S616" i="33"/>
  <c r="R616" i="33"/>
  <c r="Q616" i="33"/>
  <c r="P616" i="33"/>
  <c r="O616" i="33"/>
  <c r="N616" i="33"/>
  <c r="M616" i="33"/>
  <c r="L616" i="33"/>
  <c r="K616" i="33"/>
  <c r="J616" i="33"/>
  <c r="I616" i="33"/>
  <c r="H616" i="33"/>
  <c r="G616" i="33"/>
  <c r="F616" i="33"/>
  <c r="E616" i="33"/>
  <c r="D616" i="33"/>
  <c r="C616" i="33"/>
  <c r="T17" i="33"/>
  <c r="S17" i="33"/>
  <c r="R17" i="33"/>
  <c r="Q17" i="33"/>
  <c r="P17" i="33"/>
  <c r="O17" i="33"/>
  <c r="N17" i="33"/>
  <c r="M17" i="33"/>
  <c r="L17" i="33"/>
  <c r="K17" i="33"/>
  <c r="J17" i="33"/>
  <c r="I17" i="33"/>
  <c r="H17" i="33"/>
  <c r="G17" i="33"/>
  <c r="F17" i="33"/>
  <c r="E17" i="33"/>
  <c r="D17" i="33"/>
  <c r="T16" i="33"/>
  <c r="S16" i="33"/>
  <c r="R16" i="33"/>
  <c r="Q16" i="33"/>
  <c r="P16" i="33"/>
  <c r="O16" i="33"/>
  <c r="N16" i="33"/>
  <c r="M16" i="33"/>
  <c r="L16" i="33"/>
  <c r="K16" i="33"/>
  <c r="J16" i="33"/>
  <c r="I16" i="33"/>
  <c r="H16" i="33"/>
  <c r="G16" i="33"/>
  <c r="F16" i="33"/>
  <c r="E16" i="33"/>
  <c r="D16" i="33"/>
  <c r="T15" i="33"/>
  <c r="S15" i="33"/>
  <c r="R15" i="33"/>
  <c r="Q15" i="33"/>
  <c r="P15" i="33"/>
  <c r="O15" i="33"/>
  <c r="N15" i="33"/>
  <c r="M15" i="33"/>
  <c r="L15" i="33"/>
  <c r="K15" i="33"/>
  <c r="J15" i="33"/>
  <c r="I15" i="33"/>
  <c r="H15" i="33"/>
  <c r="G15" i="33"/>
  <c r="F15" i="33"/>
  <c r="E15" i="33"/>
  <c r="D15" i="33"/>
  <c r="T14" i="33"/>
  <c r="S14" i="33"/>
  <c r="R14" i="33"/>
  <c r="Q14" i="33"/>
  <c r="P14" i="33"/>
  <c r="O14" i="33"/>
  <c r="N14" i="33"/>
  <c r="M14" i="33"/>
  <c r="L14" i="33"/>
  <c r="K14" i="33"/>
  <c r="J14" i="33"/>
  <c r="I14" i="33"/>
  <c r="H14" i="33"/>
  <c r="G14" i="33"/>
  <c r="F14" i="33"/>
  <c r="E14" i="33"/>
  <c r="D14" i="33"/>
  <c r="T13" i="33"/>
  <c r="S13" i="33"/>
  <c r="R13" i="33"/>
  <c r="Q13" i="33"/>
  <c r="P13" i="33"/>
  <c r="O13" i="33"/>
  <c r="N13" i="33"/>
  <c r="M13" i="33"/>
  <c r="L13" i="33"/>
  <c r="K13" i="33"/>
  <c r="J13" i="33"/>
  <c r="I13" i="33"/>
  <c r="H13" i="33"/>
  <c r="G13" i="33"/>
  <c r="F13" i="33"/>
  <c r="E13" i="33"/>
  <c r="D13" i="33"/>
  <c r="T12" i="33"/>
  <c r="S12" i="33"/>
  <c r="R12" i="33"/>
  <c r="Q12" i="33"/>
  <c r="P12" i="33"/>
  <c r="O12" i="33"/>
  <c r="N12" i="33"/>
  <c r="M12" i="33"/>
  <c r="L12" i="33"/>
  <c r="K12" i="33"/>
  <c r="J12" i="33"/>
  <c r="I12" i="33"/>
  <c r="H12" i="33"/>
  <c r="G12" i="33"/>
  <c r="F12" i="33"/>
  <c r="E12" i="33"/>
  <c r="D12" i="33"/>
  <c r="T11" i="33"/>
  <c r="S11" i="33"/>
  <c r="R11" i="33"/>
  <c r="Q11" i="33"/>
  <c r="P11" i="33"/>
  <c r="O11" i="33"/>
  <c r="N11" i="33"/>
  <c r="M11" i="33"/>
  <c r="L11" i="33"/>
  <c r="K11" i="33"/>
  <c r="J11" i="33"/>
  <c r="I11" i="33"/>
  <c r="H11" i="33"/>
  <c r="G11" i="33"/>
  <c r="F11" i="33"/>
  <c r="E11" i="33"/>
  <c r="D11" i="33"/>
  <c r="T10" i="33"/>
  <c r="S10" i="33"/>
  <c r="R10" i="33"/>
  <c r="Q10" i="33"/>
  <c r="P10" i="33"/>
  <c r="O10" i="33"/>
  <c r="N10" i="33"/>
  <c r="M10" i="33"/>
  <c r="L10" i="33"/>
  <c r="K10" i="33"/>
  <c r="J10" i="33"/>
  <c r="I10" i="33"/>
  <c r="H10" i="33"/>
  <c r="G10" i="33"/>
  <c r="F10" i="33"/>
  <c r="E10" i="33"/>
  <c r="D10" i="33"/>
  <c r="M219" i="25" l="1"/>
  <c r="L219" i="25"/>
  <c r="K219" i="25"/>
  <c r="O182" i="24"/>
  <c r="M182" i="24"/>
  <c r="N182" i="24"/>
  <c r="C15" i="33"/>
  <c r="V616" i="33"/>
  <c r="C13" i="33"/>
  <c r="V523" i="34"/>
  <c r="C17" i="34"/>
  <c r="U16" i="33"/>
  <c r="U15" i="34"/>
  <c r="C10" i="34"/>
  <c r="V11" i="34"/>
  <c r="C16" i="33"/>
  <c r="C16" i="34"/>
  <c r="U616" i="33"/>
  <c r="U12" i="33"/>
  <c r="C11" i="33"/>
  <c r="C14" i="33"/>
  <c r="C12" i="34"/>
  <c r="V13" i="33"/>
  <c r="V12" i="33"/>
  <c r="V16" i="33"/>
  <c r="U11" i="34"/>
  <c r="U11" i="33"/>
  <c r="V15" i="33"/>
  <c r="C14" i="34"/>
  <c r="V10" i="34"/>
  <c r="C12" i="33"/>
  <c r="C15" i="34"/>
  <c r="C10" i="33"/>
  <c r="C13" i="34"/>
  <c r="V17" i="34"/>
  <c r="V14" i="33"/>
  <c r="U10" i="33"/>
  <c r="U13" i="34"/>
  <c r="U17" i="34"/>
  <c r="V10" i="33"/>
  <c r="U14" i="33"/>
  <c r="V13" i="34"/>
  <c r="C11" i="34"/>
  <c r="V15" i="34"/>
  <c r="C17" i="33"/>
  <c r="V12" i="34"/>
  <c r="V16" i="34"/>
  <c r="U14" i="34"/>
  <c r="V11" i="33"/>
  <c r="V17" i="33"/>
  <c r="V14" i="34"/>
  <c r="U17" i="33"/>
  <c r="U15" i="33"/>
  <c r="U12" i="34"/>
  <c r="U523" i="34"/>
  <c r="U13" i="33"/>
  <c r="U10" i="34"/>
  <c r="U16" i="34"/>
  <c r="B219" i="2" l="1"/>
  <c r="C219" i="2"/>
  <c r="D219" i="2"/>
  <c r="E219" i="2"/>
  <c r="F219" i="2"/>
  <c r="G219" i="2"/>
  <c r="H219" i="2"/>
  <c r="I219" i="2"/>
  <c r="J219" i="2"/>
  <c r="K219" i="2"/>
  <c r="L219" i="2"/>
  <c r="B125" i="7" a="1"/>
  <c r="B125" i="7" s="1"/>
  <c r="A19" i="4"/>
  <c r="A18" i="4"/>
  <c r="A17" i="4"/>
  <c r="A14" i="4"/>
  <c r="A13" i="4"/>
  <c r="A12" i="4"/>
  <c r="A11" i="4"/>
  <c r="A8" i="4"/>
  <c r="A7" i="4"/>
  <c r="A6" i="4"/>
  <c r="A5" i="4"/>
  <c r="A4" i="4"/>
  <c r="A3" i="4"/>
  <c r="A2" i="4"/>
  <c r="E8" i="30"/>
  <c r="F629" i="30"/>
  <c r="E629" i="30"/>
  <c r="D629" i="30"/>
  <c r="C629" i="30"/>
  <c r="F15" i="30"/>
  <c r="E15" i="30"/>
  <c r="D15" i="30"/>
  <c r="C15" i="30"/>
  <c r="F14" i="30"/>
  <c r="E14" i="30"/>
  <c r="D14" i="30"/>
  <c r="C14" i="30"/>
  <c r="F13" i="30"/>
  <c r="E13" i="30"/>
  <c r="D13" i="30"/>
  <c r="C13" i="30"/>
  <c r="F12" i="30"/>
  <c r="E12" i="30"/>
  <c r="D12" i="30"/>
  <c r="C12" i="30"/>
  <c r="F11" i="30"/>
  <c r="E11" i="30"/>
  <c r="D11" i="30"/>
  <c r="C11" i="30"/>
  <c r="F10" i="30"/>
  <c r="E10" i="30"/>
  <c r="D10" i="30"/>
  <c r="C10" i="30"/>
  <c r="F9" i="30"/>
  <c r="E9" i="30"/>
  <c r="D9" i="30"/>
  <c r="C9" i="30"/>
  <c r="F8" i="30"/>
  <c r="D8" i="30"/>
  <c r="C8" i="30"/>
  <c r="B23" i="29"/>
  <c r="D151" i="26"/>
  <c r="C151" i="26"/>
  <c r="O643" i="22"/>
  <c r="N643" i="22"/>
  <c r="M643" i="22"/>
  <c r="L643" i="22"/>
  <c r="K643" i="22"/>
  <c r="J643" i="22"/>
  <c r="I643" i="22"/>
  <c r="H643" i="22"/>
  <c r="G643" i="22"/>
  <c r="F643" i="22"/>
  <c r="E643" i="22"/>
  <c r="D643" i="22"/>
  <c r="C643" i="22"/>
  <c r="G125" i="7" l="1" a="1"/>
  <c r="G125" i="7" s="1"/>
  <c r="F125" i="7" a="1"/>
  <c r="F125" i="7" s="1"/>
  <c r="E125" i="7" a="1"/>
  <c r="E125" i="7" s="1"/>
  <c r="D125" i="7" a="1"/>
  <c r="D125" i="7" s="1"/>
  <c r="C125" i="7" a="1"/>
  <c r="C125" i="7" s="1"/>
  <c r="B234" i="2" l="1"/>
  <c r="C234" i="2"/>
  <c r="D234" i="2"/>
  <c r="E234" i="2"/>
  <c r="F234" i="2"/>
  <c r="G234" i="2"/>
  <c r="H234" i="2"/>
  <c r="I234" i="2"/>
  <c r="J234" i="2"/>
  <c r="K234" i="2"/>
  <c r="L234" i="2"/>
  <c r="B235" i="2"/>
  <c r="C235" i="2"/>
  <c r="D235" i="2"/>
  <c r="E235" i="2"/>
  <c r="F235" i="2"/>
  <c r="G235" i="2"/>
  <c r="H235" i="2"/>
  <c r="I235" i="2"/>
  <c r="J235" i="2"/>
  <c r="K235" i="2"/>
  <c r="L235" i="2"/>
  <c r="B236" i="2"/>
  <c r="C236" i="2"/>
  <c r="D236" i="2"/>
  <c r="E236" i="2"/>
  <c r="F236" i="2"/>
  <c r="G236" i="2"/>
  <c r="H236" i="2"/>
  <c r="I236" i="2"/>
  <c r="J236" i="2"/>
  <c r="K236" i="2"/>
  <c r="L236" i="2"/>
  <c r="B237" i="2"/>
  <c r="C237" i="2"/>
  <c r="D237" i="2"/>
  <c r="E237" i="2"/>
  <c r="F237" i="2"/>
  <c r="G237" i="2"/>
  <c r="H237" i="2"/>
  <c r="I237" i="2"/>
  <c r="J237" i="2"/>
  <c r="K237" i="2"/>
  <c r="L237" i="2"/>
  <c r="B238" i="2"/>
  <c r="C238" i="2"/>
  <c r="D238" i="2"/>
  <c r="E238" i="2"/>
  <c r="F238" i="2"/>
  <c r="G238" i="2"/>
  <c r="H238" i="2"/>
  <c r="I238" i="2"/>
  <c r="J238" i="2"/>
  <c r="K238" i="2"/>
  <c r="L238" i="2"/>
  <c r="C233" i="2"/>
  <c r="D233" i="2"/>
  <c r="E233" i="2"/>
  <c r="F233" i="2"/>
  <c r="G233" i="2"/>
  <c r="H233" i="2"/>
  <c r="I233" i="2"/>
  <c r="J233" i="2"/>
  <c r="K233" i="2"/>
  <c r="L233" i="2"/>
  <c r="B233" i="2"/>
  <c r="B223" i="2"/>
  <c r="C223" i="2"/>
  <c r="D223" i="2"/>
  <c r="E223" i="2"/>
  <c r="F223" i="2"/>
  <c r="G223" i="2"/>
  <c r="H223" i="2"/>
  <c r="I223" i="2"/>
  <c r="J223" i="2"/>
  <c r="K223" i="2"/>
  <c r="L223" i="2"/>
  <c r="B225" i="2"/>
  <c r="C225" i="2"/>
  <c r="D225" i="2"/>
  <c r="E225" i="2"/>
  <c r="F225" i="2"/>
  <c r="G225" i="2"/>
  <c r="H225" i="2"/>
  <c r="I225" i="2"/>
  <c r="J225" i="2"/>
  <c r="K225" i="2"/>
  <c r="L225" i="2"/>
  <c r="B226" i="2"/>
  <c r="C226" i="2"/>
  <c r="D226" i="2"/>
  <c r="E226" i="2"/>
  <c r="F226" i="2"/>
  <c r="G226" i="2"/>
  <c r="H226" i="2"/>
  <c r="I226" i="2"/>
  <c r="J226" i="2"/>
  <c r="K226" i="2"/>
  <c r="L226" i="2"/>
  <c r="B227" i="2"/>
  <c r="C227" i="2"/>
  <c r="D227" i="2"/>
  <c r="E227" i="2"/>
  <c r="F227" i="2"/>
  <c r="G227" i="2"/>
  <c r="H227" i="2"/>
  <c r="I227" i="2"/>
  <c r="J227" i="2"/>
  <c r="K227" i="2"/>
  <c r="L227" i="2"/>
  <c r="B228" i="2"/>
  <c r="C228" i="2"/>
  <c r="D228" i="2"/>
  <c r="E228" i="2"/>
  <c r="F228" i="2"/>
  <c r="G228" i="2"/>
  <c r="H228" i="2"/>
  <c r="I228" i="2"/>
  <c r="J228" i="2"/>
  <c r="K228" i="2"/>
  <c r="L228" i="2"/>
  <c r="C222" i="2"/>
  <c r="D222" i="2"/>
  <c r="E222" i="2"/>
  <c r="F222" i="2"/>
  <c r="G222" i="2"/>
  <c r="H222" i="2"/>
  <c r="I222" i="2"/>
  <c r="J222" i="2"/>
  <c r="K222" i="2"/>
  <c r="L222" i="2"/>
  <c r="B222" i="2"/>
  <c r="B643" i="22"/>
  <c r="E204" i="1"/>
  <c r="C203" i="1"/>
  <c r="D203" i="1"/>
  <c r="E203" i="1"/>
  <c r="F203" i="1"/>
  <c r="G203" i="1"/>
  <c r="H203" i="1"/>
  <c r="I203" i="1"/>
  <c r="J203" i="1"/>
  <c r="K203" i="1"/>
  <c r="L203" i="1"/>
  <c r="C204" i="1"/>
  <c r="D204" i="1"/>
  <c r="F204" i="1"/>
  <c r="G204" i="1"/>
  <c r="H204" i="1"/>
  <c r="I204" i="1"/>
  <c r="J204" i="1"/>
  <c r="K204" i="1"/>
  <c r="L204" i="1"/>
  <c r="C205" i="1"/>
  <c r="D205" i="1"/>
  <c r="E205" i="1"/>
  <c r="F205" i="1"/>
  <c r="G205" i="1"/>
  <c r="H205" i="1"/>
  <c r="I205" i="1"/>
  <c r="J205" i="1"/>
  <c r="K205" i="1"/>
  <c r="L205" i="1"/>
  <c r="C206" i="1"/>
  <c r="D206" i="1"/>
  <c r="E206" i="1"/>
  <c r="F206" i="1"/>
  <c r="G206" i="1"/>
  <c r="H206" i="1"/>
  <c r="I206" i="1"/>
  <c r="J206" i="1"/>
  <c r="K206" i="1"/>
  <c r="L206" i="1"/>
  <c r="C207" i="1"/>
  <c r="D207" i="1"/>
  <c r="E207" i="1"/>
  <c r="F207" i="1"/>
  <c r="G207" i="1"/>
  <c r="H207" i="1"/>
  <c r="I207" i="1"/>
  <c r="J207" i="1"/>
  <c r="K207" i="1"/>
  <c r="L207" i="1"/>
  <c r="C208" i="1"/>
  <c r="D208" i="1"/>
  <c r="E208" i="1"/>
  <c r="F208" i="1"/>
  <c r="G208" i="1"/>
  <c r="H208" i="1"/>
  <c r="I208" i="1"/>
  <c r="J208" i="1"/>
  <c r="K208" i="1"/>
  <c r="L208" i="1"/>
  <c r="B204" i="1"/>
  <c r="B205" i="1"/>
  <c r="B206" i="1"/>
  <c r="B207" i="1"/>
  <c r="B208" i="1"/>
  <c r="B203" i="1"/>
  <c r="B193" i="1"/>
  <c r="C193" i="1"/>
  <c r="D193" i="1"/>
  <c r="E193" i="1"/>
  <c r="F193" i="1"/>
  <c r="G193" i="1"/>
  <c r="H193" i="1"/>
  <c r="I193" i="1"/>
  <c r="J193" i="1"/>
  <c r="K193" i="1"/>
  <c r="L193" i="1"/>
  <c r="B195" i="1"/>
  <c r="C195" i="1"/>
  <c r="D195" i="1"/>
  <c r="E195" i="1"/>
  <c r="F195" i="1"/>
  <c r="G195" i="1"/>
  <c r="H195" i="1"/>
  <c r="I195" i="1"/>
  <c r="J195" i="1"/>
  <c r="K195" i="1"/>
  <c r="L195" i="1"/>
  <c r="B196" i="1"/>
  <c r="C196" i="1"/>
  <c r="D196" i="1"/>
  <c r="E196" i="1"/>
  <c r="F196" i="1"/>
  <c r="G196" i="1"/>
  <c r="H196" i="1"/>
  <c r="I196" i="1"/>
  <c r="J196" i="1"/>
  <c r="K196" i="1"/>
  <c r="L196" i="1"/>
  <c r="B197" i="1"/>
  <c r="C197" i="1"/>
  <c r="D197" i="1"/>
  <c r="E197" i="1"/>
  <c r="F197" i="1"/>
  <c r="G197" i="1"/>
  <c r="H197" i="1"/>
  <c r="I197" i="1"/>
  <c r="J197" i="1"/>
  <c r="K197" i="1"/>
  <c r="L197" i="1"/>
  <c r="B198" i="1"/>
  <c r="C198" i="1"/>
  <c r="D198" i="1"/>
  <c r="E198" i="1"/>
  <c r="F198" i="1"/>
  <c r="G198" i="1"/>
  <c r="H198" i="1"/>
  <c r="I198" i="1"/>
  <c r="J198" i="1"/>
  <c r="K198" i="1"/>
  <c r="L198" i="1"/>
  <c r="C192" i="1"/>
  <c r="D192" i="1"/>
  <c r="E192" i="1"/>
  <c r="F192" i="1"/>
  <c r="G192" i="1"/>
  <c r="H192" i="1"/>
  <c r="I192" i="1"/>
  <c r="J192" i="1"/>
  <c r="K192" i="1"/>
  <c r="L192" i="1"/>
  <c r="B192" i="1"/>
  <c r="B224" i="2" l="1"/>
  <c r="H224" i="2"/>
  <c r="G224" i="2"/>
  <c r="L224" i="2"/>
  <c r="D224" i="2"/>
  <c r="E224" i="2"/>
  <c r="I224" i="2"/>
  <c r="K224" i="2"/>
  <c r="C224" i="2"/>
  <c r="J224" i="2"/>
  <c r="F224" i="2"/>
  <c r="B194" i="1"/>
  <c r="K194" i="1"/>
  <c r="C194" i="1"/>
  <c r="L194" i="1"/>
  <c r="D194" i="1"/>
  <c r="J194" i="1"/>
  <c r="H194" i="1"/>
  <c r="G194" i="1"/>
  <c r="E194" i="1"/>
  <c r="G209" i="1"/>
  <c r="G210" i="1" s="1"/>
  <c r="I194" i="1"/>
  <c r="J209" i="1"/>
  <c r="J210" i="1" s="1"/>
  <c r="I209" i="1"/>
  <c r="I210" i="1" s="1"/>
  <c r="H209" i="1"/>
  <c r="H210" i="1" s="1"/>
  <c r="F194" i="1"/>
  <c r="F209" i="1"/>
  <c r="F210" i="1" s="1"/>
  <c r="B209" i="1"/>
  <c r="B210" i="1" s="1"/>
  <c r="E209" i="1"/>
  <c r="E210" i="1" s="1"/>
  <c r="L209" i="1"/>
  <c r="L210" i="1" s="1"/>
  <c r="D209" i="1"/>
  <c r="D210" i="1" s="1"/>
  <c r="K209" i="1"/>
  <c r="K210" i="1" s="1"/>
  <c r="C209" i="1"/>
  <c r="C210" i="1" s="1"/>
  <c r="G199" i="1" l="1"/>
  <c r="G200" i="1" s="1"/>
  <c r="B199" i="1"/>
  <c r="B200" i="1" s="1"/>
  <c r="C199" i="1"/>
  <c r="C200" i="1" s="1"/>
  <c r="D199" i="1"/>
  <c r="D200" i="1" s="1"/>
  <c r="L199" i="1"/>
  <c r="L200" i="1" s="1"/>
  <c r="E199" i="1"/>
  <c r="E200" i="1" s="1"/>
  <c r="K199" i="1"/>
  <c r="K200" i="1" s="1"/>
  <c r="H199" i="1"/>
  <c r="H200" i="1" s="1"/>
  <c r="J199" i="1"/>
  <c r="J200" i="1" s="1"/>
  <c r="I199" i="1"/>
  <c r="I200" i="1" s="1"/>
  <c r="F199" i="1"/>
  <c r="F200" i="1" s="1"/>
  <c r="B229" i="2" l="1"/>
  <c r="B230" i="2" s="1"/>
  <c r="B239" i="2"/>
  <c r="B240" i="2" s="1"/>
  <c r="E229" i="2"/>
  <c r="E230" i="2" s="1"/>
  <c r="E239" i="2"/>
  <c r="E240" i="2" s="1"/>
  <c r="G229" i="2"/>
  <c r="G230" i="2" s="1"/>
  <c r="G239" i="2"/>
  <c r="G240" i="2" s="1"/>
  <c r="L239" i="2"/>
  <c r="L240" i="2" s="1"/>
  <c r="L229" i="2"/>
  <c r="L230" i="2" s="1"/>
  <c r="I229" i="2"/>
  <c r="I230" i="2" s="1"/>
  <c r="I239" i="2"/>
  <c r="I240" i="2" s="1"/>
  <c r="F229" i="2"/>
  <c r="F230" i="2" s="1"/>
  <c r="F239" i="2"/>
  <c r="F240" i="2" s="1"/>
  <c r="J239" i="2"/>
  <c r="J240" i="2" s="1"/>
  <c r="J229" i="2"/>
  <c r="J230" i="2" s="1"/>
  <c r="D239" i="2"/>
  <c r="D240" i="2" s="1"/>
  <c r="D229" i="2"/>
  <c r="D230" i="2" s="1"/>
  <c r="H229" i="2"/>
  <c r="H230" i="2" s="1"/>
  <c r="H239" i="2"/>
  <c r="H240" i="2" s="1"/>
  <c r="C239" i="2"/>
  <c r="C240" i="2" s="1"/>
  <c r="C229" i="2"/>
  <c r="C230" i="2" s="1"/>
  <c r="K239" i="2"/>
  <c r="K240" i="2" s="1"/>
  <c r="K229" i="2"/>
  <c r="K230" i="2"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<sst xmlns="http://schemas.openxmlformats.org/spreadsheetml/2006/main" count="23429" uniqueCount="1499">
  <si>
    <t>All data are provisional and subject to change.</t>
  </si>
  <si>
    <t>Population statistics available at:</t>
  </si>
  <si>
    <t>www.unhcr.org/refugee-statistics/download/?v2url=bb95d5</t>
  </si>
  <si>
    <t>Refugee returns available at:</t>
  </si>
  <si>
    <t>www.unhcr.org/refugee-statistics/download/?v2url=c14b18</t>
  </si>
  <si>
    <t>IDP returns available at:</t>
  </si>
  <si>
    <t>www.unhcr.org/refugee-statistics/download/?v2url=5af242</t>
  </si>
  <si>
    <t>Small values between zero and five have been rounded to multiples of five. A dash ("-") indicates that the value is zero, not available or not applicable.</t>
  </si>
  <si>
    <t>REFUGEES</t>
  </si>
  <si>
    <r>
      <t>Country/territory of asylum</t>
    </r>
    <r>
      <rPr>
        <vertAlign val="superscript"/>
        <sz val="10"/>
        <color theme="0"/>
        <rFont val="Arial"/>
        <family val="2"/>
      </rPr>
      <t>1</t>
    </r>
  </si>
  <si>
    <r>
      <t>Refugees</t>
    </r>
    <r>
      <rPr>
        <vertAlign val="superscript"/>
        <sz val="10"/>
        <color theme="0"/>
        <rFont val="Arial"/>
        <family val="2"/>
      </rPr>
      <t>2</t>
    </r>
  </si>
  <si>
    <r>
      <t>People in refugee-like situations</t>
    </r>
    <r>
      <rPr>
        <vertAlign val="superscript"/>
        <sz val="10"/>
        <color theme="0"/>
        <rFont val="Arial"/>
        <family val="2"/>
      </rPr>
      <t>3</t>
    </r>
  </si>
  <si>
    <t>Total refugees and people in refugee-like situations</t>
  </si>
  <si>
    <r>
      <t>Asylum-seekers (pending cases)</t>
    </r>
    <r>
      <rPr>
        <vertAlign val="superscript"/>
        <sz val="10"/>
        <color theme="0"/>
        <rFont val="Arial"/>
        <family val="2"/>
      </rPr>
      <t>4</t>
    </r>
  </si>
  <si>
    <r>
      <t>Other people in need of international protection</t>
    </r>
    <r>
      <rPr>
        <vertAlign val="superscript"/>
        <sz val="10"/>
        <color theme="0"/>
        <rFont val="Arial"/>
        <family val="2"/>
      </rPr>
      <t>5</t>
    </r>
  </si>
  <si>
    <r>
      <t>Returned refugees</t>
    </r>
    <r>
      <rPr>
        <vertAlign val="superscript"/>
        <sz val="10"/>
        <color theme="0"/>
        <rFont val="Arial"/>
        <family val="2"/>
      </rPr>
      <t>6</t>
    </r>
  </si>
  <si>
    <r>
      <t>IDPs of concern to UNHCR</t>
    </r>
    <r>
      <rPr>
        <vertAlign val="superscript"/>
        <sz val="10"/>
        <color theme="0"/>
        <rFont val="Arial"/>
        <family val="2"/>
      </rPr>
      <t>7</t>
    </r>
  </si>
  <si>
    <r>
      <t>Returned IDPs</t>
    </r>
    <r>
      <rPr>
        <vertAlign val="superscript"/>
        <sz val="10"/>
        <color theme="0"/>
        <rFont val="Arial"/>
        <family val="2"/>
      </rPr>
      <t>8</t>
    </r>
  </si>
  <si>
    <r>
      <rPr>
        <sz val="10"/>
        <color theme="0"/>
        <rFont val="Arial"/>
        <family val="2"/>
      </rPr>
      <t>Total number of stateless people including forcibly displaced Stateless</t>
    </r>
    <r>
      <rPr>
        <vertAlign val="superscript"/>
        <sz val="10"/>
        <color theme="0"/>
        <rFont val="Arial"/>
        <family val="2"/>
      </rPr>
      <t>9</t>
    </r>
  </si>
  <si>
    <r>
      <t>Others of concern to UNHCR</t>
    </r>
    <r>
      <rPr>
        <vertAlign val="superscript"/>
        <sz val="10"/>
        <color theme="0"/>
        <rFont val="Arial"/>
        <family val="2"/>
      </rPr>
      <t>10</t>
    </r>
  </si>
  <si>
    <t>Total population of concern</t>
  </si>
  <si>
    <t>ISO 3 Code</t>
  </si>
  <si>
    <t>Afghanistan</t>
  </si>
  <si>
    <t>AFG</t>
  </si>
  <si>
    <t>Asia and the Pacific</t>
  </si>
  <si>
    <t>Asia</t>
  </si>
  <si>
    <t>ALB</t>
  </si>
  <si>
    <t>Europe</t>
  </si>
  <si>
    <t>DZA</t>
  </si>
  <si>
    <t>Middle East and North Africa</t>
  </si>
  <si>
    <t>Africa</t>
  </si>
  <si>
    <t>Angola</t>
  </si>
  <si>
    <t>AGO</t>
  </si>
  <si>
    <t>Eastern and Southern Africa</t>
  </si>
  <si>
    <t>Antigua and Barbuda</t>
  </si>
  <si>
    <t>ATG</t>
  </si>
  <si>
    <t>Americas</t>
  </si>
  <si>
    <t>North America and the Caribbean</t>
  </si>
  <si>
    <t>Argentina</t>
  </si>
  <si>
    <t>ARG</t>
  </si>
  <si>
    <t>Latin America</t>
  </si>
  <si>
    <t>ARM</t>
  </si>
  <si>
    <t>Aruba</t>
  </si>
  <si>
    <t>ABW</t>
  </si>
  <si>
    <t>Australia</t>
  </si>
  <si>
    <t>AUS</t>
  </si>
  <si>
    <t>Oceania</t>
  </si>
  <si>
    <t>AUT</t>
  </si>
  <si>
    <t>AZE</t>
  </si>
  <si>
    <t>BHS</t>
  </si>
  <si>
    <t>Bahrain</t>
  </si>
  <si>
    <t>BHR</t>
  </si>
  <si>
    <t>BGD</t>
  </si>
  <si>
    <t>Barbados</t>
  </si>
  <si>
    <t>BRB</t>
  </si>
  <si>
    <t>Belarus</t>
  </si>
  <si>
    <t>BLR</t>
  </si>
  <si>
    <t>BEL</t>
  </si>
  <si>
    <t>Belize</t>
  </si>
  <si>
    <t>BLZ</t>
  </si>
  <si>
    <t>Benin</t>
  </si>
  <si>
    <t>BEN</t>
  </si>
  <si>
    <t>West and Central Africa</t>
  </si>
  <si>
    <t>Bolivia (Plurinational State of)</t>
  </si>
  <si>
    <t>BOL</t>
  </si>
  <si>
    <t>Bosnia and Herzegovina</t>
  </si>
  <si>
    <t>BIH</t>
  </si>
  <si>
    <t>Botswana</t>
  </si>
  <si>
    <t>BWA</t>
  </si>
  <si>
    <t>Brazil</t>
  </si>
  <si>
    <t>BRA</t>
  </si>
  <si>
    <t>British Virgin Islands</t>
  </si>
  <si>
    <t>VGB</t>
  </si>
  <si>
    <t>Brunei Darussalam</t>
  </si>
  <si>
    <t>BRN</t>
  </si>
  <si>
    <t>BGR</t>
  </si>
  <si>
    <t>Burkina Faso</t>
  </si>
  <si>
    <t>BFA</t>
  </si>
  <si>
    <t>Burundi</t>
  </si>
  <si>
    <t>BDI</t>
  </si>
  <si>
    <t>Cabo Verde</t>
  </si>
  <si>
    <t>CPV</t>
  </si>
  <si>
    <t>Cambodia</t>
  </si>
  <si>
    <t>KHM</t>
  </si>
  <si>
    <t>Cameroon</t>
  </si>
  <si>
    <t>CMR</t>
  </si>
  <si>
    <t>CAN</t>
  </si>
  <si>
    <t>Cayman Islands</t>
  </si>
  <si>
    <t>CYM</t>
  </si>
  <si>
    <t>Central African Rep.</t>
  </si>
  <si>
    <t>CAF</t>
  </si>
  <si>
    <t>Chad</t>
  </si>
  <si>
    <t>TCD</t>
  </si>
  <si>
    <t>CHL</t>
  </si>
  <si>
    <t>China</t>
  </si>
  <si>
    <t>CHN</t>
  </si>
  <si>
    <t>China, Hong Kong SAR</t>
  </si>
  <si>
    <t>HKG</t>
  </si>
  <si>
    <t>COL</t>
  </si>
  <si>
    <t>Comoros</t>
  </si>
  <si>
    <t>COM</t>
  </si>
  <si>
    <t>Congo, Republic of</t>
  </si>
  <si>
    <t>COG</t>
  </si>
  <si>
    <t>Costa Rica</t>
  </si>
  <si>
    <t>CRI</t>
  </si>
  <si>
    <t>HRV</t>
  </si>
  <si>
    <t>Cuba</t>
  </si>
  <si>
    <t>CUB</t>
  </si>
  <si>
    <t>Curaçao</t>
  </si>
  <si>
    <t>CUW</t>
  </si>
  <si>
    <t>Cyprus</t>
  </si>
  <si>
    <t>CYP</t>
  </si>
  <si>
    <t>Czechia</t>
  </si>
  <si>
    <t>CZE</t>
  </si>
  <si>
    <t>CIV</t>
  </si>
  <si>
    <t>COD</t>
  </si>
  <si>
    <t>DNK</t>
  </si>
  <si>
    <t>Djibouti</t>
  </si>
  <si>
    <t>DJI</t>
  </si>
  <si>
    <t>Dominica</t>
  </si>
  <si>
    <t>DMA</t>
  </si>
  <si>
    <t>DOM</t>
  </si>
  <si>
    <t>Ecuador</t>
  </si>
  <si>
    <t>ECU</t>
  </si>
  <si>
    <t>EGY</t>
  </si>
  <si>
    <t>El Salvador</t>
  </si>
  <si>
    <t>SLV</t>
  </si>
  <si>
    <t>Equatorial Guinea</t>
  </si>
  <si>
    <t>GNQ</t>
  </si>
  <si>
    <t>Eritrea</t>
  </si>
  <si>
    <t>ERI</t>
  </si>
  <si>
    <t>EST</t>
  </si>
  <si>
    <t>Eswatini</t>
  </si>
  <si>
    <t>SWZ</t>
  </si>
  <si>
    <t>Ethiopia</t>
  </si>
  <si>
    <t>ETH</t>
  </si>
  <si>
    <t>Fiji</t>
  </si>
  <si>
    <t>FJI</t>
  </si>
  <si>
    <t>FIN</t>
  </si>
  <si>
    <t>France</t>
  </si>
  <si>
    <t>FRA</t>
  </si>
  <si>
    <t>Gabon</t>
  </si>
  <si>
    <t>GAB</t>
  </si>
  <si>
    <t>Gambia</t>
  </si>
  <si>
    <t>GMB</t>
  </si>
  <si>
    <t>Georgia</t>
  </si>
  <si>
    <t>GEO</t>
  </si>
  <si>
    <t>Germany</t>
  </si>
  <si>
    <t>DEU</t>
  </si>
  <si>
    <t>Ghana</t>
  </si>
  <si>
    <t>GHA</t>
  </si>
  <si>
    <t>GRC</t>
  </si>
  <si>
    <t>GTM</t>
  </si>
  <si>
    <t>Guinea</t>
  </si>
  <si>
    <t>GIN</t>
  </si>
  <si>
    <t>Guinea-Bissau</t>
  </si>
  <si>
    <t>GNB</t>
  </si>
  <si>
    <t>Guyana</t>
  </si>
  <si>
    <t>GUY</t>
  </si>
  <si>
    <t>Haiti</t>
  </si>
  <si>
    <t>HTI</t>
  </si>
  <si>
    <t>Honduras</t>
  </si>
  <si>
    <t>HND</t>
  </si>
  <si>
    <t>Hungary</t>
  </si>
  <si>
    <t>HUN</t>
  </si>
  <si>
    <t>ISL</t>
  </si>
  <si>
    <t>India</t>
  </si>
  <si>
    <t>IND</t>
  </si>
  <si>
    <t>IDN</t>
  </si>
  <si>
    <t>Iran (Islamic Rep. of)</t>
  </si>
  <si>
    <t>IRN</t>
  </si>
  <si>
    <t>IRQ</t>
  </si>
  <si>
    <t>IRL</t>
  </si>
  <si>
    <t>Israel</t>
  </si>
  <si>
    <t>ISR</t>
  </si>
  <si>
    <t>ITA</t>
  </si>
  <si>
    <t>JPN</t>
  </si>
  <si>
    <t>JOR</t>
  </si>
  <si>
    <t>KAZ</t>
  </si>
  <si>
    <t>Kenya</t>
  </si>
  <si>
    <t>KEN</t>
  </si>
  <si>
    <t>Kuwait</t>
  </si>
  <si>
    <t>KWT</t>
  </si>
  <si>
    <t>KGZ</t>
  </si>
  <si>
    <t>LVA</t>
  </si>
  <si>
    <t>LBN</t>
  </si>
  <si>
    <t>Lesotho</t>
  </si>
  <si>
    <t>LSO</t>
  </si>
  <si>
    <t>Liberia</t>
  </si>
  <si>
    <t>LBR</t>
  </si>
  <si>
    <t>LBY</t>
  </si>
  <si>
    <t>Liechtenstein</t>
  </si>
  <si>
    <t>LIE</t>
  </si>
  <si>
    <t>Lithuania</t>
  </si>
  <si>
    <t>LTU</t>
  </si>
  <si>
    <t>Luxembourg</t>
  </si>
  <si>
    <t>LUX</t>
  </si>
  <si>
    <t>Madagascar</t>
  </si>
  <si>
    <t>MDG</t>
  </si>
  <si>
    <t>Malawi</t>
  </si>
  <si>
    <t>MWI</t>
  </si>
  <si>
    <t>MYS</t>
  </si>
  <si>
    <t>Mali</t>
  </si>
  <si>
    <t>MLI</t>
  </si>
  <si>
    <t>MLT</t>
  </si>
  <si>
    <t>Mauritania</t>
  </si>
  <si>
    <t>MRT</t>
  </si>
  <si>
    <t>Mauritius</t>
  </si>
  <si>
    <t>MUS</t>
  </si>
  <si>
    <t>MEX</t>
  </si>
  <si>
    <t>Monaco</t>
  </si>
  <si>
    <t>MCO</t>
  </si>
  <si>
    <t>Mongolia</t>
  </si>
  <si>
    <t>MNG</t>
  </si>
  <si>
    <t>MNE</t>
  </si>
  <si>
    <t>Morocco</t>
  </si>
  <si>
    <t>MAR</t>
  </si>
  <si>
    <t>Mozambique</t>
  </si>
  <si>
    <t>MOZ</t>
  </si>
  <si>
    <t>MMR</t>
  </si>
  <si>
    <t>NAM</t>
  </si>
  <si>
    <t>Nauru</t>
  </si>
  <si>
    <t>NRU</t>
  </si>
  <si>
    <t>NPL</t>
  </si>
  <si>
    <t>NLD</t>
  </si>
  <si>
    <t>New Zealand</t>
  </si>
  <si>
    <t>NZL</t>
  </si>
  <si>
    <t>Niger</t>
  </si>
  <si>
    <t>NER</t>
  </si>
  <si>
    <t>Nigeria</t>
  </si>
  <si>
    <t>NGA</t>
  </si>
  <si>
    <t>North Macedonia</t>
  </si>
  <si>
    <t>MKD</t>
  </si>
  <si>
    <t>NOR</t>
  </si>
  <si>
    <t>Oman</t>
  </si>
  <si>
    <t>OMN</t>
  </si>
  <si>
    <t>Pakistan</t>
  </si>
  <si>
    <t>PAK</t>
  </si>
  <si>
    <t>Palau</t>
  </si>
  <si>
    <t>PLW</t>
  </si>
  <si>
    <t>PAN</t>
  </si>
  <si>
    <t>Papua New Guinea</t>
  </si>
  <si>
    <t>PNG</t>
  </si>
  <si>
    <t>Paraguay</t>
  </si>
  <si>
    <t>PRY</t>
  </si>
  <si>
    <t>Peru</t>
  </si>
  <si>
    <t>PER</t>
  </si>
  <si>
    <t>Philippines</t>
  </si>
  <si>
    <t>PHL</t>
  </si>
  <si>
    <t>POL</t>
  </si>
  <si>
    <t>PRT</t>
  </si>
  <si>
    <t>Qatar</t>
  </si>
  <si>
    <t>QAT</t>
  </si>
  <si>
    <t>Rep. of Korea</t>
  </si>
  <si>
    <t>KOR</t>
  </si>
  <si>
    <t>MDA</t>
  </si>
  <si>
    <t>Romania</t>
  </si>
  <si>
    <t>ROU</t>
  </si>
  <si>
    <t>RUS</t>
  </si>
  <si>
    <t>RWA</t>
  </si>
  <si>
    <t>Saint Kitts and Nevis</t>
  </si>
  <si>
    <t>KNA</t>
  </si>
  <si>
    <t>Saint Lucia</t>
  </si>
  <si>
    <t>LCA</t>
  </si>
  <si>
    <t>SAU</t>
  </si>
  <si>
    <t>Senegal</t>
  </si>
  <si>
    <t>SEN</t>
  </si>
  <si>
    <t>Serbia and Kosovo: S/RES/1244 (1999)</t>
  </si>
  <si>
    <t>SRB</t>
  </si>
  <si>
    <t>Sierra Leone</t>
  </si>
  <si>
    <t>SLE</t>
  </si>
  <si>
    <t>Singapore</t>
  </si>
  <si>
    <t>SGP</t>
  </si>
  <si>
    <t>Sint Maarten (Dutch part)</t>
  </si>
  <si>
    <t>SXM</t>
  </si>
  <si>
    <t>Slovakia</t>
  </si>
  <si>
    <t>SVK</t>
  </si>
  <si>
    <t>SVN</t>
  </si>
  <si>
    <t>Solomon Islands</t>
  </si>
  <si>
    <t>SLB</t>
  </si>
  <si>
    <t>Somalia</t>
  </si>
  <si>
    <t>SOM</t>
  </si>
  <si>
    <t>South Africa</t>
  </si>
  <si>
    <t>ZAF</t>
  </si>
  <si>
    <t>South Sudan</t>
  </si>
  <si>
    <t>SSD</t>
  </si>
  <si>
    <t>ESP</t>
  </si>
  <si>
    <t>Sri Lanka</t>
  </si>
  <si>
    <t>LKA</t>
  </si>
  <si>
    <t>State of Palestine</t>
  </si>
  <si>
    <t>PSE</t>
  </si>
  <si>
    <t>Sudan</t>
  </si>
  <si>
    <t>SDN</t>
  </si>
  <si>
    <t>Suriname</t>
  </si>
  <si>
    <t>SUR</t>
  </si>
  <si>
    <t>SWE</t>
  </si>
  <si>
    <t>Switzerland</t>
  </si>
  <si>
    <t>CHE</t>
  </si>
  <si>
    <t>SYR</t>
  </si>
  <si>
    <t>TJK</t>
  </si>
  <si>
    <t>THA</t>
  </si>
  <si>
    <t>Togo</t>
  </si>
  <si>
    <t>TGO</t>
  </si>
  <si>
    <t>Trinidad and Tobago</t>
  </si>
  <si>
    <t>TTO</t>
  </si>
  <si>
    <t>Tunisia</t>
  </si>
  <si>
    <t>TUN</t>
  </si>
  <si>
    <t>TKM</t>
  </si>
  <si>
    <t>Turks and Caicos Islands</t>
  </si>
  <si>
    <t>TCA</t>
  </si>
  <si>
    <t>TUR</t>
  </si>
  <si>
    <t>UGA</t>
  </si>
  <si>
    <t>UKR</t>
  </si>
  <si>
    <t>United Arab Emirates</t>
  </si>
  <si>
    <t>ARE</t>
  </si>
  <si>
    <t>GBR</t>
  </si>
  <si>
    <t>United Rep. of Tanzania</t>
  </si>
  <si>
    <t>TZA</t>
  </si>
  <si>
    <t>USA</t>
  </si>
  <si>
    <t>Uruguay</t>
  </si>
  <si>
    <t>URY</t>
  </si>
  <si>
    <t>UZB</t>
  </si>
  <si>
    <t>Venezuela (Bolivarian Republic of)</t>
  </si>
  <si>
    <t>VEN</t>
  </si>
  <si>
    <t>Viet Nam</t>
  </si>
  <si>
    <t>VNM</t>
  </si>
  <si>
    <t>Yemen</t>
  </si>
  <si>
    <t>YEM</t>
  </si>
  <si>
    <t>Zambia</t>
  </si>
  <si>
    <t>ZMB</t>
  </si>
  <si>
    <t>Zimbabwe</t>
  </si>
  <si>
    <t>ZWE</t>
  </si>
  <si>
    <t>Unknown/other</t>
  </si>
  <si>
    <t>UKN</t>
  </si>
  <si>
    <t/>
  </si>
  <si>
    <t>Total</t>
  </si>
  <si>
    <t>UNHCR Bureaus</t>
  </si>
  <si>
    <t>Sub-Saharan Africa</t>
  </si>
  <si>
    <t>Various/Stateless</t>
  </si>
  <si>
    <t>UN major regions</t>
  </si>
  <si>
    <t>Notes</t>
  </si>
  <si>
    <t>The data are generally provided by governments, based on their own definitions and methods of data collection.</t>
  </si>
  <si>
    <t>www.unhcr.org/refugee-statistics/download/?v2url=4b8610</t>
  </si>
  <si>
    <r>
      <t>Origin</t>
    </r>
    <r>
      <rPr>
        <vertAlign val="superscript"/>
        <sz val="10"/>
        <color theme="0"/>
        <rFont val="Arial"/>
        <family val="2"/>
      </rPr>
      <t>1</t>
    </r>
  </si>
  <si>
    <r>
      <t xml:space="preserve">Refugees </t>
    </r>
    <r>
      <rPr>
        <vertAlign val="superscript"/>
        <sz val="10"/>
        <color theme="0"/>
        <rFont val="Arial"/>
        <family val="2"/>
      </rPr>
      <t>2</t>
    </r>
  </si>
  <si>
    <t>Albania</t>
  </si>
  <si>
    <t>Algeria</t>
  </si>
  <si>
    <t>Andorra</t>
  </si>
  <si>
    <t>AND</t>
  </si>
  <si>
    <t>Anguilla</t>
  </si>
  <si>
    <t>AIA</t>
  </si>
  <si>
    <t>Armenia</t>
  </si>
  <si>
    <t>Austria</t>
  </si>
  <si>
    <t>Azerbaijan</t>
  </si>
  <si>
    <t>Bahamas</t>
  </si>
  <si>
    <t>Bangladesh</t>
  </si>
  <si>
    <t>Belgium</t>
  </si>
  <si>
    <t>Bermuda</t>
  </si>
  <si>
    <t>BMU</t>
  </si>
  <si>
    <t>Bhutan</t>
  </si>
  <si>
    <t>BTN</t>
  </si>
  <si>
    <t>Bulgaria</t>
  </si>
  <si>
    <t>Canada</t>
  </si>
  <si>
    <t>Chile</t>
  </si>
  <si>
    <t>China, Macao SAR</t>
  </si>
  <si>
    <t>MAC</t>
  </si>
  <si>
    <t>Colombia¹¹</t>
  </si>
  <si>
    <t>Croatia</t>
  </si>
  <si>
    <t>Côte d'Ivoire</t>
  </si>
  <si>
    <t>Dem. People's Rep. of Korea</t>
  </si>
  <si>
    <t>PRK</t>
  </si>
  <si>
    <t>Dem. Rep. of the Congo</t>
  </si>
  <si>
    <t>Denmark</t>
  </si>
  <si>
    <t>Dominican Rep.</t>
  </si>
  <si>
    <t>Egypt</t>
  </si>
  <si>
    <t>Estonia</t>
  </si>
  <si>
    <t>Finland</t>
  </si>
  <si>
    <t>French Guiana</t>
  </si>
  <si>
    <t>GUF</t>
  </si>
  <si>
    <t>Greece</t>
  </si>
  <si>
    <t>Grenada</t>
  </si>
  <si>
    <t>GRD</t>
  </si>
  <si>
    <t>Guadeloupe</t>
  </si>
  <si>
    <t>GLP</t>
  </si>
  <si>
    <t>Guatemala</t>
  </si>
  <si>
    <t>Iceland</t>
  </si>
  <si>
    <t>Indonesia</t>
  </si>
  <si>
    <t>Iraq¹²</t>
  </si>
  <si>
    <t>Ireland</t>
  </si>
  <si>
    <t>Italy</t>
  </si>
  <si>
    <t>Jamaica</t>
  </si>
  <si>
    <t>JAM</t>
  </si>
  <si>
    <t>Japan</t>
  </si>
  <si>
    <t>Jordan</t>
  </si>
  <si>
    <t>Kazakhstan</t>
  </si>
  <si>
    <t>Kiribati</t>
  </si>
  <si>
    <t>KIR</t>
  </si>
  <si>
    <t>Kyrgyzstan</t>
  </si>
  <si>
    <t>Lao People's Dem. Rep.</t>
  </si>
  <si>
    <t>LAO</t>
  </si>
  <si>
    <t>Latvia</t>
  </si>
  <si>
    <t>Lebanon</t>
  </si>
  <si>
    <t>Libya</t>
  </si>
  <si>
    <t>Malaysia</t>
  </si>
  <si>
    <t>Maldives</t>
  </si>
  <si>
    <t>MDV</t>
  </si>
  <si>
    <t>Malta</t>
  </si>
  <si>
    <t>Marshall Islands</t>
  </si>
  <si>
    <t>MHL</t>
  </si>
  <si>
    <t>Martinique</t>
  </si>
  <si>
    <t>MTQ</t>
  </si>
  <si>
    <t>Mexico</t>
  </si>
  <si>
    <t>Micronesia (Federated States of)</t>
  </si>
  <si>
    <t>FSM</t>
  </si>
  <si>
    <t>Montenegro</t>
  </si>
  <si>
    <t>Myanmar</t>
  </si>
  <si>
    <t>Namibia</t>
  </si>
  <si>
    <t>Nepal</t>
  </si>
  <si>
    <t>Netherlands (Kingdom of the)</t>
  </si>
  <si>
    <t>New Caledonia</t>
  </si>
  <si>
    <t>NCL</t>
  </si>
  <si>
    <t>Nicaragua</t>
  </si>
  <si>
    <t>NIC</t>
  </si>
  <si>
    <t>Niue</t>
  </si>
  <si>
    <t>NIU</t>
  </si>
  <si>
    <t>Norway</t>
  </si>
  <si>
    <t>Palestinian¹³</t>
  </si>
  <si>
    <t>Panama</t>
  </si>
  <si>
    <t>Poland</t>
  </si>
  <si>
    <t>Portugal</t>
  </si>
  <si>
    <t>Rep. of Moldova</t>
  </si>
  <si>
    <t>Russian Federation</t>
  </si>
  <si>
    <t>Rwanda</t>
  </si>
  <si>
    <t>Saint Vincent and the Grenadines</t>
  </si>
  <si>
    <t>VCT</t>
  </si>
  <si>
    <t>Samoa</t>
  </si>
  <si>
    <t>WSM</t>
  </si>
  <si>
    <t>Sao Tome and Principe</t>
  </si>
  <si>
    <t>STP</t>
  </si>
  <si>
    <t>Saudi Arabia</t>
  </si>
  <si>
    <t>Seychelles</t>
  </si>
  <si>
    <t>SYC</t>
  </si>
  <si>
    <t>Slovenia</t>
  </si>
  <si>
    <t>Spain</t>
  </si>
  <si>
    <t>Sweden</t>
  </si>
  <si>
    <t>Syrian Arab Rep.</t>
  </si>
  <si>
    <t>Tajikistan</t>
  </si>
  <si>
    <t>Thailand</t>
  </si>
  <si>
    <t>Tibetan</t>
  </si>
  <si>
    <t>Timor-Leste</t>
  </si>
  <si>
    <t>TLS</t>
  </si>
  <si>
    <t>Tonga</t>
  </si>
  <si>
    <t>TON</t>
  </si>
  <si>
    <t>Turkmenistan</t>
  </si>
  <si>
    <t>Tuvalu</t>
  </si>
  <si>
    <t>TUV</t>
  </si>
  <si>
    <t>Türkiye</t>
  </si>
  <si>
    <t>Uganda</t>
  </si>
  <si>
    <t>United Kingdom</t>
  </si>
  <si>
    <t>Uzbekistan</t>
  </si>
  <si>
    <t>Vanuatu</t>
  </si>
  <si>
    <t>VUT</t>
  </si>
  <si>
    <t>ESH</t>
  </si>
  <si>
    <t>Stateless</t>
  </si>
  <si>
    <t>STA</t>
  </si>
  <si>
    <t>Various/unknown</t>
  </si>
  <si>
    <t>¹¹ The figure of 516,000 others of concern provided by the Government of Colombia is no longer reported as it reflects a historical caseload for which up-to-date information is not available.</t>
  </si>
  <si>
    <t>¹³ Refers to Palestinian refugees under UNHCR's mandate only.</t>
  </si>
  <si>
    <t>Data available at:</t>
  </si>
  <si>
    <t>www.unhcr.org/refugee-statistics/download/?v2url=019e8e</t>
  </si>
  <si>
    <t>The refugee population is included in this table if the number was 1,000 or more at the end of the reporting period.</t>
  </si>
  <si>
    <t>For some industrialized countries, UNHCR has estimated the refugee population based on 10 years of asylum-seeker recognition.</t>
  </si>
  <si>
    <t xml:space="preserve"> </t>
  </si>
  <si>
    <t>Spontaneous arrivals</t>
  </si>
  <si>
    <t>Resettlement</t>
  </si>
  <si>
    <t>Origin</t>
  </si>
  <si>
    <t>Country/territory of asylum</t>
  </si>
  <si>
    <t>of whom: UNHCR-assisted</t>
  </si>
  <si>
    <t>Group recognition</t>
  </si>
  <si>
    <t>Temporary protection</t>
  </si>
  <si>
    <t>Individual Recognition</t>
  </si>
  <si>
    <t>Cessation</t>
  </si>
  <si>
    <t>Naturali-sation</t>
  </si>
  <si>
    <t>Origin ISO code</t>
  </si>
  <si>
    <t>Country / territory of asylum ISO code</t>
  </si>
  <si>
    <t>United States of America</t>
  </si>
  <si>
    <t>Colombia</t>
  </si>
  <si>
    <t>Iraq</t>
  </si>
  <si>
    <t>Palestinian</t>
  </si>
  <si>
    <t>TIB</t>
  </si>
  <si>
    <t>Ukraine</t>
  </si>
  <si>
    <t>Western Sahara</t>
  </si>
  <si>
    <t>www.unhcr.org/refugee-statistics/download/?v2url=278cf9</t>
  </si>
  <si>
    <t>Data is not complete and includes estimates. Countries for which UNHCR has information about stateless persons but no reliable data have been included in the table and marked with an asterisk (*).</t>
  </si>
  <si>
    <t>These statistics cover stateless persons and people of undetermined nationality.</t>
  </si>
  <si>
    <t>Country of residence</t>
  </si>
  <si>
    <t>Total number of people under UNHCR's statelessness mandate</t>
  </si>
  <si>
    <t>Total number of stateless people including forcibly displaced stateless</t>
  </si>
  <si>
    <t>Country of residence ISO code</t>
  </si>
  <si>
    <t>Afghanistan¹</t>
  </si>
  <si>
    <t>*</t>
  </si>
  <si>
    <t>Albania²</t>
  </si>
  <si>
    <t>Argentina³</t>
  </si>
  <si>
    <t>Australia⁴</t>
  </si>
  <si>
    <t>Austria⁵</t>
  </si>
  <si>
    <t>Azerbaijan⁶</t>
  </si>
  <si>
    <t>Belgium⁷</t>
  </si>
  <si>
    <t>Bhutan⁸</t>
  </si>
  <si>
    <t>Cabo Verde⁹</t>
  </si>
  <si>
    <t>Cambodia¹⁰</t>
  </si>
  <si>
    <t>China, Hong Kong SAR¹²</t>
  </si>
  <si>
    <t>China¹¹</t>
  </si>
  <si>
    <t>Costa Rica¹³</t>
  </si>
  <si>
    <t>Croatia¹⁴</t>
  </si>
  <si>
    <t>Cuba¹⁵</t>
  </si>
  <si>
    <t>¹ Some information about stateless persons in the country is available, however it is not yet sufficiently reliable to produce estimates of the size of the population.</t>
  </si>
  <si>
    <t>² From various sources such as civil status offices, health institutions, schools, municipal child protection units, and social services, UNHCR estimates the number of people with undetermined nationality (at risk of statelessness) in Albania.</t>
  </si>
  <si>
    <t>³ The figure is reported by the Government.</t>
  </si>
  <si>
    <t>⁵ With regards to stateless statistics, the number of stateless displaced persons have not been available for several years, hence current estimates may not reflect the real numbers currently in the country.</t>
  </si>
  <si>
    <t>⁷ Stateless persons reported by UNHCR correspond to recognized stateless persons who have been granted a residence permit in Belgium and who are therefore registered in the national register. It should be noted that recognized stateless persons who have not been granted a residence permit are not taken into account in figures provided by the Belgian Government.</t>
  </si>
  <si>
    <t>⁸ Some information about stateless persons in the country is available, however it is not yet sufficiently reliable to produce estimates of the size of the population.</t>
  </si>
  <si>
    <t>⁹ The figure is from the 2010 census.</t>
  </si>
  <si>
    <t>¹⁰ The figure is based on an estimate of ethnic Vietnamese persons whose legal identity documents were withdrawn and whose nationality is undetermined.</t>
  </si>
  <si>
    <t>¹¹ Some information about stateless persons in the country is available, however it is not yet sufficiently reliable to produce estimates of the size of the population.</t>
  </si>
  <si>
    <t>¹² Some information about stateless persons in the country is available, however it is not yet sufficiently reliable to produce estimates of the size of the population.</t>
  </si>
  <si>
    <t>¹³ The figure includes individuals recognised as stateless (refugees, asylum-seekers and not displaced persons) and individuals who filed a new application to request recognition as a stateless person and who are pending resolution.</t>
  </si>
  <si>
    <t>¹⁵ The number of reported stateless people reflects only those registered with (i.e. as refugees), or otherwise individually known to, UNHCR. It does not include an estimate of all stateless people in the country.</t>
  </si>
  <si>
    <t>⁴¹ Some information about stateless persons in the country is available, however it is not yet sufficiently reliable to produce estimates of the size of the population.</t>
  </si>
  <si>
    <t>www.unhcr.org/refugee-statistics/download?v2url=983586</t>
  </si>
  <si>
    <t>Description/origin</t>
  </si>
  <si>
    <t>Afghan returnees of concern to UNHCR</t>
  </si>
  <si>
    <t>Iranian persons of concern to UNHCR</t>
  </si>
  <si>
    <t>Various nationalities of concern to UNHCR</t>
  </si>
  <si>
    <t>Angolans of concern to UNHCR</t>
  </si>
  <si>
    <t>Other persons of concern to UNHCR</t>
  </si>
  <si>
    <t>Syrians of concern to UNHCR</t>
  </si>
  <si>
    <t>Displaced stateless people</t>
  </si>
  <si>
    <t>Afghans of concern to UNHCR</t>
  </si>
  <si>
    <t>In transit population assisted by UNHCR</t>
  </si>
  <si>
    <t>Persons of concern to UNHCR</t>
  </si>
  <si>
    <t>Dependants of refugees</t>
  </si>
  <si>
    <t>Haitians of concern to UNHCR</t>
  </si>
  <si>
    <t>Venezuelans of concern to UNHCR</t>
  </si>
  <si>
    <t>Chadian returnees of concern to UNHCR</t>
  </si>
  <si>
    <t>Persons of Chadian descent evacuated from the Central African Republic</t>
  </si>
  <si>
    <t>Former refugees from Rwanda of concern to UNHCR</t>
  </si>
  <si>
    <t>Dependants of refugees and asylum-seekers</t>
  </si>
  <si>
    <t>Colombians of concern to UNHCR</t>
  </si>
  <si>
    <t>Somalis of concern to UNHCR</t>
  </si>
  <si>
    <t>Salvadorians of concern to UNHCR</t>
  </si>
  <si>
    <t>Hondurans of concern to UNHCR</t>
  </si>
  <si>
    <t>Nicaraguans of concern to UNHCR</t>
  </si>
  <si>
    <t>Palestinians of concern to UNHCR</t>
  </si>
  <si>
    <t>Congolese of concern to UNHCR</t>
  </si>
  <si>
    <t>Filipinos of concern to UNHCR</t>
  </si>
  <si>
    <t>Nigerien returnees of concern to UNHCR</t>
  </si>
  <si>
    <t>Sama Bajaus of concern to UNHCR</t>
  </si>
  <si>
    <t>Vietnamese of concern to UNHCR</t>
  </si>
  <si>
    <t>Iraqis of concern to UNHCR</t>
  </si>
  <si>
    <t>Rohingyas of concern to UNHCR</t>
  </si>
  <si>
    <t>Former refugees from Angola of concern to UNHCR</t>
  </si>
  <si>
    <t>¹</t>
  </si>
  <si>
    <t>Asylum applications available at:</t>
  </si>
  <si>
    <t>www.unhcr.org/refugee-statistics/download/?v2url=70e4c8</t>
  </si>
  <si>
    <t>Asylum decisions available at:</t>
  </si>
  <si>
    <t>www.unhcr.org/refugee-statistics/download/?v2url=fd4e9c</t>
  </si>
  <si>
    <t>Pending asylum-seekers available at:</t>
  </si>
  <si>
    <t>www.unhcr.org/refugee-statistics/download/?v2url=022e27</t>
  </si>
  <si>
    <t>Small values between zero and five have been rounded to multiples of five. Data on decisions has been rounded for small values between five and 10. A dash ("-") indicates that the value is zero, not available or not applicable.</t>
  </si>
  <si>
    <t>Pending applications</t>
  </si>
  <si>
    <t>Applications</t>
  </si>
  <si>
    <t>Decisions</t>
  </si>
  <si>
    <t>Protection indicators</t>
  </si>
  <si>
    <t>Procedure authority¹</t>
  </si>
  <si>
    <t>Cases or persons²</t>
  </si>
  <si>
    <t>Start-year</t>
  </si>
  <si>
    <t>New</t>
  </si>
  <si>
    <t>Recognized - Convention / Mandate</t>
  </si>
  <si>
    <t>Complementary protection</t>
  </si>
  <si>
    <t>Rejected</t>
  </si>
  <si>
    <t>Otherwise closed</t>
  </si>
  <si>
    <t>Total decided during year</t>
  </si>
  <si>
    <t>Protection rate - Refugee status (%)</t>
  </si>
  <si>
    <t>Protection rate - Total (%)</t>
  </si>
  <si>
    <t>Otherwise closed rate(%)</t>
  </si>
  <si>
    <t>ISO 3 code</t>
  </si>
  <si>
    <t>U</t>
  </si>
  <si>
    <t>P</t>
  </si>
  <si>
    <t>G</t>
  </si>
  <si>
    <t>C</t>
  </si>
  <si>
    <t>J</t>
  </si>
  <si>
    <r>
      <t>1</t>
    </r>
    <r>
      <rPr>
        <sz val="9"/>
        <rFont val="Arial"/>
        <family val="2"/>
      </rPr>
      <t xml:space="preserve"> Procedure authority: G=Government; U=UNHCR; J=Government and UNHCR jointly.</t>
    </r>
  </si>
  <si>
    <r>
      <rPr>
        <vertAlign val="superscript"/>
        <sz val="9"/>
        <rFont val="Arial"/>
        <family val="2"/>
      </rPr>
      <t>2</t>
    </r>
    <r>
      <rPr>
        <sz val="9"/>
        <rFont val="Arial"/>
        <family val="2"/>
      </rPr>
      <t xml:space="preserve"> Cases or persons: C=Cases; P=Persons</t>
    </r>
  </si>
  <si>
    <t>www.unhcr.org/refugee-statistics/download/?v2url=caa556</t>
  </si>
  <si>
    <t>www.unhcr.org/refugee-statistics/download/?v2url=706c93</t>
  </si>
  <si>
    <t>www.unhcr.org/refugee-statistics/download/?v2url=8a7170</t>
  </si>
  <si>
    <t>Otherwise Closed</t>
  </si>
  <si>
    <t>Total Decided during Year</t>
  </si>
  <si>
    <t>Saint Martin (French Part)</t>
  </si>
  <si>
    <t>MAF</t>
  </si>
  <si>
    <t>This table includes voluntary repatriation/returnee movements per origin and country of asylum.</t>
  </si>
  <si>
    <t>Figures are based on reports by the former country(ies) of asylum and the country of origin.</t>
  </si>
  <si>
    <t>Origin 
(Returning to)</t>
  </si>
  <si>
    <t>Country of asylum 
(Returning from)</t>
  </si>
  <si>
    <t>www.unhcr.org/refugee-statistics/download/?v2url=e64358</t>
  </si>
  <si>
    <t>Includes both arrivals with and without UNHCR assistance.</t>
  </si>
  <si>
    <t>Source: Governments.</t>
  </si>
  <si>
    <t>UNHCR-assisted resettlement statistics:</t>
  </si>
  <si>
    <t>Submissions statistics available at:</t>
  </si>
  <si>
    <t>www.unhcr.org/refugee-statistics/download/?v2url=75af2f</t>
  </si>
  <si>
    <t>Departures statistics available at:</t>
  </si>
  <si>
    <t>www.unhcr.org/refugee-statistics/download/?v2url=9eb911</t>
  </si>
  <si>
    <t xml:space="preserve">Origin </t>
  </si>
  <si>
    <t>Country of arrival</t>
  </si>
  <si>
    <t>Resettlement arrivals</t>
  </si>
  <si>
    <t>www.unhcr.org/refugee-statistics/download/?v2url=8d1f9b</t>
  </si>
  <si>
    <t>Country of naturalization</t>
  </si>
  <si>
    <t>This table reflects only IDP returns in countries where UNHCR is operationally active. Figures are not necessarily representative of total IDP returns in a given country nor do they represent the global number of IDP returns.</t>
  </si>
  <si>
    <t>Country</t>
  </si>
  <si>
    <t>Total IDP returns</t>
  </si>
  <si>
    <t>ISO code</t>
  </si>
  <si>
    <t>See Annex Table 1 for definition of population categories.</t>
  </si>
  <si>
    <t>See definition of UNHCR-assisted in the notes below.</t>
  </si>
  <si>
    <t>Population type</t>
  </si>
  <si>
    <t>All</t>
  </si>
  <si>
    <t>Refugees</t>
  </si>
  <si>
    <t>Asylum-seekers</t>
  </si>
  <si>
    <t>Other people in need of international protection</t>
  </si>
  <si>
    <t>IDPs</t>
  </si>
  <si>
    <t>Stateless persons</t>
  </si>
  <si>
    <t>Others of concern</t>
  </si>
  <si>
    <t>Refugee returnees</t>
  </si>
  <si>
    <t>IDP Returnees</t>
  </si>
  <si>
    <r>
      <rPr>
        <b/>
        <sz val="10"/>
        <rFont val="Arial"/>
        <family val="2"/>
        <scheme val="major"/>
      </rPr>
      <t xml:space="preserve">UNHCR-assisted definition
</t>
    </r>
    <r>
      <rPr>
        <sz val="10"/>
        <rFont val="Arial"/>
        <family val="2"/>
        <scheme val="major"/>
      </rPr>
      <t>The term “assistance” comprises a wide range of</t>
    </r>
    <r>
      <rPr>
        <b/>
        <sz val="10"/>
        <rFont val="Arial"/>
        <family val="2"/>
        <scheme val="major"/>
      </rPr>
      <t xml:space="preserve"> </t>
    </r>
    <r>
      <rPr>
        <sz val="10"/>
        <rFont val="Arial"/>
        <family val="2"/>
        <scheme val="major"/>
      </rPr>
      <t>support activities which UNHCR</t>
    </r>
    <r>
      <rPr>
        <b/>
        <sz val="10"/>
        <rFont val="Arial"/>
        <family val="2"/>
        <scheme val="major"/>
      </rPr>
      <t xml:space="preserve"> </t>
    </r>
    <r>
      <rPr>
        <sz val="10"/>
        <rFont val="Arial"/>
        <family val="2"/>
        <scheme val="major"/>
      </rPr>
      <t>provides to people that it protects and/or assists. It can, for instance, take the form of direct or indirect assistance (i.e. through partners). In general, a three-level approach of assistance can be identified. That is, (i) assistance to individuals/families (e.g. refugee status determination, medical, food, shelter), (ii) to communities through community-based interventions (e.g. building an access road to a school) (iii) or through capacity building of institutions and advocacy activities to local and national authorities (e.g. commenting on national refugee legislation, training of officials on refugee status determination).</t>
    </r>
  </si>
  <si>
    <t xml:space="preserve">For the purpose of statistical reporting/planning, UNHCR-assisted shall refer to people that it protects and/or assists who are beneficiaries of one or more UNHCR programmes. Individuals who directly or indirectly benefit from individual/family assistance or community-based interventions should be reported as UNHCR-assisted.  
</t>
  </si>
  <si>
    <t xml:space="preserve">Individuals receiving assistance more than once or from more than one UNHCR programme should only be reported once.  </t>
  </si>
  <si>
    <t>Where individual tracking of assistance is not available, a pragmatic solution to reporting the number assisted is to include the statistics from the programme which is benefiting the largest number of individuals.  For example given a cash programme in which 100,000 were assisted, and a separate accommodation programme assisting 50,000, the total assisted that would be reported would be 100,000.</t>
  </si>
  <si>
    <t>People only benefiting from the results of capacity-building and/or advocacy with governments and other authorities are not be included within the UNHCR-assisted figures, even though these types of activities might have an impact populations that UNHCR  protects and/or assists.</t>
  </si>
  <si>
    <t>Includes refugees, people in a refugee-like situation and other people in need of international protection.</t>
  </si>
  <si>
    <t>Ratio</t>
  </si>
  <si>
    <t>Rank</t>
  </si>
  <si>
    <t>Refugees per 1 million USD (GDP)</t>
  </si>
  <si>
    <t>Refugees to 1,000 inhabitants</t>
  </si>
  <si>
    <t>..</t>
  </si>
  <si>
    <t>0.4</t>
  </si>
  <si>
    <t>63</t>
  </si>
  <si>
    <t>0.69</t>
  </si>
  <si>
    <t>50</t>
  </si>
  <si>
    <t>0.32</t>
  </si>
  <si>
    <t>74</t>
  </si>
  <si>
    <t>0.28</t>
  </si>
  <si>
    <t>78</t>
  </si>
  <si>
    <t>17</t>
  </si>
  <si>
    <t>0.02</t>
  </si>
  <si>
    <t>116</t>
  </si>
  <si>
    <t>0.54</t>
  </si>
  <si>
    <t>58</t>
  </si>
  <si>
    <t>0.09</t>
  </si>
  <si>
    <t>106</t>
  </si>
  <si>
    <t>0</t>
  </si>
  <si>
    <t>147</t>
  </si>
  <si>
    <t>0.01</t>
  </si>
  <si>
    <t>130</t>
  </si>
  <si>
    <t>27</t>
  </si>
  <si>
    <t>146</t>
  </si>
  <si>
    <t>57</t>
  </si>
  <si>
    <t>77</t>
  </si>
  <si>
    <t>0.1</t>
  </si>
  <si>
    <t>105</t>
  </si>
  <si>
    <t>49</t>
  </si>
  <si>
    <t>65</t>
  </si>
  <si>
    <t>117</t>
  </si>
  <si>
    <t>0.04</t>
  </si>
  <si>
    <t>113</t>
  </si>
  <si>
    <t>0.36</t>
  </si>
  <si>
    <t>68</t>
  </si>
  <si>
    <t>44</t>
  </si>
  <si>
    <t>32</t>
  </si>
  <si>
    <t>2</t>
  </si>
  <si>
    <t>149</t>
  </si>
  <si>
    <t>10</t>
  </si>
  <si>
    <t>0.17</t>
  </si>
  <si>
    <t>96</t>
  </si>
  <si>
    <t>5</t>
  </si>
  <si>
    <t>1</t>
  </si>
  <si>
    <t>2.01</t>
  </si>
  <si>
    <t>31</t>
  </si>
  <si>
    <t>153</t>
  </si>
  <si>
    <t>148</t>
  </si>
  <si>
    <t>14</t>
  </si>
  <si>
    <t>135</t>
  </si>
  <si>
    <t>22</t>
  </si>
  <si>
    <t>0.58</t>
  </si>
  <si>
    <t>56</t>
  </si>
  <si>
    <t>0.03</t>
  </si>
  <si>
    <t>115</t>
  </si>
  <si>
    <t>0.3</t>
  </si>
  <si>
    <t>75</t>
  </si>
  <si>
    <t>36</t>
  </si>
  <si>
    <t>40</t>
  </si>
  <si>
    <t>12</t>
  </si>
  <si>
    <t>95</t>
  </si>
  <si>
    <t>15</t>
  </si>
  <si>
    <t>0.8</t>
  </si>
  <si>
    <t>47</t>
  </si>
  <si>
    <t>24</t>
  </si>
  <si>
    <t>54</t>
  </si>
  <si>
    <t>134</t>
  </si>
  <si>
    <t>42</t>
  </si>
  <si>
    <t>0.29</t>
  </si>
  <si>
    <t>76</t>
  </si>
  <si>
    <t>138</t>
  </si>
  <si>
    <t>73</t>
  </si>
  <si>
    <t>0.24</t>
  </si>
  <si>
    <t>86</t>
  </si>
  <si>
    <t>123</t>
  </si>
  <si>
    <t>34</t>
  </si>
  <si>
    <t>45</t>
  </si>
  <si>
    <t>55</t>
  </si>
  <si>
    <t>0.22</t>
  </si>
  <si>
    <t>89</t>
  </si>
  <si>
    <t>0.49</t>
  </si>
  <si>
    <t>60</t>
  </si>
  <si>
    <t>119</t>
  </si>
  <si>
    <t>107</t>
  </si>
  <si>
    <t>121</t>
  </si>
  <si>
    <t>43</t>
  </si>
  <si>
    <t>126</t>
  </si>
  <si>
    <t>0.33</t>
  </si>
  <si>
    <t>72</t>
  </si>
  <si>
    <t>0.25</t>
  </si>
  <si>
    <t>82</t>
  </si>
  <si>
    <t>0.06</t>
  </si>
  <si>
    <t>109</t>
  </si>
  <si>
    <t>127</t>
  </si>
  <si>
    <t>16</t>
  </si>
  <si>
    <t>38</t>
  </si>
  <si>
    <t>0.23</t>
  </si>
  <si>
    <t>87</t>
  </si>
  <si>
    <t>140</t>
  </si>
  <si>
    <t>102</t>
  </si>
  <si>
    <t>125</t>
  </si>
  <si>
    <t>8</t>
  </si>
  <si>
    <t>88</t>
  </si>
  <si>
    <t>20</t>
  </si>
  <si>
    <t>137</t>
  </si>
  <si>
    <t>35</t>
  </si>
  <si>
    <t>48</t>
  </si>
  <si>
    <t>0.21</t>
  </si>
  <si>
    <t>93</t>
  </si>
  <si>
    <t>83</t>
  </si>
  <si>
    <t>13</t>
  </si>
  <si>
    <t>53</t>
  </si>
  <si>
    <t>0.11</t>
  </si>
  <si>
    <t>104</t>
  </si>
  <si>
    <t>131</t>
  </si>
  <si>
    <t>25</t>
  </si>
  <si>
    <t>0.34</t>
  </si>
  <si>
    <t>71</t>
  </si>
  <si>
    <t>18</t>
  </si>
  <si>
    <t>69</t>
  </si>
  <si>
    <t>7</t>
  </si>
  <si>
    <t>144</t>
  </si>
  <si>
    <t>103</t>
  </si>
  <si>
    <t>150</t>
  </si>
  <si>
    <t>28</t>
  </si>
  <si>
    <t>112</t>
  </si>
  <si>
    <t>84</t>
  </si>
  <si>
    <t>64</t>
  </si>
  <si>
    <t>114</t>
  </si>
  <si>
    <t>0.46</t>
  </si>
  <si>
    <t>62</t>
  </si>
  <si>
    <t>92</t>
  </si>
  <si>
    <t>124</t>
  </si>
  <si>
    <t>4</t>
  </si>
  <si>
    <t>52</t>
  </si>
  <si>
    <t>37</t>
  </si>
  <si>
    <t>81</t>
  </si>
  <si>
    <t>136</t>
  </si>
  <si>
    <t>21</t>
  </si>
  <si>
    <t>51</t>
  </si>
  <si>
    <t>85</t>
  </si>
  <si>
    <t>0.14</t>
  </si>
  <si>
    <t>101</t>
  </si>
  <si>
    <t>23</t>
  </si>
  <si>
    <t>142</t>
  </si>
  <si>
    <t>39</t>
  </si>
  <si>
    <t>91</t>
  </si>
  <si>
    <t>145</t>
  </si>
  <si>
    <t>11</t>
  </si>
  <si>
    <t>59</t>
  </si>
  <si>
    <t>128</t>
  </si>
  <si>
    <t>9</t>
  </si>
  <si>
    <t>132</t>
  </si>
  <si>
    <t>143</t>
  </si>
  <si>
    <t>151</t>
  </si>
  <si>
    <t>67</t>
  </si>
  <si>
    <t>66</t>
  </si>
  <si>
    <t>122</t>
  </si>
  <si>
    <t>41</t>
  </si>
  <si>
    <t>0.16</t>
  </si>
  <si>
    <t>98</t>
  </si>
  <si>
    <t>33</t>
  </si>
  <si>
    <t>97</t>
  </si>
  <si>
    <t>79</t>
  </si>
  <si>
    <t>141</t>
  </si>
  <si>
    <t>6</t>
  </si>
  <si>
    <t>129</t>
  </si>
  <si>
    <t>80</t>
  </si>
  <si>
    <t>90</t>
  </si>
  <si>
    <t>46</t>
  </si>
  <si>
    <t>99</t>
  </si>
  <si>
    <t>19</t>
  </si>
  <si>
    <t>70</t>
  </si>
  <si>
    <t>0.05</t>
  </si>
  <si>
    <t>111</t>
  </si>
  <si>
    <t>30</t>
  </si>
  <si>
    <t>110</t>
  </si>
  <si>
    <t>133</t>
  </si>
  <si>
    <t>3</t>
  </si>
  <si>
    <t>120</t>
  </si>
  <si>
    <t>139</t>
  </si>
  <si>
    <t>100</t>
  </si>
  <si>
    <t>29</t>
  </si>
  <si>
    <t>118</t>
  </si>
  <si>
    <t>61</t>
  </si>
  <si>
    <t>0.07</t>
  </si>
  <si>
    <t>108</t>
  </si>
  <si>
    <t>152</t>
  </si>
  <si>
    <t>26</t>
  </si>
  <si>
    <t>94</t>
  </si>
  <si>
    <t>A dash ("-") indicates that the value is zero. Two dots ("..") indicate that the value is not available.</t>
  </si>
  <si>
    <t>National populations: United Nations, Department of Economic and Social Affairs, Population Division (2024). World Population Prospects: The 2024 Revision (2024 estimates) https://population.un.org/wpp/Download/Standard/Population/.</t>
  </si>
  <si>
    <r>
      <rPr>
        <sz val="14"/>
        <color theme="4"/>
        <rFont val="Arial"/>
        <family val="2"/>
      </rPr>
      <t>Table 18 |</t>
    </r>
    <r>
      <rPr>
        <b/>
        <sz val="14"/>
        <color theme="4"/>
        <rFont val="Arial"/>
        <family val="2"/>
      </rPr>
      <t xml:space="preserve"> Country codes, names, UN major areas and UNHCR regional bureaux/operations</t>
    </r>
  </si>
  <si>
    <t xml:space="preserve">Source for UNSD names and UN major areas: </t>
  </si>
  <si>
    <t>https://unstats.un.org/unsd/methodology/m49/</t>
  </si>
  <si>
    <t>Source for UNHCR Regional Bureaux/Operations: UNHCR.</t>
  </si>
  <si>
    <t>ISO3 Country code</t>
  </si>
  <si>
    <t>UNHCR Country code</t>
  </si>
  <si>
    <t>UNSD Name</t>
  </si>
  <si>
    <t>UNSD short name 
(context Asylum)</t>
  </si>
  <si>
    <t>UNSD short name 
(context Origin)</t>
  </si>
  <si>
    <t>UNHCR Region name</t>
  </si>
  <si>
    <t>UN Major Regions</t>
  </si>
  <si>
    <t>UNSD Region name</t>
  </si>
  <si>
    <t>UNSD Sub-region name</t>
  </si>
  <si>
    <t>SDG Region name</t>
  </si>
  <si>
    <t>Southern Asia</t>
  </si>
  <si>
    <t>Central and Southern Asia</t>
  </si>
  <si>
    <t>Southern Europe</t>
  </si>
  <si>
    <t>Europe and Northern America</t>
  </si>
  <si>
    <t>ALG</t>
  </si>
  <si>
    <t>Northern Africa</t>
  </si>
  <si>
    <t>Northern Africa and Western Asia</t>
  </si>
  <si>
    <t>ANG</t>
  </si>
  <si>
    <t>Latin America and the Caribbean</t>
  </si>
  <si>
    <t>ANT</t>
  </si>
  <si>
    <t>Western Asia</t>
  </si>
  <si>
    <t>AUL</t>
  </si>
  <si>
    <t>Australia and New Zealand</t>
  </si>
  <si>
    <t>Western Europe</t>
  </si>
  <si>
    <t>BAH</t>
  </si>
  <si>
    <t>BAR</t>
  </si>
  <si>
    <t>Eastern Europe</t>
  </si>
  <si>
    <t>BZE</t>
  </si>
  <si>
    <t>BER</t>
  </si>
  <si>
    <t>Northern America</t>
  </si>
  <si>
    <t>BHU</t>
  </si>
  <si>
    <t>BES</t>
  </si>
  <si>
    <t>Bonaire, Sint Eustatius and Saba</t>
  </si>
  <si>
    <t>BSN</t>
  </si>
  <si>
    <t>BOT</t>
  </si>
  <si>
    <t>BVI</t>
  </si>
  <si>
    <t>BRU</t>
  </si>
  <si>
    <t>South-eastern Asia</t>
  </si>
  <si>
    <t>Eastern and South-Eastern Asia</t>
  </si>
  <si>
    <t>BUL</t>
  </si>
  <si>
    <t>BKF</t>
  </si>
  <si>
    <t>CVI</t>
  </si>
  <si>
    <t>CAM</t>
  </si>
  <si>
    <t>CAY</t>
  </si>
  <si>
    <t>CAR</t>
  </si>
  <si>
    <t>Central African Republic</t>
  </si>
  <si>
    <t>CHD</t>
  </si>
  <si>
    <t>CHI</t>
  </si>
  <si>
    <t>Eastern Asia</t>
  </si>
  <si>
    <t>China, Hong Kong Special Administrative Region</t>
  </si>
  <si>
    <t>China, Macao Special Administrative Region</t>
  </si>
  <si>
    <t>COI</t>
  </si>
  <si>
    <t>COB</t>
  </si>
  <si>
    <t>Congo</t>
  </si>
  <si>
    <t>COK</t>
  </si>
  <si>
    <t>Cook Islands</t>
  </si>
  <si>
    <t>Polynesia</t>
  </si>
  <si>
    <t>COS</t>
  </si>
  <si>
    <t>ICO</t>
  </si>
  <si>
    <t>KRN</t>
  </si>
  <si>
    <t>Democratic People's Republic of Korea</t>
  </si>
  <si>
    <t>Democratic Republic of the Congo</t>
  </si>
  <si>
    <t>DEN</t>
  </si>
  <si>
    <t>Northern Europe</t>
  </si>
  <si>
    <t>DJB</t>
  </si>
  <si>
    <t>Dominican Republic</t>
  </si>
  <si>
    <t>SAL</t>
  </si>
  <si>
    <t>EGU</t>
  </si>
  <si>
    <t>ERT</t>
  </si>
  <si>
    <t>SWA</t>
  </si>
  <si>
    <t>FIJ</t>
  </si>
  <si>
    <t>Melanesia</t>
  </si>
  <si>
    <t>FGU</t>
  </si>
  <si>
    <t>PYF</t>
  </si>
  <si>
    <t>FPO</t>
  </si>
  <si>
    <t>French Polynesia</t>
  </si>
  <si>
    <t>GAM</t>
  </si>
  <si>
    <t>GFR</t>
  </si>
  <si>
    <t>GIB</t>
  </si>
  <si>
    <t>Gibraltar</t>
  </si>
  <si>
    <t>GRE</t>
  </si>
  <si>
    <t>GRN</t>
  </si>
  <si>
    <t>GUM</t>
  </si>
  <si>
    <t>Guam</t>
  </si>
  <si>
    <t>Micronesia</t>
  </si>
  <si>
    <t>GUA</t>
  </si>
  <si>
    <t>GUI</t>
  </si>
  <si>
    <t>HAI</t>
  </si>
  <si>
    <t>VAT</t>
  </si>
  <si>
    <t>Holy See</t>
  </si>
  <si>
    <t>Holy See (the)</t>
  </si>
  <si>
    <t>HON</t>
  </si>
  <si>
    <t>ICE</t>
  </si>
  <si>
    <t>INS</t>
  </si>
  <si>
    <t>Iran (Islamic Republic of)</t>
  </si>
  <si>
    <t>IRE</t>
  </si>
  <si>
    <t>Central Asia</t>
  </si>
  <si>
    <t>KUW</t>
  </si>
  <si>
    <t>Lao People's Democratic Republic</t>
  </si>
  <si>
    <t>LEB</t>
  </si>
  <si>
    <t>LES</t>
  </si>
  <si>
    <t>MAD</t>
  </si>
  <si>
    <t>MLW</t>
  </si>
  <si>
    <t>MLS</t>
  </si>
  <si>
    <t>MTA</t>
  </si>
  <si>
    <t>MAU</t>
  </si>
  <si>
    <t>MTS</t>
  </si>
  <si>
    <t>MSR</t>
  </si>
  <si>
    <t>Montserrat</t>
  </si>
  <si>
    <t>MOR</t>
  </si>
  <si>
    <t>MYA</t>
  </si>
  <si>
    <t>NEP</t>
  </si>
  <si>
    <t>NET</t>
  </si>
  <si>
    <t>Kingdom of the Netherlands</t>
  </si>
  <si>
    <t>FNC</t>
  </si>
  <si>
    <t>NGR</t>
  </si>
  <si>
    <t>NIG</t>
  </si>
  <si>
    <t>MCD</t>
  </si>
  <si>
    <t>PAR</t>
  </si>
  <si>
    <t>PHI</t>
  </si>
  <si>
    <t>POR</t>
  </si>
  <si>
    <t>PRI</t>
  </si>
  <si>
    <t>PUE</t>
  </si>
  <si>
    <t>Puerto Rico</t>
  </si>
  <si>
    <t>Republic of Korea</t>
  </si>
  <si>
    <t>Republic of Moldova</t>
  </si>
  <si>
    <t>ROM</t>
  </si>
  <si>
    <t>STK</t>
  </si>
  <si>
    <t>SPM</t>
  </si>
  <si>
    <t>Saint-Pierre-et-Miquelon</t>
  </si>
  <si>
    <t>WES</t>
  </si>
  <si>
    <t>SMR</t>
  </si>
  <si>
    <t>SMA</t>
  </si>
  <si>
    <t>San Marino</t>
  </si>
  <si>
    <t>Serbia</t>
  </si>
  <si>
    <t>SEY</t>
  </si>
  <si>
    <t>SIN</t>
  </si>
  <si>
    <t>SOL</t>
  </si>
  <si>
    <t>RSA</t>
  </si>
  <si>
    <t>SPA</t>
  </si>
  <si>
    <t>GAZ</t>
  </si>
  <si>
    <t>SUD</t>
  </si>
  <si>
    <t>SWI</t>
  </si>
  <si>
    <t>Syrian Arab Republic</t>
  </si>
  <si>
    <t>TMP</t>
  </si>
  <si>
    <t>TOG</t>
  </si>
  <si>
    <t>TRT</t>
  </si>
  <si>
    <t>Republic of Türkiye</t>
  </si>
  <si>
    <t>TCI</t>
  </si>
  <si>
    <t>UAE</t>
  </si>
  <si>
    <t>United Kingdom of Great Britain and Northern Ireland</t>
  </si>
  <si>
    <t>TAN</t>
  </si>
  <si>
    <t>United Republic of Tanzania</t>
  </si>
  <si>
    <t>URU</t>
  </si>
  <si>
    <t>VAN</t>
  </si>
  <si>
    <t>SRV</t>
  </si>
  <si>
    <t>WSH</t>
  </si>
  <si>
    <t>ZAM</t>
  </si>
  <si>
    <t>ZIM</t>
  </si>
  <si>
    <r>
      <rPr>
        <sz val="14"/>
        <color theme="4"/>
        <rFont val="Arial"/>
        <family val="2"/>
      </rPr>
      <t>Table 1 |</t>
    </r>
    <r>
      <rPr>
        <b/>
        <sz val="14"/>
        <color theme="4"/>
        <rFont val="Arial"/>
        <family val="2"/>
      </rPr>
      <t xml:space="preserve"> Refugees, asylum-seekers, other people in need of international protection, internally displaced persons (IDPs), returnees (refugees and IDPs), stateless persons, and others of concern to UNHCR, by country/territory of asylum</t>
    </r>
    <r>
      <rPr>
        <sz val="14"/>
        <color theme="4"/>
        <rFont val="Arial"/>
        <family val="2"/>
      </rPr>
      <t xml:space="preserve"> | end-2025</t>
    </r>
  </si>
  <si>
    <r>
      <rPr>
        <sz val="14"/>
        <color theme="4"/>
        <rFont val="Arial"/>
        <family val="2"/>
      </rPr>
      <t>Table 2 |</t>
    </r>
    <r>
      <rPr>
        <b/>
        <sz val="14"/>
        <color theme="4"/>
        <rFont val="Arial"/>
        <family val="2"/>
      </rPr>
      <t xml:space="preserve"> Refugees, asylum-seekers, other people in need of international protection, internally displaced persons (IDPs), returnees (refugees and IDPs), stateless persons, and others of concern to UNHCR, by country/territory of origin </t>
    </r>
    <r>
      <rPr>
        <sz val="14"/>
        <color theme="4"/>
        <rFont val="Arial"/>
        <family val="2"/>
      </rPr>
      <t>| end-2025</t>
    </r>
  </si>
  <si>
    <t>Afghanistan¹¹</t>
  </si>
  <si>
    <t>Albania¹²</t>
  </si>
  <si>
    <t>Algeria¹³</t>
  </si>
  <si>
    <t>Armenia¹⁴</t>
  </si>
  <si>
    <t>Austria¹⁵</t>
  </si>
  <si>
    <t>Azerbaijan¹⁶</t>
  </si>
  <si>
    <t>Bahrain¹⁷</t>
  </si>
  <si>
    <t>Bangladesh¹⁸</t>
  </si>
  <si>
    <t>Belgium¹⁹</t>
  </si>
  <si>
    <t>Bulgaria²⁰</t>
  </si>
  <si>
    <t>Canada²¹</t>
  </si>
  <si>
    <t>Chile²²</t>
  </si>
  <si>
    <t>Colombia²³</t>
  </si>
  <si>
    <t>Croatia²⁴</t>
  </si>
  <si>
    <t>Côte d'Ivoire²⁵</t>
  </si>
  <si>
    <t>Dem. Rep. of the Congo²⁶</t>
  </si>
  <si>
    <t>Denmark²⁷</t>
  </si>
  <si>
    <t>Dominican Rep.²⁸</t>
  </si>
  <si>
    <t>Egypt²⁹</t>
  </si>
  <si>
    <t>Estonia³⁰</t>
  </si>
  <si>
    <t>Finland³¹</t>
  </si>
  <si>
    <t>Germany³²</t>
  </si>
  <si>
    <t>Greece³³</t>
  </si>
  <si>
    <t>Guatemala³⁴</t>
  </si>
  <si>
    <t>Iceland³⁵</t>
  </si>
  <si>
    <t>Indonesia³⁶</t>
  </si>
  <si>
    <t>Iran (Islamic Rep. of)³⁷</t>
  </si>
  <si>
    <t>Iraq³⁸</t>
  </si>
  <si>
    <t>Ireland³⁹</t>
  </si>
  <si>
    <t>Italy⁴⁰</t>
  </si>
  <si>
    <t>Japan⁴¹</t>
  </si>
  <si>
    <t>Jordan⁴²</t>
  </si>
  <si>
    <t>Kazakhstan⁴³</t>
  </si>
  <si>
    <t>Kyrgyzstan⁴⁴</t>
  </si>
  <si>
    <t>Latvia⁴⁵</t>
  </si>
  <si>
    <t>Lebanon⁴⁶</t>
  </si>
  <si>
    <t>Libya⁴⁷</t>
  </si>
  <si>
    <t>Malaysia⁴⁸</t>
  </si>
  <si>
    <t>Malta⁴⁹</t>
  </si>
  <si>
    <t>Mexico⁵⁰</t>
  </si>
  <si>
    <t>Montenegro⁵¹</t>
  </si>
  <si>
    <t>Myanmar⁵²</t>
  </si>
  <si>
    <t>Namibia⁵³</t>
  </si>
  <si>
    <t>Nepal⁵⁴</t>
  </si>
  <si>
    <t>¹² The refugee population in Jordan includes 8,900 Iraqis registered with UNHCR.The Government of Jordan estimated the number of Iraqis at 400,000 individuals at the end of March 2015. This includes refugees and other categories of Iraqis.</t>
  </si>
  <si>
    <t>¹¹ The return figure reported refers to returns of Afghans previously reported in the population categories refugees and people in refugee-like situation. As such, it differs from operational data reporting a total return figure encompassing deportations, assisted voluntary repatriations and other returns of Afghans of all statuses, including PoR cardholders, ACC holders, Amayesh card holders, headcount slip holders and the undocumented and excluding passport/visa holders. See also Returns to Afghanistan dashboard, UNHCR.</t>
  </si>
  <si>
    <t>¹² Based on information from various sources, including civil status offices, health institutions, schools, municipal child protection units, and social services, UNHCR estimates the number of persons with undetermined nationality (at risk of statelessness) in Albania.</t>
  </si>
  <si>
    <t>¹³ UNHCR uses the number 90,000 to refer to the ‘most vulnerable refugees’ recognizing that assistance figures may need to be calculated differently. Based on an interagency study conducted in 2018, the Inter Sector Working Group, like the host Government, estimates that 173,600 people live in the camps. UN agencies use different points of reference for the population living in the camps. For the purposes of the SRRP, the higher 173,600 number will be used as a planning figure to ensure humanitarian assistance is comprehensive. See https://algeria.un.org/sites/default/files/2024-01/SRRP%20-%20English.pdf.</t>
  </si>
  <si>
    <t>¹⁵ Official statistics on the size of the refugee population are not available. UNHCR refugee population estimates is based on the cumulative number of recognized asylum-seekers over the past 10 years, plus the reported number of beneficiaries of Temporary Protection in the country by end-2025 (sourced from EUROSTAT). With regards to stateless statistics, the number of stateless displaced persons have not been available for several years, hence current estimates may not reflect the real numbers currently in the country.</t>
  </si>
  <si>
    <t>¹⁶ All figures are as of mid-2025. Since 2023, the number of stateless persons in Azerbaijan is based on those documented in government (State Migration Service and the Ministry of Internal Affairs) and UNHCR registers.</t>
  </si>
  <si>
    <t>¹⁷ All figures are as of mid-2025.</t>
  </si>
  <si>
    <t>¹⁹ Stateless persons reported by UNHCR correspond to recognized stateless persons who have been granted a residence permit in Belgium and who are therefore registered in the national register. It should be noted that recognized stateless persons who have not been granted a residence permit are not taken into account in figures provided by the Belgian Government.</t>
  </si>
  <si>
    <t>²¹ Naturalization figures refer to the admission of protected persons as permanent residents of Canada. End-year stock refers to protected persons who are yet to acquire permanent resident status. The statistics on asylum-seekers (new applications, re-opened/repeat applications and/or appeal application) and refugees individually recognized in Canada include persons who had their claim assessed before the Refugee Protection Division and the Refugee Appeal Division of the Immigration Refugee Board as well as by the Department of Immigration, Refugees and Citizenship Canada through a Pre-Removal Risk Assessment. Updated figures for the number of Ukrainians within the Canada-Ukraine authorization for emergency travel (CUAET) program have been reflected in the reported figure for people in a refugee-like situation.</t>
  </si>
  <si>
    <t>²² The number of other people in need of international protection is estimated from the Regional Refugee and Migrant Response Plan.</t>
  </si>
  <si>
    <t>²³ The National Victims Registry of Colombia contains the historical accumulated figure of the number of victims of displacement which continues to increase, given that victims continue to be registered in the country. Thus, the total number of persons recognized as victims of displacement (more than 8.7 million), includes the number of IDPs who are subject to attention and/or reparation, i.e. those who meet the requirements to access the measures of attention and reparation established in Colombian Law 1448 (7.1 million). The number of victims of displacement who are deceased, direct victims of forced disappearance and homicide, and other victims who, for various reasons, cannot effectively access these measures, are identified as not being subject to attention or reparation and therefore not included in the figure of 7.1 million. The figure is constantly updated, considering that by legal definition, victims have up to two years to make their declaration and be included in the registry system. See the summary: https://www.unidadvictimas.gov.co/es/registro-unico-de-victimas-ruv/.</t>
  </si>
  <si>
    <t>²⁵ The statelessness figure is based on a 2019 mapping study jointly conducted by the Government and UNHCR.</t>
  </si>
  <si>
    <t>²⁶ The 2014 ministerial declaration that offered Prima Facie refugee status to persons fleeing generalised violence from Central African Republic from January 2013 onwards is no longer applicable. As such, all refugees are assessed on an individual basis by the National Commission for Refugees.</t>
  </si>
  <si>
    <t>²⁸ UNHCR is currently working with the authorities and other actors to determine the size of the population that found an effective nationality solution under Law 169-14. Since the adoption of Law 169-14 in May 2014, important steps have been taken by the Dominican Republic to confirm Dominican nationality through the validation of birth certificates of individuals born in the country to two migrant parents before 2007. According to information shared by the Dominican delegation during the 2019 High-Level Segment on Statelessness, approximately 48 per cent of the total Group A population of 61,049 persons had been authorized by the National Electoral Board (JCE) to request their nationality documentation. Additionally, as of December 2019, over 1,700 Group B persons (900 of which were children) had submitted applications for naturalization to the Ministry of Interior and of the Police (MIP). However, no naturalization decisions concerning this population had been issued by December 2025.</t>
  </si>
  <si>
    <t>²⁹ The Government of Egypt reported 1.5 million Sudanese people having arrived in the country since the onset of the crisis. See also the Sudan Situation on the Operational Data Portal.</t>
  </si>
  <si>
    <t>³⁰ Almost all people recorded as being stateless have permanent residence and enjoy more rights than foreseen in the 1954 Convention relating to the Status of Stateless Persons.</t>
  </si>
  <si>
    <t>³¹ With regards to refugee statistics, official statistics on the size of the refugee population are not available. UNHCR refugee population estimates are based on the cumulative number of recognized asylum-seekers over the past 10 years, plus the reported number of beneficiaries of Temporary Protection in the country by end-2025. With regards to stateless statistics, the figures include: (a) the number of stateless asylum seekers at end-year reported by the Finnish authorities; (b) the number of stateless refugees at year-end based on UNHCR's estimation of refugees in Finland (recognized asylum-seekers over that past 10-years); and (c) the number of non-displaced stateless persons (those with other non-protection related types of permits) based on data from Statistics Finland corresponding to the resident population recorded as "Stateless" as of 01 January 2026, deducting the estimated number of stateless refugees.</t>
  </si>
  <si>
    <t>³² Since 2022, the total figure of refugees from Ukraine in Germany has included individuals who arrived from Ukraine since 24 February 2022 but who were still waiting a decision regarding their Temporary Protection application as well as those who had not yet formally applied for temporary protection or refugee status. The reason to include them was linked to the high number of arrivals of persons fleeing Ukraine into Germany, and the resulting prolonged waiting periods to process applications. Given that the number of applications has decreased over time as well as changes in the national legal framework, UNHCR considers that it is no longer reasonable to continue including these individuals in the figures of total refugees present in the country.</t>
  </si>
  <si>
    <t>³³ With regards to refugee statistics, the number of refugees by end-2025 correspond to data on individuals holding active residence permits under refugee status or temporary protection as of December 2025. With regards to stateless statistics, the figure for non-displaced stateless is based on results from the 2021 Population Census, deducting the figures of stateless refugees and stateless asylum-seekers.</t>
  </si>
  <si>
    <t>³⁴ The first official estimate of the number of IDPs is reported in Guatemala. The figure of 573,000 IDPs is derived from the 2023 National Living Conditions Survey.</t>
  </si>
  <si>
    <t>³⁶ There are indications that a potentially sizable population of non-displaced stateless persons exists for whom no data is available.</t>
  </si>
  <si>
    <t>³⁷ At end-2025, 1 million Afghans were, for the first time, reported as other people in need of international protection in five countries. Previously, these Afghans had been reported as people in a refugee-like situation. The reclassification includes some 879,500 people in the Islamic Republic of Iran who are Movaqat holders, family passport holders or former headcount slip holders and an estimated population of undocumented Afghans.</t>
  </si>
  <si>
    <t>³⁸ The number of stateless people (233) reported for Iraq reflects the number of stateless persons identified through a survey completed by UNHCR and a partner among various communities affected by statelessness, which led to 1,000 interviews being conducted, through which 233 individuals were considered to be stateless. This figure only captures stateless individuals known to UNHCR, while there are likely to be more people in the country who are stateless. It does not include any estimate of the stateless refugee population or persons of undetermined nationality, populations that are also typically included in official UNHCR statelessness statistics. Based on other data sources it is understood that there are also persons of those profiles in Iraq, and the reported figures will be reviewed as more information becomes available.</t>
  </si>
  <si>
    <t>³⁹ Ireland does not have a Statelessness Determination Procedure. Due to the lack of reliable data on potential cases of statelessness, the extent of statelessness in Ireland cannot be identified accurately. Therefore, the only data about stateless persons included is data pertaining to stateless refugees and stateless asylum seekers at year-end as reported by Irish authorities.</t>
  </si>
  <si>
    <t>⁴² The refugee population in Jordan includes 8,900 Iraqis registered with UNHCR. The Government of Jordan estimated the number of Iraqis at 400,000 individuals at the end of March 2015. This includes refugees and other categories of Iraqis.</t>
  </si>
  <si>
    <t>⁴³ Based on the information reported in the media as well as UNHCR protection monitoring activities, UNHCR estimates there to be 48,400 people of various origins in Kazakhstan reported as other people in need of international protection. Ukrainians continue to be  reported as people in a refugee-like situation.</t>
  </si>
  <si>
    <t>⁴⁴ Based on new arrivals information in the reports of international organizations and UNHCR protection monitoring activities, UNHCR estimates there to be 53,900 people of various origins in Kyrgyzstan reported as other people in need of international protection. Ukranians continue to be reported as people in a refugee-like situation.</t>
  </si>
  <si>
    <t>⁴⁵ With respect to persons under UNHCR’s statelessness mandate, this figure includes persons of concern covered by two separate Latvian laws. 167 persons fall under the Republic of Latvia’s Law on Stateless Persons on 17 February 2004. 167,510 of the persons fall under Latvia’s 25 April 1995 Law on the Status of those Former USSR Citizens who are not Citizens of Latvia or Any Other State (“Non-citizens”). In the specific context of Latvia, the “Non-citizens” enjoy the right to reside in Latvia ex lege and a set of rights and obligations generally beyond the rights prescribed by the 1954 Convention relating to the Status of Stateless Persons, including protection from removal, and as such the “Non-citizens” may currently be considered persons to whom the Convention does not apply in accordance with Article 1.2(ii).</t>
  </si>
  <si>
    <t>⁴⁶ The estimated figure of stateless persons in Lebanon is around 40,000. However, there is no official data on the scope of statelessness in Lebanon. Recent studies, including a 2021 study in Akkar undertaken by UNHCR and SIREN Associates, indicate that an estimated 27,000 to 40,000 persons in Lebanon lack a nationality. This does not include any estimate of statelessness amongst populations displaced to Lebanon, or of populations that may be at risk of statelessness. This reported figure will be reviewed as more information becomes available.</t>
  </si>
  <si>
    <t>⁴⁷ The increase in the number of refugees and asylum-seekers in Libya is due to the arrival in 2025 of people from Sudan. 550,000 Sudanese are reported as people in a refugee-like situation based on estimates derived from the the issuance of health cards in areas outside of Tripoli.</t>
  </si>
  <si>
    <t>⁴⁸ The total stateless population in Malaysia includes 9,200 non-displaced stateless people who may be entitled to Malaysian nationality under the law. This number of non-displaced stateless people is based on a registration and community legal assistance programme undertaken in West Malaysia by a local NGO with technical support from UNHCR.</t>
  </si>
  <si>
    <t>⁴⁹ The official governmental data reflects the active international protection holders residing in Malta, based on official data shared with UNHCR by the International Protection Agency under the Ministry of Home Affairs, Security and Employment. With regards to stateless statistics, the figure is based on results from the 2021 Population Census.</t>
  </si>
  <si>
    <t>⁵⁰ The IDP figure can be found at CONAPO (2021) "Diagnóstico nacional sobre la situación del desplazamiento forzado interno en México" (https://www.gob.mx/cms/uploads/attachment/file/681782/Diagn_stico_nacional_sobre_la_situaci_n_del_desplazamiento_forzado_interno.pdf), where it is mentioned that 262,411 IDPs were displaced due to insecurity causes (pg18) and 24,376 IDPs due to disasters (pg 49). These calculations are based on 2020 Population and Housing Census carried out by INEGI.</t>
  </si>
  <si>
    <t>⁵² The estimated figure of persons of concern under the statelessness mandate relates to stateless persons of Rohingya ethnicity in Rakhine State and Yangon State, including stateless Rohingya IDPs in Myanmar. The number of persons of undetermined nationality residing in other states or regions in Myanmar is not currently available. The number of stateless people remaining in Rakhine State and Yangon State following violence in 2016 and 2017 and large scale departures to Bangladesh is based on detailed estimates for each village tract made by UNHCR, other UN agencies and NGOs in early 2018, which concluded that between 532,000 to 600,000 Rohingya remained in Rakhine State, increasing to 619,400 due to additional displacement by end-2024. Adjustments to this population by end-2025 were made based on updated data from accessible areas, remote monitoring for inaccessible areas and disaggregated data of arrivals from Myanmar to Bangladesh, as well as natural population growth.</t>
  </si>
  <si>
    <t>⁵³ The figure of 14,796 is based on data provided by the Namibian government's Director: National Population Register, Identification and Production in 2024. This comprises individuals who identified as stateless or individuals without proof of nationality in a government survey. A further assessment of this population is planned.</t>
  </si>
  <si>
    <t>⁵⁴ Various studies estimate that a significant number of individuals originally from Nepal lack citizenship certificates. While these individuals originally from Nepal are not all necessarily stateless, UNHCR has been working closely with the Government of Nepal and partners to address this situation.</t>
  </si>
  <si>
    <t>⁷⁹ At end-2025, 1 million Afghans were, for the first time, reported as other people in need of international protection in five countries. Previously, these Afghans had been reported as people in a refugee-like situation. The reclassification includes 7,700 Afghans in Uzbekistan.</t>
  </si>
  <si>
    <t>Global Trends 2025: Table of contents for the excel annex tables</t>
  </si>
  <si>
    <r>
      <rPr>
        <sz val="14"/>
        <color theme="4"/>
        <rFont val="Arial"/>
        <family val="2"/>
      </rPr>
      <t>Table 4 |</t>
    </r>
    <r>
      <rPr>
        <b/>
        <sz val="14"/>
        <color theme="4"/>
        <rFont val="Arial"/>
        <family val="2"/>
      </rPr>
      <t xml:space="preserve"> Persons under UNHCR's statelessness mandate</t>
    </r>
    <r>
      <rPr>
        <sz val="14"/>
        <color theme="4"/>
        <rFont val="Arial"/>
        <family val="2"/>
      </rPr>
      <t xml:space="preserve"> | end-2025</t>
    </r>
  </si>
  <si>
    <t>Latvia³⁸</t>
  </si>
  <si>
    <t>⁴ Stateless figures in Australia are sourced from the Government. They consist of figures on stateless persons held in detention and those that have been issued or are in an application process for an “Onshore Humanitarian Visa” and have self-reported to be stateless. Australia does not have a separate statelessness status determination procedure and only provides statistics on humanitarian visas. Due to this, the figure reported here does not capture all stateless persons in Australia and is not an estimate of statelessness in Australia. Figures for stateless persons in detention come from the Australian Government Department of Home Affairs and Australian Border Force report on Immigration Detention and Community Statistics Summary 31 December 2025.</t>
  </si>
  <si>
    <t>¹⁴ Figures include persons at risk of statelessness (undetermined nationality) on the basis of the 2021 census, stateless persons registered with the Croatian Ministry of the Interior and information on stateless refugees and asylum-seekers reported by the Ministry of Interior.</t>
  </si>
  <si>
    <t>www.unhcr.org/refugee-statistics/download/?v2url=161861</t>
  </si>
  <si>
    <t>* Indicates the proportion of the population in the country for which the demographic data are available. If the coverage is low (i.e. below 50%), the percentages may not be representative for the total population within the country.</t>
  </si>
  <si>
    <t>The population for which demographic data is available does not necessarily equal the total population in the country.</t>
  </si>
  <si>
    <t>Small values between zero and five have been rounded to multiples of five. Demographic data has been additionally modified so that the data remains additive. A dash ("-") indicates that the value is zero, not available or not applicable.</t>
  </si>
  <si>
    <t>Female</t>
  </si>
  <si>
    <t>Male</t>
  </si>
  <si>
    <t>Coverage*</t>
  </si>
  <si>
    <t>Country/territory of 
asylum/residence</t>
  </si>
  <si>
    <r>
      <t>Population type</t>
    </r>
    <r>
      <rPr>
        <vertAlign val="superscript"/>
        <sz val="10"/>
        <color theme="0"/>
        <rFont val="Arial"/>
        <family val="2"/>
      </rPr>
      <t>1</t>
    </r>
  </si>
  <si>
    <t>Population for which demographic data is available</t>
  </si>
  <si>
    <t>0-4</t>
  </si>
  <si>
    <t>5-11</t>
  </si>
  <si>
    <t>12-17</t>
  </si>
  <si>
    <t>0-17</t>
  </si>
  <si>
    <t>18-59</t>
  </si>
  <si>
    <t>60+</t>
  </si>
  <si>
    <t>Unknown age</t>
  </si>
  <si>
    <t>Age and sex</t>
  </si>
  <si>
    <t>Sex only</t>
  </si>
  <si>
    <r>
      <rPr>
        <vertAlign val="superscript"/>
        <sz val="9"/>
        <rFont val="Arial"/>
        <family val="2"/>
      </rPr>
      <t>1</t>
    </r>
    <r>
      <rPr>
        <sz val="9"/>
        <rFont val="Arial"/>
        <family val="2"/>
      </rPr>
      <t xml:space="preserve"> Refugees includes people in refugee-like situations</t>
    </r>
  </si>
  <si>
    <t>www.unhcr.org/refugee-statistics/download/?v2url=00e2e7</t>
  </si>
  <si>
    <t>* Indicates the proportion of the population in the country for which the demographic data are available. If the coverage is low (i.e. below 50%), the percentages may not be representative for the total population from the country.</t>
  </si>
  <si>
    <t>The population for which demographic data is available does not necessarily equal the total population from the country.</t>
  </si>
  <si>
    <t>www.unhcr.org/refugee-statistics/download/?v2url=de160b</t>
  </si>
  <si>
    <t>See also notes in Annex Table 1.</t>
  </si>
  <si>
    <t>Country/territory of asylum/residence</t>
  </si>
  <si>
    <t>Formal settlement</t>
  </si>
  <si>
    <t>Collective center</t>
  </si>
  <si>
    <t>Individual accommodation (private)</t>
  </si>
  <si>
    <t>Informal settlement</t>
  </si>
  <si>
    <t>Transit centre</t>
  </si>
  <si>
    <t>Undefined/ unknown</t>
  </si>
  <si>
    <r>
      <rPr>
        <vertAlign val="superscript"/>
        <sz val="9"/>
        <rFont val="Arial"/>
        <family val="2"/>
      </rPr>
      <t>1</t>
    </r>
    <r>
      <rPr>
        <sz val="9"/>
        <rFont val="Arial"/>
        <family val="2"/>
      </rPr>
      <t xml:space="preserve"> Refugees includes people in refugee-like situations.</t>
    </r>
  </si>
  <si>
    <t>www.unhcr.org/refugee-statistics/download/?v2url=396ca1</t>
  </si>
  <si>
    <t>Urban</t>
  </si>
  <si>
    <t>Rural</t>
  </si>
  <si>
    <t>Unknown / unclear</t>
  </si>
  <si>
    <r>
      <rPr>
        <sz val="14"/>
        <color theme="4"/>
        <rFont val="Arial"/>
        <family val="2"/>
      </rPr>
      <t>Table 3 |</t>
    </r>
    <r>
      <rPr>
        <b/>
        <sz val="14"/>
        <color theme="4"/>
        <rFont val="Arial"/>
        <family val="2"/>
      </rPr>
      <t xml:space="preserve"> Refugees and people in a refugee-like situation, excluding asylum-seekers, and changes by origin and country of asylum</t>
    </r>
    <r>
      <rPr>
        <sz val="14"/>
        <color theme="4"/>
        <rFont val="Arial"/>
        <family val="2"/>
      </rPr>
      <t xml:space="preserve"> | end-2025</t>
    </r>
  </si>
  <si>
    <r>
      <rPr>
        <sz val="14"/>
        <color theme="4"/>
        <rFont val="Arial"/>
        <family val="2"/>
      </rPr>
      <t>Table 5 |</t>
    </r>
    <r>
      <rPr>
        <b/>
        <sz val="14"/>
        <color theme="4"/>
        <rFont val="Arial"/>
        <family val="2"/>
      </rPr>
      <t xml:space="preserve"> Others of concern to UNHCR</t>
    </r>
    <r>
      <rPr>
        <sz val="14"/>
        <color theme="4"/>
        <rFont val="Arial"/>
        <family val="2"/>
      </rPr>
      <t xml:space="preserve"> | end-2025</t>
    </r>
  </si>
  <si>
    <r>
      <rPr>
        <sz val="14"/>
        <color theme="4"/>
        <rFont val="Arial"/>
        <family val="2"/>
      </rPr>
      <t xml:space="preserve">Table 6 | </t>
    </r>
    <r>
      <rPr>
        <b/>
        <sz val="14"/>
        <color theme="4"/>
        <rFont val="Arial"/>
        <family val="2"/>
      </rPr>
      <t>Refugee status determination by country/territory of asylum and procedure authority</t>
    </r>
    <r>
      <rPr>
        <sz val="14"/>
        <color theme="4"/>
        <rFont val="Arial"/>
        <family val="2"/>
      </rPr>
      <t xml:space="preserve"> | end-2025</t>
    </r>
  </si>
  <si>
    <r>
      <rPr>
        <sz val="14"/>
        <color theme="4"/>
        <rFont val="Arial"/>
        <family val="2"/>
      </rPr>
      <t xml:space="preserve">Table 7 | </t>
    </r>
    <r>
      <rPr>
        <b/>
        <sz val="14"/>
        <color theme="4"/>
        <rFont val="Arial"/>
        <family val="2"/>
      </rPr>
      <t>Refugee status determination by country/territory of origin</t>
    </r>
    <r>
      <rPr>
        <sz val="14"/>
        <color theme="4"/>
        <rFont val="Arial"/>
        <family val="2"/>
      </rPr>
      <t xml:space="preserve"> | end-2025</t>
    </r>
  </si>
  <si>
    <r>
      <rPr>
        <sz val="14"/>
        <color theme="4"/>
        <rFont val="Arial"/>
        <family val="2"/>
      </rPr>
      <t xml:space="preserve">Table 8 | </t>
    </r>
    <r>
      <rPr>
        <b/>
        <sz val="14"/>
        <color theme="4"/>
        <rFont val="Arial"/>
        <family val="2"/>
      </rPr>
      <t>Demographic composition by country/territory of asylum and type of population</t>
    </r>
    <r>
      <rPr>
        <sz val="14"/>
        <color theme="4"/>
        <rFont val="Arial"/>
        <family val="2"/>
      </rPr>
      <t xml:space="preserve"> | end-2025</t>
    </r>
  </si>
  <si>
    <r>
      <rPr>
        <sz val="14"/>
        <color theme="4"/>
        <rFont val="Arial"/>
        <family val="2"/>
      </rPr>
      <t xml:space="preserve">Table 9 | </t>
    </r>
    <r>
      <rPr>
        <b/>
        <sz val="14"/>
        <color theme="4"/>
        <rFont val="Arial"/>
        <family val="2"/>
      </rPr>
      <t>Demographic composition by origin and type of population</t>
    </r>
    <r>
      <rPr>
        <sz val="14"/>
        <color theme="4"/>
        <rFont val="Arial"/>
        <family val="2"/>
      </rPr>
      <t xml:space="preserve"> | end-2025</t>
    </r>
  </si>
  <si>
    <r>
      <rPr>
        <sz val="14"/>
        <color theme="4"/>
        <rFont val="Arial"/>
        <family val="2"/>
      </rPr>
      <t xml:space="preserve">Table 10 | </t>
    </r>
    <r>
      <rPr>
        <b/>
        <sz val="14"/>
        <color theme="4"/>
        <rFont val="Arial"/>
        <family val="2"/>
      </rPr>
      <t>Major voluntary repatriation/returnee movements</t>
    </r>
    <r>
      <rPr>
        <sz val="14"/>
        <color theme="4"/>
        <rFont val="Arial"/>
        <family val="2"/>
      </rPr>
      <t xml:space="preserve"> | end-2025</t>
    </r>
  </si>
  <si>
    <r>
      <rPr>
        <sz val="14"/>
        <color theme="4"/>
        <rFont val="Arial"/>
        <family val="2"/>
      </rPr>
      <t xml:space="preserve">Table 11 | </t>
    </r>
    <r>
      <rPr>
        <b/>
        <sz val="14"/>
        <color theme="4"/>
        <rFont val="Arial"/>
        <family val="2"/>
      </rPr>
      <t>Refugee arrivals through resettlement and sponsorship pathways</t>
    </r>
    <r>
      <rPr>
        <sz val="14"/>
        <color theme="4"/>
        <rFont val="Arial"/>
        <family val="2"/>
      </rPr>
      <t xml:space="preserve"> | end-2025</t>
    </r>
  </si>
  <si>
    <r>
      <rPr>
        <sz val="14"/>
        <color theme="4"/>
        <rFont val="Arial"/>
        <family val="2"/>
      </rPr>
      <t xml:space="preserve">Table 12 | </t>
    </r>
    <r>
      <rPr>
        <b/>
        <sz val="14"/>
        <color theme="4"/>
        <rFont val="Arial"/>
        <family val="2"/>
      </rPr>
      <t>Naturalization of refugees and the granting of permanent residence permits</t>
    </r>
    <r>
      <rPr>
        <sz val="14"/>
        <color theme="4"/>
        <rFont val="Arial"/>
        <family val="2"/>
      </rPr>
      <t xml:space="preserve"> | end-2025</t>
    </r>
  </si>
  <si>
    <r>
      <rPr>
        <sz val="14"/>
        <color theme="4"/>
        <rFont val="Arial"/>
        <family val="2"/>
      </rPr>
      <t>Table 13 |</t>
    </r>
    <r>
      <rPr>
        <b/>
        <sz val="14"/>
        <color theme="4"/>
        <rFont val="Arial"/>
        <family val="2"/>
      </rPr>
      <t xml:space="preserve"> IDP returns</t>
    </r>
    <r>
      <rPr>
        <sz val="14"/>
        <color theme="4"/>
        <rFont val="Arial"/>
        <family val="2"/>
      </rPr>
      <t xml:space="preserve"> | end-2025</t>
    </r>
  </si>
  <si>
    <r>
      <rPr>
        <sz val="14"/>
        <color theme="4"/>
        <rFont val="Arial"/>
        <family val="2"/>
      </rPr>
      <t xml:space="preserve">Table 14 | </t>
    </r>
    <r>
      <rPr>
        <b/>
        <sz val="14"/>
        <color theme="4"/>
        <rFont val="Arial"/>
        <family val="2"/>
      </rPr>
      <t>Population by type of accommodation, country/territory of asylum, and population type</t>
    </r>
    <r>
      <rPr>
        <sz val="14"/>
        <color theme="4"/>
        <rFont val="Arial"/>
        <family val="2"/>
      </rPr>
      <t xml:space="preserve"> | end-2025</t>
    </r>
  </si>
  <si>
    <r>
      <rPr>
        <sz val="14"/>
        <color theme="4"/>
        <rFont val="Arial"/>
        <family val="2"/>
      </rPr>
      <t xml:space="preserve">Table 15 | </t>
    </r>
    <r>
      <rPr>
        <b/>
        <sz val="14"/>
        <color theme="4"/>
        <rFont val="Arial"/>
        <family val="2"/>
      </rPr>
      <t>Population by country/territory of asylum and type of location</t>
    </r>
    <r>
      <rPr>
        <sz val="14"/>
        <color theme="4"/>
        <rFont val="Arial"/>
        <family val="2"/>
      </rPr>
      <t xml:space="preserve"> | end-2025</t>
    </r>
  </si>
  <si>
    <r>
      <rPr>
        <sz val="14"/>
        <color theme="4"/>
        <rFont val="Arial"/>
        <family val="2"/>
      </rPr>
      <t>Table 16 |</t>
    </r>
    <r>
      <rPr>
        <b/>
        <sz val="14"/>
        <color theme="4"/>
        <rFont val="Arial"/>
        <family val="2"/>
      </rPr>
      <t xml:space="preserve"> Assistance by population type and country of asylum</t>
    </r>
    <r>
      <rPr>
        <sz val="14"/>
        <color theme="4"/>
        <rFont val="Arial"/>
        <family val="2"/>
      </rPr>
      <t xml:space="preserve"> | end-2025</t>
    </r>
  </si>
  <si>
    <r>
      <rPr>
        <sz val="14"/>
        <color theme="4"/>
        <rFont val="Arial"/>
        <family val="2"/>
      </rPr>
      <t xml:space="preserve">Table 17 | </t>
    </r>
    <r>
      <rPr>
        <b/>
        <sz val="14"/>
        <color theme="4"/>
        <rFont val="Arial"/>
        <family val="2"/>
      </rPr>
      <t>Indicators of host country capacity and contributions</t>
    </r>
    <r>
      <rPr>
        <sz val="14"/>
        <color theme="4"/>
        <rFont val="Arial"/>
        <family val="2"/>
      </rPr>
      <t xml:space="preserve"> | end-2025</t>
    </r>
  </si>
  <si>
    <t>Table 8 | Demographic composition by country/territory of asylum and type of population | end-2025</t>
  </si>
  <si>
    <t>Table 9 | Demographic composition by origin and type of population | end-2025</t>
  </si>
  <si>
    <t>Table 14 | Population by type of accommodation, country/territory of asylum, and population type | end-2025</t>
  </si>
  <si>
    <t>Table 15 | Population by country/territory of asylum and type of location | end-2025</t>
  </si>
  <si>
    <t>Per cent of total refugees (2025)</t>
  </si>
  <si>
    <t>Government</t>
  </si>
  <si>
    <t>Various</t>
  </si>
  <si>
    <t>UNHCR</t>
  </si>
  <si>
    <t>Registration</t>
  </si>
  <si>
    <t>Registration, Various</t>
  </si>
  <si>
    <t>Government, UNHCR</t>
  </si>
  <si>
    <t>Registration, Estimate</t>
  </si>
  <si>
    <t>Estimate</t>
  </si>
  <si>
    <t>Registration, Census</t>
  </si>
  <si>
    <t>Government, Various</t>
  </si>
  <si>
    <t>UNHCR, Various</t>
  </si>
  <si>
    <t>Census</t>
  </si>
  <si>
    <t>Registration, Estimate, Various</t>
  </si>
  <si>
    <t>Estimate, Various</t>
  </si>
  <si>
    <t>The columns "Major increases" and "Major decreases" exclude population changes resulting from administrative corrections, adjustments as a result of registration, new estimates as well as births and deaths. In some cases, the population at the end of December 2025 does not equal the population at the start of 2025 plus increases and decreases. This discrepancy is due to the fact that the voluntary repatriation figures include estimates from countries of return. In addition, the full details of the changes in the refugee population in industrialized countries are often unknown.</t>
  </si>
  <si>
    <t>Ukranians of concern to UNHCR</t>
  </si>
  <si>
    <t>End-year</t>
  </si>
  <si>
    <t>0.67</t>
  </si>
  <si>
    <t>4.74</t>
  </si>
  <si>
    <t>2.69</t>
  </si>
  <si>
    <t>2.62</t>
  </si>
  <si>
    <t>0.79</t>
  </si>
  <si>
    <t>0.38</t>
  </si>
  <si>
    <t>0.93</t>
  </si>
  <si>
    <t>1.77</t>
  </si>
  <si>
    <t>35.95</t>
  </si>
  <si>
    <t>155</t>
  </si>
  <si>
    <t>7.67</t>
  </si>
  <si>
    <t>0.19</t>
  </si>
  <si>
    <t>20.1</t>
  </si>
  <si>
    <t>76.96</t>
  </si>
  <si>
    <t>159</t>
  </si>
  <si>
    <t>154</t>
  </si>
  <si>
    <t>6.71</t>
  </si>
  <si>
    <t>3.98</t>
  </si>
  <si>
    <t>0.86</t>
  </si>
  <si>
    <t>1.94</t>
  </si>
  <si>
    <t>1.28</t>
  </si>
  <si>
    <t>1.14</t>
  </si>
  <si>
    <t>7.1</t>
  </si>
  <si>
    <t>3.68</t>
  </si>
  <si>
    <t>0.57</t>
  </si>
  <si>
    <t>0.96</t>
  </si>
  <si>
    <t>6.75</t>
  </si>
  <si>
    <t>1.71</t>
  </si>
  <si>
    <t>0.78</t>
  </si>
  <si>
    <t>0.26</t>
  </si>
  <si>
    <t>0.53</t>
  </si>
  <si>
    <t>0.95</t>
  </si>
  <si>
    <t>3.47</t>
  </si>
  <si>
    <t>1.15</t>
  </si>
  <si>
    <t>0.08</t>
  </si>
  <si>
    <t>8.18</t>
  </si>
  <si>
    <t>0.18</t>
  </si>
  <si>
    <t>5.13</t>
  </si>
  <si>
    <t>3.15</t>
  </si>
  <si>
    <t>0.74</t>
  </si>
  <si>
    <t>11.4</t>
  </si>
  <si>
    <t>0.64</t>
  </si>
  <si>
    <t>3.11</t>
  </si>
  <si>
    <t>10.7</t>
  </si>
  <si>
    <t>27.64</t>
  </si>
  <si>
    <t>0.12</t>
  </si>
  <si>
    <t>156</t>
  </si>
  <si>
    <t>1.48</t>
  </si>
  <si>
    <t>0.41</t>
  </si>
  <si>
    <t>19.42</t>
  </si>
  <si>
    <t>1.23</t>
  </si>
  <si>
    <t>3.5</t>
  </si>
  <si>
    <t>3.82</t>
  </si>
  <si>
    <t>1.08</t>
  </si>
  <si>
    <t>8.2</t>
  </si>
  <si>
    <t>8.12</t>
  </si>
  <si>
    <t>157</t>
  </si>
  <si>
    <t>1.75</t>
  </si>
  <si>
    <t>16.3</t>
  </si>
  <si>
    <t>0.72</t>
  </si>
  <si>
    <t>5.09</t>
  </si>
  <si>
    <t>1.76</t>
  </si>
  <si>
    <t>35.92</t>
  </si>
  <si>
    <t>2.17</t>
  </si>
  <si>
    <t>158</t>
  </si>
  <si>
    <t>3.29</t>
  </si>
  <si>
    <t>Source for economy size: World Bank. Gross Domestic Product, current US$, 2025. https://data.worldbank.org/indicator/ny.gdp.mktp.cd/</t>
  </si>
  <si>
    <t>Population of concern to UNHCR, end-year</t>
  </si>
  <si>
    <t>Population start-year</t>
  </si>
  <si>
    <t>Population end-year</t>
  </si>
  <si>
    <t>Major increases during the year</t>
  </si>
  <si>
    <t>Major decreases during the year</t>
  </si>
  <si>
    <t>Norway⁵⁵</t>
  </si>
  <si>
    <t>Pakistan⁵⁶</t>
  </si>
  <si>
    <t>Panama⁵⁷</t>
  </si>
  <si>
    <t>Poland⁵⁸</t>
  </si>
  <si>
    <t>Portugal⁵⁹</t>
  </si>
  <si>
    <t>Rep. of Moldova⁶⁰</t>
  </si>
  <si>
    <t>Russian Federation⁶¹</t>
  </si>
  <si>
    <t>Rwanda⁶²</t>
  </si>
  <si>
    <t>Saudi Arabia⁶³</t>
  </si>
  <si>
    <t>Slovenia⁶⁴</t>
  </si>
  <si>
    <t>Spain⁶⁵</t>
  </si>
  <si>
    <t>Sri Lanka⁶⁶</t>
  </si>
  <si>
    <t>Sweden⁶⁷</t>
  </si>
  <si>
    <t>Syrian Arab Rep.⁶⁸</t>
  </si>
  <si>
    <t>Tajikistan⁶⁹</t>
  </si>
  <si>
    <t>Thailand⁷⁰</t>
  </si>
  <si>
    <t>Turkmenistan⁷¹</t>
  </si>
  <si>
    <t>Türkiye⁷²</t>
  </si>
  <si>
    <t>Uganda⁷³</t>
  </si>
  <si>
    <t>Ukraine⁷⁴</t>
  </si>
  <si>
    <t>United Arab Emirates⁷⁵</t>
  </si>
  <si>
    <t>United Kingdom⁷⁶</t>
  </si>
  <si>
    <t>United States of America⁷⁷</t>
  </si>
  <si>
    <t>Uzbekistan⁷⁸</t>
  </si>
  <si>
    <t>²⁰ Official statistics on the size of the refugee population are not available. UNHCR refugee population estimates are based on the cumulative number of recognized asylum-seekers over the past 10 years, plus the reported number of beneficiaries of Temporary Protection in the country by end-2025.</t>
  </si>
  <si>
    <t>²⁴ Figures include persons at risk of statelessness (undetermined nationality) on the basis of the 2021 census, stateless persons registered with the Croatian Ministry of the Interior and information on stateless refugees and asylum-seekers reported by the Ministry of Interior</t>
  </si>
  <si>
    <t>²⁷ Since 2024, the number of refugees in Denmark are based on data reported by authorities of persons with valid residence permits for asylum provided by Statistics Denmark as well as temporary protection holders provided by the Danish Immigration Service. With regards to stateless statistics, the figures include: (a) the number of stateless asylum seekers at end-year reported by the Danish authorities; (b) the number of stateless refugees at year-end with valid residence permit as of 1 January 2026 and increases (e.g. recognitions) or decreases (e.g. refugee status cessation) through the year as reported by Danish authorities; and (c) the number of non-displaced stateless persons (those with other non-protection related types of permits) based on data from Statistics Denmark corresponding to the resident population recorded as "Stateless" as of 1 January 2026, deducting the estimated number of stateless refugees at end-year.</t>
  </si>
  <si>
    <t>³⁵ With regards to refugee statistics, since 2024 the number of refugees in Iceland are based on data reported by authorities of persons with valid residence permits issued on the basis of international protection, subsidiary protection, resettlement or family reasons and adding beneficiaries of temporary protection. It does not include refugees who have been granted permanent residence permits. With regards to stateless statistics, the figures include: (a) the number of stateless asylum seekers at end-year as reported by the Icelandic authorities; (b) the number of stateless refugees at year-end with valid residence permits on the basis of international protection as reported by Icelandic authorities; and (c) the number of non-displaced stateless persons (those with other non-protection related types of permits) based on data from Statistics Iceland corresponding to the resident population recorded as "Stateless" as of 1 January 2025 (no available data for end-2025 yet), deducting the reported number of stateless refugees at end-year.</t>
  </si>
  <si>
    <t>⁴⁰ The total number of refugees by end-2025 is an estimation based on the data on recognized refugees by end-2024, adding the recognitions during 2025 and deducting the recognitions during 2015, to which the total number of temporary protection status holders by end-year was added.The stateless statistics figure is a combination of data published by the National Institute of Statistics (630 as of 1 January 2025), as well as estimates from NGOs on the number of persons who are stateless or at risk of statelessness present in Italy.</t>
  </si>
  <si>
    <t>⁵¹ Estimates of the number of Ukrainians in a refugee-like situation in Montenegro are based on data reported by the Border Police on persons who regulated their status in Montenegro as per the Law on Foreigners, outside of the TP regime. With regards to stateless statistics, in November 2017, jointly with the Ministry of the Interior of Montenegro (MoI) and the Ministry of Labor and Social Welfare, UNHCR carried out a field verification of all ex-Yugoslav refugees with unresolved legal status and persons at risk of statelessness, known to UNHCR at that time. The field exercise covered 2,318 individuals (including 42% children) in 20 out of 23 municipalities of Montenegro. Based on the verification results, in 2018 UNHCR reported at least 605 persons at risk of statelessness (145 at risk of statelessness and 460 in a statelessness like situation). During 2025 their number decreased to 290 by end-year. In addition. In addition, through statelessness determination procedure, introduced in Montenegro in 2018, 10 persons have been granted stateless status between 2018 and 2025.</t>
  </si>
  <si>
    <t>⁵⁵ With regards to refugee statistics, the number of recognized refugees in Norway are based on data reported by authorities of persons with valid residence permits for asylum as of 1 January 2025, adding increases (e.g. recognitions, resettlement) and deducting decreases (e.g. refugee status cessation and naturalizations) during 2025 as reported by authorities, and adding the stock of temporary protection holders in Norway by end-2025. With regards to stateless statistics, the figures include: (a) the number of stateless asylum seekers at end-year as reported by the Norwegian authorities; (b) the number of stateless refugees at start-year with valid residence permit and increases (e.g. recognitions) or decreases (e.g. refugee status cessation and naturalisations) through the year as reported by Norwegian authorities; and (c) the number of non-displaced stateless persons (those with other non-protection related types of permits) based on data from Statistics Norway corresponding to the resident population recorded as "Stateless" as of 1 January 2026, deducting the estimated number of stateless refugees at end-year.</t>
  </si>
  <si>
    <t>⁵⁶ At end-2025, 1 million Afghans were, for the first time, reported as other people in need of international protection in five countries. Previously, these Afghans had been reported as people in a refugee-like situation. The reclassification includes 41,000 undocumented Afghans in Pakistan. In Pakistan, 100,000 Afghan Citizen Card (ACC) holders are also included who were previously reported as others of concern to UNHCR and are reclassified to better reflect their international protection needs.</t>
  </si>
  <si>
    <t>⁵⁷ Stateless persons reported by UNHCR correspond to persons recognized as stateless by the authorities of Panama and the estimated number of persons in risk of statelessness of undetermined nationality according to the 2023 Census.</t>
  </si>
  <si>
    <t>⁵⁸ There is no official data on statelessness in Poland. The reported figure refers to the number of stateless people holding a personal identification number issued by the Government, which does not cover all stateless people in the country. The figure additionally includes stateless asylum-seekers and refugees (including beneficiaries of temporary protection) in Poland.</t>
  </si>
  <si>
    <t>⁵⁹ Official statistics on the size of the refugee population are not available. UNHCR refugee population estimates is based on the cumulative number of recognized asylum-seekers over the past 10 years, plus the reported number of beneficiaries of Temporary Protection in the country by end-2025.</t>
  </si>
  <si>
    <t>⁶⁰ With regards to stateless statistics, the figure includes persons determined to be stateless following the statelessness determination procedure and persons with undetermined nationality who hold expired Soviet passports. Increase in figures compared to end-2024 is due to updated data received from national authorities.</t>
  </si>
  <si>
    <t>⁶¹ With regards to stateless statistics, according to the results of the 2020 All-Russia Census finalized at end 2022, some 95,193 persons declared themselves stateless, from which the number of persons who acquired Russian citizenship in subsequent years was subtracted.</t>
  </si>
  <si>
    <t>⁶² This figure presents an estimate of persons with undetermined nationality/at risk of statelessness, based on a survey conducted by the Directorate General of Immigration and Emigration (DGIE) in 2010, which found approximately 9,500 persons to be at risk of statelessness. A mapping exercise by the National Statelessness Taskforce led to the identification of additional populations (approx. 5000 people) of undetermined nationality or at risk of statelessness.</t>
  </si>
  <si>
    <t>⁶³ UNHCR is verifying the number of stateless persons with the Government of Saudi Arabia. Also, only those asylum-seekers facing acute or imminent protection risks are registered by UNHCR. In addition, there are some 3,900 other asylum-seekers who were individually assessed, counselled and advised to inform UNHCR of any changes in their situation, which would justify a decision to register them.</t>
  </si>
  <si>
    <t>⁶⁴ With regards to stateless statistics, the figure is an estimate based on UNHCR legal partner case management and government data on refugees who are stateless or with unknown nationality, and may not represent the full magnitude of statelessness in Slovenia.</t>
  </si>
  <si>
    <t>⁶⁵ The figures for stateless individuals in Spain represent the 11,516 individuals recognized through the Spanish statelessness determination procedure, as well as 49 stateless refugees and 15 stateless asylum-seekers. Source: Permanent Observatory on Immigration, Spanish Ministry of Inclusion, Social Security and Migration.</t>
  </si>
  <si>
    <t>⁶⁶ Figures are as of mid-2025.</t>
  </si>
  <si>
    <t>⁶⁷ With regards to refugee statistics, since 2024 the number of refugees in Sweden are based on data reported by authorities of persons with valid residence permits issued on the basis of international protection. With regards to stateless statistics, the number of stateless persons at end-year in Sweden are based on data reported by the Swedish Migration Agency including stateless refugees (3,183), stateless asylum-seekers (127) and stateless persons with other non-protection related types of permits (2,528).</t>
  </si>
  <si>
    <t>⁶⁸ According to some reports many stateless persons have been naturalized since 2011, but no official figures are yet confirmed. The reported figures will be reviewed as more information becomes available.</t>
  </si>
  <si>
    <t>⁶⁹ Based on the information reported in the media as well as UNHCR protection monitoring activities, UNHCR estimates there to be 1,600 people of various origins in Tajikistan reported as other people in need of international protection. Ukranians continue to be reported as people in a refugee-like situation.</t>
  </si>
  <si>
    <t>⁷⁰ In Thailand, the number of new refugee arrivals is not available, but the Operation Centre for Displaced Persons, Ministry of Interior of Thailand, estimates that 54,500 refugees fled Myanmar and subsequently returned home from Thailand’s Temporary Safety Areas as of June 2025. The total statelessness figure includes 610,300 stateless persons reported by the Royal Thai Government and registered with the national civil registration system by the end of December 2025, as well as other stateless individuals known to UNHCR, including permanent residents of Thailand who have not yet been granted nationality.</t>
  </si>
  <si>
    <t>⁷¹ At end-2025, 1 million Afghans were, for the first time, reported as other people in need of international protection in five countries. Previously, these Afghans had been reported as people in a refugee-like situation. The reclassification includes 3,200 Afghans in Turkmenistan.</t>
  </si>
  <si>
    <t>⁷² The total figure of refugees and asylum-seekers by end-2025 is based on official data published by the Turkish Government, which reflect the total population under International Protection as well as the population under Temporary Protection. As official end-year figures under International Protection by country of origin and population group are not available, UNHCR utilized data from previous year to estimate the respective populations of asylum-seekers and refugees under International Protection by nationality.</t>
  </si>
  <si>
    <t>⁷³ The figure is based on the 2024 National Housing &amp; Population Census report which shows that there are 10,284 persons who identified themselves as members of indigenous communities, namely Bagabu, Bakingwe, Benet and Maragoli, that are not listed as nationals of Uganda in the Third Schedule to the Constitution. However, this may not represent the entirety of the stateless population in the country.</t>
  </si>
  <si>
    <t>⁷⁵ Figures are as of mid-2025.</t>
  </si>
  <si>
    <t>⁷⁶ Official statistics on the size of the refugee population are not available. UNHCR refugee population estimates is based on the cumulative number of recognized asylum-seekers over the past 10 years. With regards to stateless statistics, the UK’s stateless figures show the number of stateless individuals recognised through the UK's stateless determination procedure since it began in 2013 (401 as of end-2025). UNHCR further provides the number of asylum-seekers and refugees whose nationality has been recorded as ‘stateless’ as part of the asylum process. For this group there has been no formal determination that they are stateless.</t>
  </si>
  <si>
    <t>⁷⁸ At end-2025, 1 million Afghans were, for the first time, reported as other people in need of international protection in five countries. Previously, these Afghans had been reported as people in a refugee-like situation. The reclassification includes 7,700 Afghans in Uzbekistan.</t>
  </si>
  <si>
    <t>United States of America¹⁴</t>
  </si>
  <si>
    <t>Western Sahara¹⁵</t>
  </si>
  <si>
    <t>¹⁴ A limited number of countries record refugee and asylum statistics by country of birth rather than country of origin. This affects the number of refugees reported as originating from the United States of America.</t>
  </si>
  <si>
    <t>¹⁵ UNHCR uses the number 90,000 to refer to the ‘most vulnerable refugees’ recognizing that assistance figures may need to be calculated differently. Based on an interagency study conducted in 2018, the Inter Sector Working Group, like the host Government, estimates that 173,600 people live in the camps. UN agencies use different points of reference for the population living in the camps. For the purposes of the SRRP, the higher 173,600 number will be used as a planning figure to ensure humanitarian assistance is comprehensive. See https://algeria.un.org/sites/default/files/2024-01/SRRP%20-%20English.pdf.</t>
  </si>
  <si>
    <t>⁴ Age and sex distributions for asylum-seekers are based on data obtained from EUROSTAT, with a statistical smoothing model (PCLM) applied to disaggregate the source age intervals into UNHCR standard age groups.</t>
  </si>
  <si>
    <t>⁷ Age and sex distributions for asylum-seekers are based on data obtained from EUROSTAT, with a statistical smoothing model (PCLM) applied to disaggregate the source age intervals into UNHCR standard age groups.</t>
  </si>
  <si>
    <t>⁸ Age and sex distributions for asylum-seekers are based on data obtained from EUROSTAT, with a statistical smoothing model (PCLM) applied to disaggregate the source age intervals into UNHCR standard age groups.</t>
  </si>
  <si>
    <t>¹⁴ Age and sex distributions for refugees and asylum-seekers are based on data received from the government, with a statistical smoothing model (PCLM) applied to disaggregate the source age intervals into UNHCR standard age groups.</t>
  </si>
  <si>
    <t>¹⁸ Age and sex distributions for asylum-seekers are based on data obtained from EUROSTAT, with a statistical smoothing model (PCLM) applied to disaggregate the source age intervals into UNHCR standard age groups.</t>
  </si>
  <si>
    <t>¹⁹ Age and sex distributions for asylum-seekers are based on data obtained from EUROSTAT, with a statistical smoothing model (PCLM) applied to disaggregate the source age intervals into UNHCR standard age groups.</t>
  </si>
  <si>
    <t>²⁰ Age and sex distributions for asylum-seekers are based on data obtained from EUROSTAT, with a statistical smoothing model (PCLM) applied to disaggregate the source age intervals into UNHCR standard age groups.</t>
  </si>
  <si>
    <t>²¹ Age and sex distributions for asylum-seekers are based on data obtained from EUROSTAT, with a statistical smoothing model (PCLM) applied to disaggregate the source age intervals into UNHCR standard age groups.</t>
  </si>
  <si>
    <t>²² Age and sex distributions for asylum-seekers are based on data obtained from EUROSTAT, with a statistical smoothing model (PCLM) applied to disaggregate the source age intervals into UNHCR standard age groups.</t>
  </si>
  <si>
    <t>³¹ Age and sex distributions for asylum-seekers are based on data obtained from EUROSTAT, with a statistical smoothing model (PCLM) applied to disaggregate the source age intervals into UNHCR standard age groups.</t>
  </si>
  <si>
    <t>² Age and sex distributions for asylum-seekers are based on data obtained from EUROSTAT, with a statistical smoothing model (PCLM) applied to disaggregate the source age intervals into UNHCR standard age groups.</t>
  </si>
  <si>
    <t>³ Age and sex distributions for refugees are based on demographic modelling using UNHCR asylum decision data, Eurostat age-sex profiles of asylum-seekers, and country-specific naturalization rates.</t>
  </si>
  <si>
    <t>⁵ Age and sex distributions for asylum-seekers are based on data obtained from EUROSTAT, with a statistical smoothing model (PCLM) applied to disaggregate the source age intervals into UNHCR standard age groups.</t>
  </si>
  <si>
    <t>⁶ Age and sex distributions for refugees are based on demographic modelling using UNHCR asylum decision data, Eurostat age-sex profiles of asylum-seekers, and country-specific naturalization rates.</t>
  </si>
  <si>
    <t>⁹ Age and sex distributions for asylum-seekers are based on data obtained from EUROSTAT, with a statistical smoothing model (PCLM) applied to disaggregate the source age intervals into UNHCR standard age groups.</t>
  </si>
  <si>
    <t>¹⁰ Age and sex distributions for refugees are based on demographic modelling using UNHCR asylum decision data, Eurostat age-sex profiles of asylum-seekers, and country-specific naturalization rates.</t>
  </si>
  <si>
    <t>¹¹ Age and sex distributions for asylum-seekers are based on data obtained from EUROSTAT, with a statistical smoothing model (PCLM) applied to disaggregate the source age intervals into UNHCR standard age groups.</t>
  </si>
  <si>
    <t>¹² Age and sex distributions for refugees are based on demographic modelling using UNHCR asylum decision data, Eurostat age-sex profiles of asylum-seekers, and country-specific naturalization rates.</t>
  </si>
  <si>
    <t>¹³ Age and sex distributions for asylum-seekers are based on data obtained from EUROSTAT, with a statistical smoothing model (PCLM) applied to disaggregate the source age intervals into UNHCR standard age groups.</t>
  </si>
  <si>
    <t>¹⁵ Age and sex distributions for refugees and asylum-seekers are based on data received from the government, with a statistical smoothing model (PCLM) applied to disaggregate the source age intervals into UNHCR standard age groups.</t>
  </si>
  <si>
    <t>¹⁶ Age and sex distributions for asylum-seekers are based on data obtained from EUROSTAT, with a statistical smoothing model (PCLM) applied to disaggregate the source age intervals into UNHCR standard age groups.</t>
  </si>
  <si>
    <t>¹⁷ Age and sex distributions for refugees are based on demographic modelling using UNHCR asylum decision data, Eurostat age-sex profiles of asylum-seekers, and country-specific naturalization rates.</t>
  </si>
  <si>
    <t>²³ Age and sex distributions for asylum-seekers are based on data obtained from EUROSTAT, with a statistical smoothing model (PCLM) applied to disaggregate the source age intervals into UNHCR standard age groups.</t>
  </si>
  <si>
    <t>²⁴ Age and sex distributions for refugees are based on demographic modelling using UNHCR asylum decision data, Eurostat age-sex profiles of asylum-seekers, and country-specific naturalization rates.</t>
  </si>
  <si>
    <t>²⁵ Age and sex distributions for asylum-seekers are based on data obtained from EUROSTAT, with a statistical smoothing model (PCLM) applied to disaggregate the source age intervals into UNHCR standard age groups.</t>
  </si>
  <si>
    <t>²⁶ Age and sex distributions for refugees are based on demographic modelling using UNHCR asylum decision data, Eurostat age-sex profiles of asylum-seekers, and country-specific naturalization rates.</t>
  </si>
  <si>
    <t>²⁷ Age and sex distributions for asylum-seekers are based on data obtained from EUROSTAT, with a statistical smoothing model (PCLM) applied to disaggregate the source age intervals into UNHCR standard age groups.</t>
  </si>
  <si>
    <t>²⁸ Age and sex distributions for refugees are based on demographic modelling using UNHCR asylum decision data, Eurostat age-sex profiles of asylum-seekers, and country-specific naturalization rates.</t>
  </si>
  <si>
    <t>²⁹ Age and sex distributions for asylum-seekers are based on data obtained from EUROSTAT, with a statistical smoothing model (PCLM) applied to disaggregate the source age intervals into UNHCR standard age groups.</t>
  </si>
  <si>
    <t>³⁰ Age and sex distributions for refugees are based on demographic modelling using UNHCR asylum decision data, Eurostat age-sex profiles of asylum-seekers, and country-specific naturalization rates.</t>
  </si>
  <si>
    <t>³² Age and sex distributions for asylum-seekers are based on data obtained from EUROSTAT, with a statistical smoothing model (PCLM) applied to disaggregate the source age intervals into UNHCR standard age groups.</t>
  </si>
  <si>
    <t>³³ Age and sex distributions for refugees are based on demographic modelling using UNHCR asylum decision data, Eurostat age-sex profiles of asylum-seekers, and country-specific naturalization rates.</t>
  </si>
  <si>
    <t>³⁴ Age and sex distributions for asylum-seekers are based on data obtained from EUROSTAT, with a statistical smoothing model (PCLM) applied to disaggregate the source age intervals into UNHCR standard age groups.</t>
  </si>
  <si>
    <t>³⁵ Age and sex distributions for refugees are based on data received from the government and for asylum-seekers on data obtained from EUROSTAT, with a statistical smoothing model (PCLM) applied to disaggregate the source age intervals into UNHCR standard age groups.</t>
  </si>
  <si>
    <t>³⁶ Age and sex distributions for asylum-seekers are based on data obtained from EUROSTAT, with a statistical smoothing model (PCLM) applied to disaggregate the source age intervals into UNHCR standard age groups.</t>
  </si>
  <si>
    <t>³⁷ Age and sex distributions for refugees are based on demographic modelling using UNHCR asylum decision data, Eurostat age-sex profiles of asylum-seekers, and country-specific naturalization rates.</t>
  </si>
  <si>
    <t>Côte d'Ivoire¹⁶</t>
  </si>
  <si>
    <t>Dem. Rep. of the Congo¹⁷</t>
  </si>
  <si>
    <t>Denmark¹⁸</t>
  </si>
  <si>
    <t>Dominican Rep.¹⁹</t>
  </si>
  <si>
    <t>Egypt²⁰</t>
  </si>
  <si>
    <t>Eritrea²¹</t>
  </si>
  <si>
    <t>Estonia²²</t>
  </si>
  <si>
    <t>Ethiopia²³</t>
  </si>
  <si>
    <t>Finland²⁴</t>
  </si>
  <si>
    <t>Greece²⁵</t>
  </si>
  <si>
    <t>Iceland²⁶</t>
  </si>
  <si>
    <t>India²⁷</t>
  </si>
  <si>
    <t>Indonesia²⁸</t>
  </si>
  <si>
    <t>Iran (Islamic Rep. of)²⁹</t>
  </si>
  <si>
    <t>Iraq³⁰</t>
  </si>
  <si>
    <t>Ireland³¹</t>
  </si>
  <si>
    <t>Israel³²</t>
  </si>
  <si>
    <t>Italy³³</t>
  </si>
  <si>
    <t>Jordan³⁴</t>
  </si>
  <si>
    <t>Kenya³⁵</t>
  </si>
  <si>
    <t>Kyrgyzstan³⁶</t>
  </si>
  <si>
    <t>Latvia³⁷</t>
  </si>
  <si>
    <t>Lebanon³⁹</t>
  </si>
  <si>
    <t>Liberia⁴⁰</t>
  </si>
  <si>
    <t>Madagascar⁴¹</t>
  </si>
  <si>
    <t>Malaysia⁴²</t>
  </si>
  <si>
    <t>Malta⁴³</t>
  </si>
  <si>
    <t>Montenegro⁴⁴</t>
  </si>
  <si>
    <t>Myanmar⁴⁵</t>
  </si>
  <si>
    <t>Namibia⁴⁶</t>
  </si>
  <si>
    <t>Nepal⁴⁷</t>
  </si>
  <si>
    <t>North Macedonia⁴⁸</t>
  </si>
  <si>
    <t>Norway⁴⁹</t>
  </si>
  <si>
    <t>Pakistan⁵⁰</t>
  </si>
  <si>
    <t>Panama⁵¹</t>
  </si>
  <si>
    <t>Papua New Guinea⁵²</t>
  </si>
  <si>
    <t>Philippines⁵³</t>
  </si>
  <si>
    <t>Poland⁵⁴</t>
  </si>
  <si>
    <t>Rep. of Moldova⁵⁵</t>
  </si>
  <si>
    <t>Russian Federation⁵⁶</t>
  </si>
  <si>
    <t>Rwanda⁵⁷</t>
  </si>
  <si>
    <t>Saudi Arabia⁵⁸</t>
  </si>
  <si>
    <t>Slovenia⁵⁹</t>
  </si>
  <si>
    <t>South Africa⁶⁰</t>
  </si>
  <si>
    <t>South Sudan⁶¹</t>
  </si>
  <si>
    <t>Spain⁶²</t>
  </si>
  <si>
    <t>Sri Lanka⁶³</t>
  </si>
  <si>
    <t>Sweden⁶⁴</t>
  </si>
  <si>
    <t>Syrian Arab Rep.⁶⁵</t>
  </si>
  <si>
    <t>Tajikistan⁶⁶</t>
  </si>
  <si>
    <t>Thailand⁶⁷</t>
  </si>
  <si>
    <t>Uganda⁶⁹</t>
  </si>
  <si>
    <t>Ukraine⁷⁰</t>
  </si>
  <si>
    <t>United Arab Emirates⁷¹</t>
  </si>
  <si>
    <t>United Kingdom⁷²</t>
  </si>
  <si>
    <t>United States of America⁷³</t>
  </si>
  <si>
    <t>Uzbekistan⁷⁴</t>
  </si>
  <si>
    <t>Zimbabwe⁷⁵</t>
  </si>
  <si>
    <t>⁶ All figures are as of mid-2025.  Since 2023, the number of stateless persons in Azerbaijan is based on government (State Migration Service and the Ministry of Internal Affairs) and UNHCR registers.</t>
  </si>
  <si>
    <t>¹⁶ The statelessness figure is based on a 2019 mapping study jointly conducted by the Government and UNHCR.</t>
  </si>
  <si>
    <t>¹⁷ Some information about stateless persons in the country is available, however it is not yet sufficiently reliable to produce estimates of the size of the population.</t>
  </si>
  <si>
    <t>¹⁸ With regards to stateless statistics, the figures include: (a) the number of stateless asylum seekers at year-end reported by the Danish authorities; (b) the number of stateless refugees by year-end (including temporary protection holders) with valid residence permit as reported by Danish authorities; and (c) the number of non-displaced stateless persons (those with other non-protection related types of permits) based on data from Statistics Denmark corresponding to the resident population recorded as "Stateless" as of 1 January 2026, deducting the estimated number of stateless refugees at year-end.</t>
  </si>
  <si>
    <t>¹⁹ UNHCR is currently working with the authorities and other actors to determine the size of the population that found an effective nationality solution under Law 169-14. Since the adoption of Law 169-14 in May 2014, important steps have been taken by the Dominican Republic to confirm Dominican nationality through the validation of birth certificates of individuals born in the country to two migrant parents before 2007. According to information shared by the Dominican delegation during the 2019 High-Level Segment on Statelessness, approximately 48 per cent of the total Group A population of 61,049 persons had been authorized by the National Electoral Board (JCE) to request their nationality documentation. Additionally, as of December 2019, over 1,700 Group B persons (900 of which were children) had submitted applications for naturalization to the Ministry of Interior and of the Police (MIP). However, no naturalization decisions concerning this population had been issued by December 2025.</t>
  </si>
  <si>
    <t>²⁰ The number of reported stateless people reflects only those registered with, or otherwise individually known to, UNHCR. It does not include an estimate of all stateless people in the country.</t>
  </si>
  <si>
    <t>²¹ Some information about stateless persons in the country is available, however it is not yet sufficiently reliable to produce estimates of the size of the population.</t>
  </si>
  <si>
    <t>²² Almost all people recorded as being stateless have permanent residence and enjoy more rights than foreseen in the 1954 Convention relating to the Status of Stateless Persons.</t>
  </si>
  <si>
    <t>²³ Some information about stateless persons in the country is available, however it is not yet sufficiently reliable to produce estimates of the size of the population.</t>
  </si>
  <si>
    <t>²⁴ The stateless statistics include: (a) the number of stateless asylum seekers by end-year reported by the Finnish authorities; (b) the number of stateless refugees by end-year based on UNHCR's estimation of refugees in Finland (recognized asylum-seekers over that past 10-years) as well as those with temporary protection status by end-year; and (c) the number of non-displaced stateless persons (those with other non-protection related types of permits) based on data from Statistics Finland corresponding to the resident population recorded as "Stateless" as of 1 January 2026, deducting the estimated number of stateless refugees.</t>
  </si>
  <si>
    <t>²⁵ With regards to stateless statistics, the figure for non-displaced stateless is based on results from the 2021 Population Census, deducting the figures of stateless refugees and stateless asylum-seekers.</t>
  </si>
  <si>
    <t>²⁶ With regards to stateless statistics, the figures include:  (a) the number of stateless asylum seekers at year-end as reported by the Icelandic authorities; (b) the number of stateless refugees at year-end with valid residence permits on the basis of international protection as reported by Icelandic authorities; and (c) the number of non-displaced stateless persons (those with other non-protection related types of permits) based on data from Statistics Iceland corresponding to the resident population recorded as "Stateless" as of 1 January 2025 (no data is available yet for end-2025), deducting the reported number of stateless refugees at year-end.</t>
  </si>
  <si>
    <t>²⁷ The total statelessness figure reported relates to 22,694 stateless persons of Rohingya ethnicity who are also counted as refugees or asylum-seekers from Myanmar, mainly from Rakhine State. The reported figure does not represent an estimate of the entire stateless population.</t>
  </si>
  <si>
    <t>²⁸ The total statelessness figure reported relates to 2,638 stateless persons who are also counted as refugees or asylum-seekers. There are indications that a potentially sizable population of non-displaced stateless persons exists for whom no data is available.</t>
  </si>
  <si>
    <t>²⁹ No estimates of the entire stateless population in the Islamic Rep. of Iran is available.</t>
  </si>
  <si>
    <t>³⁰ This figure reflects the number of stateless persons identified through a survey completed by UNHCR and a partner among various communities affected by statelessness, which led to 1,000 interviews being conducted, through which 233 individuals were considered to be stateless. This figure only captures stateless individuals known to UNHCR, while there are likely to be more people in the country who are stateless. It does not include any estimate of the stateless refugee population or persons of undetermined nationality, populations that are also typically included in official UNHCR statelessness statistics. Based on other data sources it is understood that there are also persons of those profiles in Iraq, and the reported figures will be reviewed as more information becomes available.</t>
  </si>
  <si>
    <t>³¹ Ireland does not have a Statelessness Determination Procedure. Due to the lack of reliable data on potential cases of statelessness, the extent of statelessness in Ireland cannot be identified accurately. Therefore, the only data about stateless persons included is data pertaining to stateless refugees and stateless asylum seekers at mid-year as reported by Irish authorities.</t>
  </si>
  <si>
    <t>³² The number of reported stateless people reflects only those individually known to UNHCR and partners. It does not include an estimate of all stateless people in the country.</t>
  </si>
  <si>
    <t>³³ The stateless statistics figure is a combination of data published by the National Institute of Statistics (630 as of 1 January 2025), as well as estimates from NGOs on the number of persons who are stateless or at risk of statelessness present in Italy.</t>
  </si>
  <si>
    <t>³⁴ The number of reported stateless people reflects only those registered with (i.e. as refugees), or otherwise individually known to, UNHCR. It does not include an estimate of all stateless people in the country.</t>
  </si>
  <si>
    <t>³⁵ The figure is based on an estimate of 18,500 in 2019 by UNHCR with input from stateless communities of whom 1,670 stateless persons of Shona descent were granted Kenyan citizenship in 2020. In 2023, approximately 7,000 individuals from the Pemba community had their nationality confirmed. An official government report on the Pemba registration exercise is yet to be released and statistics will be updated accordingly. As of 2025, the figure of 9,800 stateless persons in Kenya remains an estimate.</t>
  </si>
  <si>
    <t>³⁶ 733 persons were naturalized or granted citizenship in 2025. Since December 2021 the data on number of staleless persons is provided by the Government.</t>
  </si>
  <si>
    <t>³⁷ The Republic of Latvia enacted a Law on Stateless Persons on 17 February 2004, which replaced the Law on the Status of Stateless Persons in the Republic of Latvia of 18 February 1999, and which determines the legal status of persons who are not considered as citizens by the legislation of any State and whose status is not determined by the 25th April 1995 Law (quoted below).</t>
  </si>
  <si>
    <t>³⁸ This figure includes persons of concern who fall under Latvia’s 25 April 1995 Law on the Status of those Former USSR Citizens who are not Citizens of Latvia or Any Other State (“Non-citizens”). In the specific context of Latvia, the “Non-citizens” enjoy the right to reside in Latvia ex lege and a set of rights and obligations generally beyond the rights prescribed by the 1954 Convention relating to the Status of Stateless Persons, including protection from removal, and as such the “Non-citizens” may currently be considered persons to whom the Convention does not apply in accordance with Article 1.2(ii).</t>
  </si>
  <si>
    <t>³⁹ The estimated figure of stateless persons in Lebanon is around 40,000. However, there is no official data on the scope of statelessness in Lebanon. Recent studies, including a 2021 study in Akkar undertaken by UNHCR and SIREN Associates, indicate that an estimated 27,000 to 40,000 persons in Lebanon lack a nationality. This does not include any estimate of statelessness amongst populations displaced to Lebanon, or of populations that may be at risk of statelessness. This reported figure will be reviewed as more information becomes available.</t>
  </si>
  <si>
    <t>⁴⁰ Some information about stateless persons in the country is available, however it is not yet sufficiently reliable to produce estimates of the size of the population.</t>
  </si>
  <si>
    <t>⁴² The total stateless population in Malaysia includes 9,200 non-displaced stateless people who may be entitled to Malaysian nationality under the law. This number of non-displaced stateless people is based on a registration and community legal assistance programme undertaken in West Malaysia by a local NGO with technical support from UNHCR. The total statelessness figure reported also includes 125,500 stateless persons of Rohingya ethnicity who are also counted as refugees or asylum-seekers from Myanmar, mainly from Rakhine State.</t>
  </si>
  <si>
    <t>⁴³ With regards to stateless statistics, the figure is based on results from the 2021 Population Census.</t>
  </si>
  <si>
    <t>⁴⁴ With regards to stateless statistics, in November 2017, jointly with the Ministry of the Interior of Montenegro (MoI) and the Ministry of Labor and Social Welfare, UNHCR carried out a field verification of all ex-Yugoslav refugees with unresolved legal status and persons at risk of statelessness, known to UNHCR at that time. The field exercise covered 2,318 individuals (including 42% children) in 20 out of 23 municipalities of Montenegro. Based on the verification results, in 2018 UNHCR reported at least 605 persons at risk of statelessness (145 at risk of statelessness and 460 in a statelessness like situation). During 2025 their number decreased to 290 by end-year. In addition. In addition, through statelessness determination procedure, introduced in Montenegro in 2018, 10 persons have been granted stateless status between 2018 and 2025.</t>
  </si>
  <si>
    <t>⁴⁵ The estimated figure of persons of concern under the statelessness mandate relates to stateless persons of Rohingya ethnicity in Rakhine State and Yangon State, including stateless Rohingya IDPs in Myanmar. The number of persons of undetermined nationality residing in other states or regions in Myanmar is not currently available. The number of stateless people remaining in Rakhine State and Yangon State following violence in 2016 and 2017 and large scale departures to Bangladesh is based on detailed estimates for each village tract made by UNHCR, other UN agencies and NGOs in early 2018, which concluded that between 532,000 to 600,000 Rohingya remained in Rakhine State, increasing to 619,400 due to additional displacement by end-2024. Adjustments to this population by end-2025 were made based on updated data from accessible areas, remote monitoring for inaccessible areas and disaggregated data of arrivals from Myanmar to Bangladesh, as well as natural population growth.</t>
  </si>
  <si>
    <t>⁴⁶ The figure of 14,796 is based on data provided by the Namibian government's Director: National Population Register, Identification and Production in 2024. This comprises individuals who identified as stateless or individuals without proof of nationality in a government survey. A further assessment of this population is planned.</t>
  </si>
  <si>
    <t>⁴⁷ Various studies estimate that a significant number of individuals originally from Nepal lack citizenship certificates. While these individuals originally from Nepal are not all necessarily stateless, UNHCR has been working closely with the Government of Nepal and partners to address this situation. 475 stateless persons of Rohingya ethnicity who are also counted as refugees or asylum-seekers from Myanmar, mainly from Rakhine State, are reported in Nepal.</t>
  </si>
  <si>
    <t>⁴⁸ The great majority are former Yugoslav citizens who have yet to have their nationality of North Macedonia formally recognized through the issuance of documents proving their nationality.</t>
  </si>
  <si>
    <t>⁴⁹ With regards to stateless statistics, the figures include: (a) the number of stateless asylum seekers at end-year as reported by the Norwegian authorities; (b) the number of stateless refugees at start-year with valid residence permit and increases (e.g. recognitions) or decreases (e.g. refugee status cessation and naturalisations) through the year as reported by Norwegian authorities; and (c) the number of non-displaced stateless persons (those with other non-protection related types of permits) based on data from Statistics Norway corresponding to the resident population recorded as "Stateless" as of 1 January 2026, deducting the estimated number of stateless refugees at end-year.</t>
  </si>
  <si>
    <t>⁵⁰ The number of reported stateless people reflects only those registered with (i.e. as refugees), or otherwise individually known to, UNHCR. It does not include an estimate of all stateless people in the country.</t>
  </si>
  <si>
    <t>⁵¹ Estimates of the stateless population are based on 2023 census data.</t>
  </si>
  <si>
    <t>⁵² The number of reported stateless people reflects only those individually known to UNHCR and partners. It does not include an estimate of all stateless people in the country.</t>
  </si>
  <si>
    <t>⁵³ The total statelessness figure reported includes 25 stateless persons of Rohingya ethnicity who are also counted as refugees or asylum-seekers from Myanmar, mainly from Rakhine State.</t>
  </si>
  <si>
    <t>⁵⁴ There is no official data on statelessness in Poland. The reported figure refers to the number of stateless people holding a personal identification number issued by the Government, which does not cover all stateless people in the country. The figure additionally includes stateless asylum-seekers and refugees (including beneficiaries of temporary protection) in Poland.</t>
  </si>
  <si>
    <t>⁵⁵ With regards to stateless statistics, the figure includes persons determined to be stateless following the statelessness determination procedure and persons with undetermined nationality who hold expired Soviet passports. Increase in figures compared to end-2024 is due to updated data received from national authorities.</t>
  </si>
  <si>
    <t>⁵⁶ According to the results of the 2020 All-Russia Census finalized at end-2022, some 95,193 persons declared themselves stateless. The number of persons who have acquired Russian citizenship in each subsequent year has been subtracted from this total.</t>
  </si>
  <si>
    <t>⁵⁷ This figure presents an estimate of persons with undetermined nationality or those at risk of statelessness, based on a survey conducted by the Directorate General of Immigration and Emigration (DGIE) in 2010, which found approximately 9,500 persons to be at risk of statelessness. The 2023 population and housing census led to the identification of areas where populations reside who are stateless or at the risk thereof. A mapping exercise by the National Statelessness Taskforce led to the identification of additional populations (approx. 5,000 people) of undetermined nationality or at risk of statelessness.</t>
  </si>
  <si>
    <t>⁵⁸ UNHCR is verifying the number of stateless persons with the Government of Saudi Arabia.</t>
  </si>
  <si>
    <t>⁵⁹ With regards to stateless statistics, the figure is an estimate based on UNHCR legal partner case management and government data on refugees who are stateless or with unknown nationality, and may not represent the full magnitude of statelessness in Slovenia.</t>
  </si>
  <si>
    <t>⁶⁰ Some information about stateless persons in the country is available, however it is not yet sufficiently reliable to produce estimates of the size of the population.</t>
  </si>
  <si>
    <t>⁶¹ The reported figure is a preliminary estimate of persons of undetermined nationality by UNHCR. A previous estimate of 18,000 was revised, as UNHCR expects that more people in South Sudan will need help confirming their nationality in the future. Therefore, at the end of 2025, about 60,600 additional people are estimated to be at risk of statelessness and in need of support. These figures do not represent the number of stateless people, but rather those UNHCR expects to assist in confirming their nationality.</t>
  </si>
  <si>
    <t>⁶² The figures for stateless individuals in Spain represent the 11,516 individuals recognized through the Spanish statelessness determination procedure, as well as 49 stateless refugees and 15 stateless asylum-seekers. Source: Permanent Observatory on Immigration, Spanish Ministry of Inclusion, Social Security and Migration.</t>
  </si>
  <si>
    <t>⁶³ Some information about stateless persons in the country is available, however it is not yet sufficiently reliable to produce estimates of the size of the population.</t>
  </si>
  <si>
    <t>⁶⁴ With regards to stateless statistics, the number of stateless persons at end-year in Sweden are based on data reported by the Swedish Migration Agency including stateless refugees (3,183), stateless asylum-seekers (127) and stateless persons with other non-protection related types of permits (2,528).</t>
  </si>
  <si>
    <t>⁶⁵ According to some reports many stateless persons have been naturalized since 2011, but no official figures are yet confirmed. The reported figures will be reviewed as more information becomes available.</t>
  </si>
  <si>
    <t>⁶⁶ The figures are based on a registration exercise in 2015 in three regions, leading to the registration of 842 people as stateless by the Ministry of Internal Affairs of Tajikistan and has increased until end-2025 to 1,579, as additional people were identified. The remaining 2,401 persons reflects individuals identified by UNHCR partners as at risk of statelessness or with undetermined nationality awaiting a solution from the government, as well as individuals who obtained residency permits for stateless persons reported by UNHCR partners. During 2025, 1857 people were able to acquire nationality.</t>
  </si>
  <si>
    <t>⁶⁷ The total statelessness figure includes 610,300 stateless persons reported by the Royal Thai Government and registered with the national civil registration system by the end of December 2025, as well as other stateless individuals known to UNHCR, including permanent residents of Thailand who have not yet been granted nationality.</t>
  </si>
  <si>
    <t>⁶⁸ In October 2024, the Government of Turkmenistan announced the resolution of all known cases of statelessness in the country, following the naturalization of a final group of 1,146 stateless people in September 2024. In February 2025, the Government reported that, as of 31 December 2024, there were no remaining stateless people in Turkmenistan. Since 2017, UNHCR has relied on figures reported by its partner organizations, as official statistical data was not made available by the authorities. In 2023, UNHCR partners launched a verification exercise to cross-check their database on stateless persons and those with undetermined nationality. This process continued in 2024 and confirmed the Government’s report. As part of the exercise, individuals were contacted to verify their current legal status. The findings showed that many had been naturalized in recent years, some had confirmed foreign nationality, and others had passed away. This verification exercise, combined with the official information provided by the Government, confirms that there are now zero officially registered stateless people in Turkmenistan.</t>
  </si>
  <si>
    <t>⁶⁹ The figure is based on the 2024 National Housing &amp; Population Census report which shows that there are 10,284 persons who identified themselves as members of indigenous communities, namely Bagabu, Bakingwe, Benet and Maragoli, that are not listed as nationals of Uganda in the Third Schedule to the Constitution. However, this may not represent the entirety of the stateless population in the country.</t>
  </si>
  <si>
    <t>⁷⁰ The reported statelessness figures for 2025 are based on the available and up-to-date data sources. The actual scale of statelessness is, however, undetermined and likely higher owing to the ongoing war, temporary occupation and large-scale forced displacement.</t>
  </si>
  <si>
    <t>⁷¹ The number of reported stateless people reflects only those registered with (i.e. as refugees), or otherwise individually known to, UNHCR. It does not include an estimate of all stateless people in the country.</t>
  </si>
  <si>
    <t>⁷² With regards to stateless statistics, the UK’s stateless figures show the number of stateless individuals recognised through the UK's stateless determination procedure since it began in 2013 (401 as of end-2025). UNHCR further provides the number of asylum-seekers and refugees whose nationality has been recorded as ‘stateless’ as part of the asylum process. For this group there has been no formal determination that they are stateless.</t>
  </si>
  <si>
    <t>⁷³ The United States of America has not adopted a formal status determination procedure to identify stateless persons, and there is no official government data-tracking of the stateless population in the USA. As such, while the USA has a stateless population, the actual number is unknown.</t>
  </si>
  <si>
    <t>⁷⁴ Authorities in Uzbekistan confirmed that the number of stateless persons with permanent residence has decreased to 16,000 by November 2025. The figures will be reviewed once official data becomes available. Information on categories of statelessness, other than stateless persons with permanent residence is unavailable.</t>
  </si>
  <si>
    <t>⁷⁵ Some information about stateless persons in the country is available, however it is not yet sufficiently reliable to produce estimates of the size of the population.</t>
  </si>
  <si>
    <t xml:space="preserve">¹ Returns shows a best estimate, based on country of asylum and country of origin reports. </t>
  </si>
  <si>
    <t>Returns¹</t>
  </si>
  <si>
    <t>Source</t>
  </si>
  <si>
    <t>Basis</t>
  </si>
  <si>
    <r>
      <t xml:space="preserve">1 </t>
    </r>
    <r>
      <rPr>
        <sz val="10"/>
        <rFont val="Arial"/>
        <family val="2"/>
      </rPr>
      <t xml:space="preserve"> Country or territory of origin.</t>
    </r>
  </si>
  <si>
    <r>
      <t>2</t>
    </r>
    <r>
      <rPr>
        <sz val="10"/>
        <rFont val="Arial"/>
        <family val="2"/>
      </rPr>
      <t xml:space="preserve">  Refugees include individuals recognized under the 1951 Convention relating to the Status of Refugees, its 1967 Protocol, the 1969 Organization of African Unity (OAU) Convention Governing the Specific Aspects of Refugee Problems in Africa, the refugee definition contained in the 1984 Cartagena Declaration on Refugees as incorporated into national laws, those recognized in accordance with the UNHCR Statute, individuals granted complementary forms of protection, and those enjoying temporary protection. In the absence of Government figures, UNHCR has estimated the refugee population in many industrialized countries based on 10 years of individual asylum-seeker recognition.</t>
    </r>
  </si>
  <si>
    <r>
      <t>3</t>
    </r>
    <r>
      <rPr>
        <sz val="10"/>
        <rFont val="Arial"/>
        <family val="2"/>
      </rPr>
      <t xml:space="preserve">  This category is descriptive in nature and includes groups of people who are outside their country or territory of origin and who face protection risks similar to those of refugees, but for whom refugee status has, for practical or other reasons, not been ascertained.</t>
    </r>
  </si>
  <si>
    <r>
      <t>4</t>
    </r>
    <r>
      <rPr>
        <sz val="10"/>
        <rFont val="Arial"/>
        <family val="2"/>
      </rPr>
      <t xml:space="preserve">  Asylum-seekers (with pending cases) are individuals who have sought international protection and whose claims for refugee status have not yet been determined. Those covered in this table refer to claimants whose individual applications were pending at the end of 2025, irrespective of when those claims may have been lodged.</t>
    </r>
  </si>
  <si>
    <r>
      <rPr>
        <vertAlign val="superscript"/>
        <sz val="10"/>
        <color theme="1"/>
        <rFont val="Arial"/>
        <family val="2"/>
      </rPr>
      <t>5</t>
    </r>
    <r>
      <rPr>
        <sz val="10"/>
        <color theme="1"/>
        <rFont val="Arial"/>
        <family val="2"/>
      </rPr>
      <t xml:space="preserve"> People who are outside their country or territory of origin, typically because they have been forcibly displaced across international borders, who have not been reported under other categories (asylum-seekers, refugees, people in refugee-like situations) but who likely need international protection, including protection against forced return, as well as access to basic services on a temporary or longer-term basis.</t>
    </r>
  </si>
  <si>
    <r>
      <t>6</t>
    </r>
    <r>
      <rPr>
        <sz val="10"/>
        <rFont val="Arial"/>
        <family val="2"/>
      </rPr>
      <t xml:space="preserve">  Refugees who have returned to their place of origin during the reporting year. Source: country of origin and asylum.</t>
    </r>
  </si>
  <si>
    <r>
      <t>7</t>
    </r>
    <r>
      <rPr>
        <sz val="10"/>
        <rFont val="Arial"/>
        <family val="2"/>
      </rPr>
      <t xml:space="preserve">  IDPs are persons or groups of persons who have been forced or obliged to flee or to leave their homes or places of habitual residence, in particular as a result of, or in order to avoid the effects of armed conflict, situations of generalized violence, violations of human rights or natural or human-made disasters, and who have not crossed an internationally recognized State border. For the purposes of UNHCR’s statistics, this population includes only conflict-generated IDPs to whom the Office extends protection and/or assistance.</t>
    </r>
  </si>
  <si>
    <r>
      <t>8</t>
    </r>
    <r>
      <rPr>
        <sz val="10"/>
        <rFont val="Arial"/>
        <family val="2"/>
      </rPr>
      <t xml:space="preserve">  IDPs of concern to UNHCR who have returned to their place of origin during the reporting year.</t>
    </r>
  </si>
  <si>
    <r>
      <t>9</t>
    </r>
    <r>
      <rPr>
        <sz val="10"/>
        <rFont val="Arial"/>
        <family val="2"/>
      </rPr>
      <t xml:space="preserve">  Refers to persons who are not considered as nationals by any State under the operation of its law. This category refers to persons who fall under the agency’s statelessness mandate because they are stateless according to this international definition, but data from some countries may also include persons with undetermined nationality. The figure reported includes stateless persons who are also refugees or asylum-seekers from Myanmar, IDPs in Myanmar, or others of concern to UNHCR. UNHCR’s statistical reporting generally follows a methodology that reports on one legal status for each person of concern only. However, due to the extraordinary size of the displaced stateless population from Myanmar, UNHCR considers it important to reflect the dual status that this population group possesses. Additional stateless refugees, asylum-seekers, and IDPs will be reported on as UNHCR continues to review and improve its reporting on stateless persons with a dual status.</t>
    </r>
  </si>
  <si>
    <r>
      <t>10</t>
    </r>
    <r>
      <rPr>
        <sz val="10"/>
        <color theme="1"/>
        <rFont val="Arial"/>
        <family val="2"/>
      </rPr>
      <t xml:space="preserve">  Refers to individuals who do not necessarily fall directly into any of these groups above but to whom UNHCR has extended its protection and/or assistance services, based on humanitarian or other special grounds. This excludes host community that are assisted by UNHCR, who are reported separately.</t>
    </r>
  </si>
  <si>
    <r>
      <t xml:space="preserve">1 </t>
    </r>
    <r>
      <rPr>
        <sz val="10"/>
        <rFont val="Arial"/>
        <family val="2"/>
      </rPr>
      <t xml:space="preserve"> Country or territory of asylum or residence.</t>
    </r>
  </si>
  <si>
    <r>
      <rPr>
        <vertAlign val="superscript"/>
        <sz val="10"/>
        <rFont val="Arial"/>
        <family val="2"/>
      </rPr>
      <t>5</t>
    </r>
    <r>
      <rPr>
        <sz val="10"/>
        <rFont val="Arial"/>
        <family val="2"/>
      </rPr>
      <t xml:space="preserve"> People who are outside their country or territory of origin, typically because they have been forcibly displaced across international borders, who have not been reported under other categories (asylum seekers, refugees, people in refugee-like situations) but who likely need international protection, including protection against forced return, as well as access to basic services on a temporary or longer-term basis.</t>
    </r>
  </si>
  <si>
    <r>
      <t>6</t>
    </r>
    <r>
      <rPr>
        <sz val="10"/>
        <rFont val="Arial"/>
        <family val="2"/>
      </rPr>
      <t xml:space="preserve">  Refugees who have returned to their place of origin during the reporting year. Data in the table is reported for country of return/origin and sourced from both the departure country (former country of asylum) and the arrival country (country of return/origin). </t>
    </r>
  </si>
  <si>
    <r>
      <t>10</t>
    </r>
    <r>
      <rPr>
        <sz val="10"/>
        <rFont val="Arial"/>
        <family val="2"/>
      </rPr>
      <t xml:space="preserve">  Refers to individuals who do not necessarily fall directly into any of these groups above but to whom UNHCR has extended its protection and/or assistance services, based on humanitarian or other special grounds. This excludes host community that are assisted by UNHCR, who are reported separately.</t>
    </r>
  </si>
  <si>
    <t>⁷⁷ Statistics for the United States of America in 2025 are based on official data published by the United States Citizenship and Immigration Services (USCIS) and the Executive Office for Immigration Review (EOIR). EOIR data covers the full year. USCIS data is reported as cases from January to September 2025, on this basis UNHCR counts one person per case. USCIS data does not include the applicants’ nationality for new asylum applications.</t>
  </si>
  <si>
    <t>¹⁴ In the South Caucasus region, 141,900 refugees fled to Armenia with most of them arriving after renewed armed conflict in Karabakh in September 2023. As of the end of 2025, over 27,000 refugees from Karabakh acquired Armenian citizenship. Naturalization efforts continue.</t>
  </si>
  <si>
    <t>⁴¹ Figures are UNHCR estimates as of end-2025.</t>
  </si>
  <si>
    <t>¹⁸ The increase in the refugee population from Myanmar reflects the biometric enrolment of refugees who had arrived during the last 24 months and, to a smaller extent, children born to already registered refugees.</t>
  </si>
  <si>
    <t>⁷⁴ The number of refugee returns to Ukraine is estimated using IOM’s "Returns Report — General Population Survey" and "Internal Displacement Report — General Population Survey", Round 22 (estimates as of December 2025). The estimated number of refugees who returned from abroad to their place of origin since the start of the war (1,172,000) was added to the estimated number of refugees who returned from abroad but not to their area of origin (372,000). This total was multiplied by the estimated proportion who returned in 2025 according to IOM's Return Report, excluding returnees for less than 3 months (which is the timeframe established in UNHCR Position Paper on Returns from Ukraine as indication of the intention of a stable return), which resulted in 9% of total estimated returns from abroad (or 139,000 persons). The breakdown by former country of asylum is based on results from latest UNHCR Intention Surveys with refugees returnees (Lives on Hold #7).The number of IDP returns in Ukraine is estimated using the IOM Ukraine "Internal Displacement Report - General Population Survey", Round 22 (results as of December 2025). Based on the report, it is estimated that out of the total number of IDP returnees since the war started (3,217,000), 18% returned during Jan-Dec 2025 (equivalent to 579,000 persons). With regards to stateless statistics, figures for end-2025 are based on the available and up-to-date data sources. The actual scale of statelessness is, however, undetermined and likely higher owing to the ongoing war, temporary occupation and large-scale forced displacement. The others of concern figure corresponds to the number of conflict-affected, non-displaced people assisted by UNHCR during the year.</t>
  </si>
  <si>
    <t>⁷⁸ Statistics for the United States of America in 2025 are based on official data published by the United States Citizenship and Immigration Services (USCIS) and the Executive Office for Immigration Review (EOIR). EOIR data covers the full year. USCIS data is reported as cases from January to September 2025, on this basis UNHCR counts one person per case. USCIS data does not include the applicants’ nationality for new asylum applications.</t>
  </si>
  <si>
    <t>Austria²</t>
  </si>
  <si>
    <t>Austria³</t>
  </si>
  <si>
    <t>Belgium⁴</t>
  </si>
  <si>
    <t>Bulgaria⁵</t>
  </si>
  <si>
    <t>Bulgaria⁶</t>
  </si>
  <si>
    <t>Cyprus⁷</t>
  </si>
  <si>
    <t>Czechia⁸</t>
  </si>
  <si>
    <t>Denmark⁹</t>
  </si>
  <si>
    <t>Denmark¹⁰</t>
  </si>
  <si>
    <t>Finland¹¹</t>
  </si>
  <si>
    <t>Finland¹²</t>
  </si>
  <si>
    <t>France¹³</t>
  </si>
  <si>
    <t>Greece¹⁴</t>
  </si>
  <si>
    <t>Greece¹⁵</t>
  </si>
  <si>
    <t>Italy¹⁶</t>
  </si>
  <si>
    <t>Italy¹⁷</t>
  </si>
  <si>
    <t>Latvia¹⁸</t>
  </si>
  <si>
    <t>Liechtenstein¹⁹</t>
  </si>
  <si>
    <t>Lithuania²⁰</t>
  </si>
  <si>
    <t>Luxembourg²¹</t>
  </si>
  <si>
    <t>Malta²²</t>
  </si>
  <si>
    <t>Netherlands (Kingdom of the)²³</t>
  </si>
  <si>
    <t>Netherlands (Kingdom of the)²⁴</t>
  </si>
  <si>
    <t>Norway²⁵</t>
  </si>
  <si>
    <t>Norway²⁶</t>
  </si>
  <si>
    <t>Poland²⁷</t>
  </si>
  <si>
    <t>Poland²⁸</t>
  </si>
  <si>
    <t>Portugal²⁹</t>
  </si>
  <si>
    <t>Portugal³⁰</t>
  </si>
  <si>
    <t>Romania³¹</t>
  </si>
  <si>
    <t>Slovakia³²</t>
  </si>
  <si>
    <t>Slovakia³³</t>
  </si>
  <si>
    <t>Spain³⁴</t>
  </si>
  <si>
    <t>Spain³⁵</t>
  </si>
  <si>
    <t>Sweden³⁶</t>
  </si>
  <si>
    <t>United Kingdom³⁷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</si>
</sst>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_(* \(#,##0\);_(* &quot;-&quot;_);_(@_)"/>
    <numFmt numFmtId="165" formatCode="_(* #,##0.00_);_(* \(#,##0.00\);_(* &quot;-&quot;??_);_(@_)"/>
    <numFmt numFmtId="166" formatCode="#,##0;\(#,##0\);\-"/>
    <numFmt numFmtId="167" formatCode="_-* #,##0_-;\-* #,##0_-;_-* &quot;-&quot;??_-;_-@_-"/>
    <numFmt numFmtId="168" formatCode="_(* #,##0_);_(* \(#,##0\);_(* &quot;-&quot;??_);_(@_)"/>
    <numFmt numFmtId="169" formatCode="#,##0;\-#,##0;\-"/>
    <numFmt numFmtId="170" formatCode="_(* #,##0.0_);_(* \(#,##0.0\);_(* &quot;-&quot;??_);_(@_)"/>
    <numFmt numFmtId="171" formatCode="_-* #,##0.000_-;\-* #,##0.000_-;_-* &quot;-&quot;??_-;_-@_-"/>
  </numFmts>
  <fonts count="55" x14ac:knownFonts="1">
    <font>
      <sz val="10"/>
      <name val="Arial"/>
    </font>
    <font>
      <sz val="11"/>
      <color theme="1"/>
      <name val="Arial"/>
      <family val="2"/>
      <scheme val="minor"/>
    </font>
    <font>
      <sz val="10"/>
      <name val="Arial"/>
      <family val="2"/>
    </font>
    <font>
      <b/>
      <sz val="14"/>
      <color theme="4"/>
      <name val="Arial"/>
      <family val="2"/>
    </font>
    <font>
      <sz val="14"/>
      <color theme="4"/>
      <name val="Arial"/>
      <family val="2"/>
    </font>
    <font>
      <sz val="14"/>
      <name val="Arial"/>
      <family val="2"/>
    </font>
    <font>
      <b/>
      <sz val="10"/>
      <color theme="9"/>
      <name val="Arial"/>
      <family val="2"/>
    </font>
    <font>
      <sz val="8"/>
      <name val="Arial"/>
      <family val="2"/>
    </font>
    <font>
      <u/>
      <sz val="10"/>
      <color indexed="12"/>
      <name val="Arial"/>
      <family val="2"/>
    </font>
    <font>
      <u/>
      <sz val="10"/>
      <color theme="4"/>
      <name val="Arial"/>
      <family val="2"/>
    </font>
    <font>
      <sz val="7.5"/>
      <name val="Arial"/>
      <family val="2"/>
    </font>
    <font>
      <sz val="10"/>
      <color theme="0"/>
      <name val="Arial"/>
      <family val="2"/>
    </font>
    <font>
      <b/>
      <sz val="10"/>
      <color theme="0"/>
      <name val="Arial"/>
      <family val="2"/>
    </font>
    <font>
      <vertAlign val="superscript"/>
      <sz val="10"/>
      <color theme="0"/>
      <name val="Arial"/>
      <family val="2"/>
    </font>
    <font>
      <b/>
      <sz val="12"/>
      <color theme="0"/>
      <name val="Arial"/>
      <family val="2"/>
    </font>
    <font>
      <i/>
      <sz val="10"/>
      <color theme="0"/>
      <name val="Arial"/>
      <family val="2"/>
    </font>
    <font>
      <b/>
      <sz val="10"/>
      <name val="Arial"/>
      <family val="2"/>
    </font>
    <font>
      <i/>
      <sz val="10"/>
      <name val="Arial"/>
      <family val="2"/>
    </font>
    <font>
      <b/>
      <sz val="8"/>
      <name val="Arial"/>
      <family val="2"/>
    </font>
    <font>
      <i/>
      <sz val="8"/>
      <name val="Arial"/>
      <family val="2"/>
    </font>
    <font>
      <sz val="9"/>
      <name val="Arial"/>
      <family val="2"/>
    </font>
    <font>
      <vertAlign val="superscript"/>
      <sz val="7.5"/>
      <name val="Arial"/>
      <family val="2"/>
    </font>
    <font>
      <vertAlign val="superscript"/>
      <sz val="9"/>
      <name val="Arial"/>
      <family val="2"/>
    </font>
    <font>
      <vertAlign val="superscript"/>
      <sz val="9"/>
      <color theme="1"/>
      <name val="Arial"/>
      <family val="2"/>
    </font>
    <font>
      <sz val="11"/>
      <color theme="1"/>
      <name val="Arial"/>
      <family val="2"/>
      <scheme val="minor"/>
    </font>
    <font>
      <sz val="10"/>
      <name val="Arial"/>
      <family val="2"/>
    </font>
    <font>
      <sz val="10"/>
      <name val="Arial"/>
      <family val="2"/>
    </font>
    <font>
      <sz val="11"/>
      <color theme="0"/>
      <name val="Arial"/>
      <family val="2"/>
      <scheme val="minor"/>
    </font>
    <font>
      <sz val="10"/>
      <color theme="1" tint="0.249977111117893"/>
      <name val="Arial"/>
      <family val="2"/>
    </font>
    <font>
      <b/>
      <sz val="9"/>
      <name val="Arial"/>
      <family val="2"/>
    </font>
    <font>
      <sz val="10"/>
      <name val="Arial"/>
      <family val="2"/>
      <scheme val="major"/>
    </font>
    <font>
      <b/>
      <sz val="10"/>
      <name val="Arial"/>
      <family val="2"/>
      <scheme val="major"/>
    </font>
    <font>
      <b/>
      <sz val="22"/>
      <color theme="1"/>
      <name val="Arial"/>
      <family val="2"/>
      <scheme val="minor"/>
    </font>
    <font>
      <b/>
      <sz val="11"/>
      <color theme="4"/>
      <name val="Arial"/>
      <family val="2"/>
    </font>
    <font>
      <sz val="10"/>
      <color theme="1"/>
      <name val="Arial"/>
      <family val="2"/>
      <scheme val="minor"/>
    </font>
    <font>
      <sz val="11"/>
      <color theme="9"/>
      <name val="Arial"/>
      <family val="2"/>
      <scheme val="minor"/>
    </font>
    <font>
      <sz val="11"/>
      <name val="Arial"/>
      <family val="2"/>
    </font>
    <font>
      <b/>
      <sz val="8"/>
      <color rgb="FFFF0000"/>
      <name val="Arial"/>
      <family val="2"/>
    </font>
    <font>
      <sz val="10"/>
      <name val="Arial"/>
      <family val="2"/>
      <scheme val="minor"/>
    </font>
    <font>
      <b/>
      <sz val="10"/>
      <color rgb="FFFF0000"/>
      <name val="Arial"/>
      <family val="2"/>
    </font>
    <font>
      <b/>
      <i/>
      <sz val="8"/>
      <name val="Arial"/>
      <family val="2"/>
    </font>
    <font>
      <b/>
      <i/>
      <sz val="10"/>
      <name val="Arial"/>
      <family val="2"/>
    </font>
    <font>
      <b/>
      <sz val="14"/>
      <name val="Arial"/>
      <family val="2"/>
    </font>
    <font>
      <sz val="18"/>
      <name val="Arial"/>
      <family val="2"/>
    </font>
    <font>
      <vertAlign val="superscript"/>
      <sz val="9"/>
      <color theme="1" tint="4.9989318521683403E-2"/>
      <name val="Arial"/>
      <family val="2"/>
    </font>
    <font>
      <sz val="10"/>
      <color indexed="10"/>
      <name val="Arial"/>
      <family val="2"/>
    </font>
    <font>
      <sz val="8"/>
      <color theme="0" tint="-0.499984740745262"/>
      <name val="Arial"/>
      <family val="2"/>
    </font>
    <font>
      <b/>
      <sz val="9"/>
      <color rgb="FFFF0000"/>
      <name val="Arial"/>
      <family val="2"/>
    </font>
    <font>
      <sz val="7"/>
      <name val="Arial"/>
      <family val="2"/>
    </font>
    <font>
      <sz val="8"/>
      <color indexed="10"/>
      <name val="Arial"/>
      <family val="2"/>
    </font>
    <font>
      <sz val="8"/>
      <color theme="0"/>
      <name val="Arial"/>
      <family val="2"/>
    </font>
    <font>
      <sz val="8"/>
      <color theme="1" tint="0.249977111117893"/>
      <name val="Arial"/>
      <family val="2"/>
    </font>
    <font>
      <sz val="10"/>
      <color theme="1"/>
      <name val="Arial"/>
      <family val="2"/>
    </font>
    <font>
      <vertAlign val="superscript"/>
      <sz val="10"/>
      <name val="Arial"/>
      <family val="2"/>
    </font>
    <font>
      <vertAlign val="superscript"/>
      <sz val="10"/>
      <color theme="1"/>
      <name val="Arial"/>
      <family val="2"/>
    </font>
  </fonts>
  <fills count="9">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indexed="9"/>
        <bgColor indexed="64"/>
      </patternFill>
    </fill>
    <fill>
      <patternFill patternType="solid">
        <fgColor theme="4" tint="0.79998168889431442"/>
        <bgColor indexed="64"/>
      </patternFill>
    </fill>
    <fill>
      <patternFill patternType="solid">
        <fgColor theme="4"/>
        <bgColor indexed="64"/>
      </patternFill>
    </fill>
    <fill>
      <patternFill patternType="solid">
        <fgColor theme="7" tint="0.79998168889431442"/>
        <bgColor indexed="64"/>
      </patternFill>
    </fill>
    <fill>
      <patternFill patternType="solid">
        <fgColor theme="4" tint="-0.499984740745262"/>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4.9989318521683403E-2"/>
      </bottom>
      <diagonal/>
    </border>
    <border>
      <left style="thin">
        <color theme="0" tint="-0.499984740745262"/>
      </left>
      <right style="thin">
        <color theme="0" tint="-0.499984740745262"/>
      </right>
      <top style="thin">
        <color theme="0" tint="-4.9989318521683403E-2"/>
      </top>
      <bottom style="thin">
        <color theme="0" tint="-4.9989318521683403E-2"/>
      </bottom>
      <diagonal/>
    </border>
    <border>
      <left/>
      <right style="thin">
        <color theme="0" tint="-4.9989318521683403E-2"/>
      </right>
      <top style="thin">
        <color theme="0" tint="-4.9989318521683403E-2"/>
      </top>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right style="thin">
        <color theme="0" tint="-0.499984740745262"/>
      </right>
      <top/>
      <bottom/>
      <diagonal/>
    </border>
    <border>
      <left style="thin">
        <color theme="0" tint="-0.499984740745262"/>
      </left>
      <right/>
      <top/>
      <bottom/>
      <diagonal/>
    </border>
    <border>
      <left style="thin">
        <color theme="0" tint="-0.499984740745262"/>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indexed="64"/>
      </left>
      <right style="thin">
        <color indexed="64"/>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15">
    <xf numFmtId="0" fontId="0" fillId="0" borderId="0"/>
    <xf numFmtId="0" fontId="8" fillId="0" borderId="0" applyNumberFormat="0" applyFill="0" applyBorder="0" applyAlignment="0" applyProtection="0">
      <alignment vertical="top"/>
      <protection locked="0"/>
    </xf>
    <xf numFmtId="0" fontId="2" fillId="0" borderId="0"/>
    <xf numFmtId="9" fontId="2" fillId="0" borderId="0" applyFont="0" applyFill="0" applyBorder="0" applyAlignment="0" applyProtection="0"/>
    <xf numFmtId="0" fontId="24" fillId="0" borderId="0"/>
    <xf numFmtId="0" fontId="24" fillId="0" borderId="0"/>
    <xf numFmtId="43" fontId="25"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 fillId="0" borderId="0"/>
    <xf numFmtId="9" fontId="26" fillId="0" borderId="0" applyFont="0" applyFill="0" applyBorder="0" applyAlignment="0" applyProtection="0"/>
    <xf numFmtId="0" fontId="1" fillId="0" borderId="0"/>
    <xf numFmtId="0" fontId="1" fillId="0" borderId="0"/>
    <xf numFmtId="0" fontId="2" fillId="0" borderId="0"/>
    <xf numFmtId="165" fontId="2" fillId="0" borderId="0" applyFont="0" applyFill="0" applyBorder="0" applyAlignment="0" applyProtection="0"/>
  </cellStyleXfs>
  <cellXfs count="330">
    <xf numFmtId="0" fontId="0" fillId="0" borderId="0" xfId="0"/>
    <xf numFmtId="0" fontId="5" fillId="0" borderId="0" xfId="2" applyFont="1" applyAlignment="1">
      <alignment vertical="center" wrapText="1"/>
    </xf>
    <xf numFmtId="0" fontId="5" fillId="0" borderId="0" xfId="2" applyFont="1" applyAlignment="1">
      <alignment vertical="center"/>
    </xf>
    <xf numFmtId="0" fontId="6" fillId="2" borderId="3" xfId="2" applyFont="1" applyFill="1" applyBorder="1"/>
    <xf numFmtId="0" fontId="2" fillId="2" borderId="0" xfId="2" applyFill="1" applyAlignment="1">
      <alignment wrapText="1"/>
    </xf>
    <xf numFmtId="0" fontId="2" fillId="0" borderId="0" xfId="2" applyAlignment="1">
      <alignment wrapText="1"/>
    </xf>
    <xf numFmtId="0" fontId="7" fillId="0" borderId="0" xfId="2" applyFont="1"/>
    <xf numFmtId="0" fontId="2" fillId="2" borderId="3" xfId="2" applyFill="1" applyBorder="1"/>
    <xf numFmtId="0" fontId="9" fillId="2" borderId="0" xfId="1" applyFont="1" applyFill="1" applyAlignment="1" applyProtection="1"/>
    <xf numFmtId="0" fontId="2" fillId="2" borderId="0" xfId="2" applyFill="1"/>
    <xf numFmtId="0" fontId="10" fillId="2" borderId="0" xfId="2" applyFont="1" applyFill="1" applyAlignment="1">
      <alignment horizontal="left" vertical="top" wrapText="1"/>
    </xf>
    <xf numFmtId="0" fontId="11" fillId="3" borderId="4" xfId="2" applyFont="1" applyFill="1" applyBorder="1" applyAlignment="1">
      <alignment wrapText="1"/>
    </xf>
    <xf numFmtId="0" fontId="13" fillId="3" borderId="4" xfId="2" applyFont="1" applyFill="1" applyBorder="1" applyAlignment="1">
      <alignment wrapText="1"/>
    </xf>
    <xf numFmtId="0" fontId="11" fillId="3" borderId="8" xfId="2" applyFont="1" applyFill="1" applyBorder="1" applyAlignment="1">
      <alignment horizontal="center" vertical="center" wrapText="1"/>
    </xf>
    <xf numFmtId="0" fontId="11" fillId="3" borderId="4" xfId="2" applyFont="1" applyFill="1" applyBorder="1" applyAlignment="1">
      <alignment horizontal="center" vertical="center" wrapText="1"/>
    </xf>
    <xf numFmtId="0" fontId="11" fillId="3" borderId="9" xfId="2" applyFont="1" applyFill="1" applyBorder="1" applyAlignment="1">
      <alignment horizontal="center" vertical="center" wrapText="1"/>
    </xf>
    <xf numFmtId="0" fontId="13" fillId="3" borderId="9" xfId="2" applyFont="1" applyFill="1" applyBorder="1" applyAlignment="1">
      <alignment horizontal="center" vertical="center" wrapText="1"/>
    </xf>
    <xf numFmtId="0" fontId="7" fillId="0" borderId="0" xfId="2" applyFont="1" applyAlignment="1">
      <alignment horizontal="center" wrapText="1"/>
    </xf>
    <xf numFmtId="166" fontId="2" fillId="0" borderId="9" xfId="2" applyNumberFormat="1" applyBorder="1"/>
    <xf numFmtId="0" fontId="11" fillId="3" borderId="10" xfId="2" applyFont="1" applyFill="1" applyBorder="1" applyAlignment="1">
      <alignment vertical="center"/>
    </xf>
    <xf numFmtId="166" fontId="11" fillId="3" borderId="10" xfId="2" applyNumberFormat="1" applyFont="1" applyFill="1" applyBorder="1" applyAlignment="1">
      <alignment vertical="center"/>
    </xf>
    <xf numFmtId="0" fontId="2" fillId="0" borderId="0" xfId="2"/>
    <xf numFmtId="166" fontId="2" fillId="0" borderId="0" xfId="2" applyNumberFormat="1"/>
    <xf numFmtId="166" fontId="7" fillId="2" borderId="0" xfId="2" applyNumberFormat="1" applyFont="1" applyFill="1"/>
    <xf numFmtId="0" fontId="14" fillId="3" borderId="10" xfId="2" applyFont="1" applyFill="1" applyBorder="1" applyAlignment="1">
      <alignment horizontal="center" vertical="center" wrapText="1"/>
    </xf>
    <xf numFmtId="166" fontId="11" fillId="3" borderId="4" xfId="2" applyNumberFormat="1" applyFont="1" applyFill="1" applyBorder="1"/>
    <xf numFmtId="166" fontId="15" fillId="3" borderId="4" xfId="2" applyNumberFormat="1" applyFont="1" applyFill="1" applyBorder="1"/>
    <xf numFmtId="0" fontId="16" fillId="0" borderId="3" xfId="2" applyFont="1" applyBorder="1"/>
    <xf numFmtId="166" fontId="2" fillId="3" borderId="10" xfId="2" applyNumberFormat="1" applyFill="1" applyBorder="1"/>
    <xf numFmtId="166" fontId="17" fillId="3" borderId="10" xfId="2" applyNumberFormat="1" applyFont="1" applyFill="1" applyBorder="1"/>
    <xf numFmtId="0" fontId="7" fillId="2" borderId="0" xfId="2" applyFont="1" applyFill="1" applyAlignment="1">
      <alignment wrapText="1"/>
    </xf>
    <xf numFmtId="166" fontId="7" fillId="2" borderId="0" xfId="2" applyNumberFormat="1" applyFont="1" applyFill="1" applyAlignment="1">
      <alignment wrapText="1"/>
    </xf>
    <xf numFmtId="0" fontId="18" fillId="2" borderId="0" xfId="2" applyFont="1" applyFill="1" applyAlignment="1">
      <alignment wrapText="1"/>
    </xf>
    <xf numFmtId="9" fontId="7" fillId="2" borderId="0" xfId="3" applyFont="1" applyFill="1" applyAlignment="1">
      <alignment wrapText="1"/>
    </xf>
    <xf numFmtId="9" fontId="19" fillId="2" borderId="0" xfId="3" applyFont="1" applyFill="1" applyAlignment="1">
      <alignment wrapText="1"/>
    </xf>
    <xf numFmtId="0" fontId="10" fillId="2" borderId="0" xfId="2" applyFont="1" applyFill="1" applyAlignment="1">
      <alignment horizontal="left" vertical="top"/>
    </xf>
    <xf numFmtId="0" fontId="21" fillId="2" borderId="0" xfId="2" applyFont="1" applyFill="1" applyAlignment="1">
      <alignment horizontal="left" vertical="top" wrapText="1"/>
    </xf>
    <xf numFmtId="0" fontId="21" fillId="0" borderId="0" xfId="2" applyFont="1" applyAlignment="1">
      <alignment horizontal="left" vertical="top" wrapText="1"/>
    </xf>
    <xf numFmtId="0" fontId="2" fillId="2" borderId="0" xfId="2" applyFill="1" applyAlignment="1">
      <alignment horizontal="left" vertical="center" wrapText="1"/>
    </xf>
    <xf numFmtId="166" fontId="11" fillId="3" borderId="11" xfId="2" applyNumberFormat="1" applyFont="1" applyFill="1" applyBorder="1" applyAlignment="1">
      <alignment vertical="center"/>
    </xf>
    <xf numFmtId="166" fontId="11" fillId="3" borderId="12" xfId="2" applyNumberFormat="1" applyFont="1" applyFill="1" applyBorder="1" applyAlignment="1">
      <alignment vertical="center"/>
    </xf>
    <xf numFmtId="0" fontId="7" fillId="4" borderId="13" xfId="2" applyFont="1" applyFill="1" applyBorder="1"/>
    <xf numFmtId="166" fontId="7" fillId="0" borderId="14" xfId="2" applyNumberFormat="1" applyFont="1" applyBorder="1"/>
    <xf numFmtId="166" fontId="7" fillId="0" borderId="15" xfId="2" applyNumberFormat="1" applyFont="1" applyBorder="1"/>
    <xf numFmtId="166" fontId="7" fillId="3" borderId="10" xfId="2" applyNumberFormat="1" applyFont="1" applyFill="1" applyBorder="1"/>
    <xf numFmtId="166" fontId="7" fillId="0" borderId="0" xfId="2" applyNumberFormat="1" applyFont="1"/>
    <xf numFmtId="0" fontId="12" fillId="3" borderId="10" xfId="2" applyFont="1" applyFill="1" applyBorder="1" applyAlignment="1">
      <alignment vertical="center"/>
    </xf>
    <xf numFmtId="166" fontId="2" fillId="0" borderId="0" xfId="2" applyNumberFormat="1" applyAlignment="1">
      <alignment vertical="center"/>
    </xf>
    <xf numFmtId="0" fontId="7" fillId="2" borderId="0" xfId="2" applyFont="1" applyFill="1"/>
    <xf numFmtId="166" fontId="19" fillId="3" borderId="10" xfId="2" applyNumberFormat="1" applyFont="1" applyFill="1" applyBorder="1"/>
    <xf numFmtId="0" fontId="7" fillId="4" borderId="0" xfId="2" applyFont="1" applyFill="1" applyAlignment="1">
      <alignment wrapText="1"/>
    </xf>
    <xf numFmtId="166" fontId="7" fillId="4" borderId="0" xfId="2" applyNumberFormat="1" applyFont="1" applyFill="1" applyAlignment="1">
      <alignment wrapText="1"/>
    </xf>
    <xf numFmtId="9" fontId="10" fillId="2" borderId="0" xfId="3" applyFont="1" applyFill="1" applyBorder="1" applyAlignment="1">
      <alignment horizontal="left" vertical="top" wrapText="1"/>
    </xf>
    <xf numFmtId="167" fontId="0" fillId="0" borderId="0" xfId="6" applyNumberFormat="1" applyFont="1"/>
    <xf numFmtId="9" fontId="7" fillId="2" borderId="0" xfId="10" applyFont="1" applyFill="1"/>
    <xf numFmtId="0" fontId="6" fillId="2" borderId="0" xfId="2" applyFont="1" applyFill="1"/>
    <xf numFmtId="0" fontId="0" fillId="2" borderId="0" xfId="2" applyFont="1" applyFill="1" applyAlignment="1">
      <alignment wrapText="1"/>
    </xf>
    <xf numFmtId="0" fontId="0" fillId="2" borderId="0" xfId="2" applyFont="1" applyFill="1"/>
    <xf numFmtId="0" fontId="7" fillId="2" borderId="0" xfId="0" applyFont="1" applyFill="1"/>
    <xf numFmtId="0" fontId="0" fillId="2" borderId="0" xfId="0" applyFill="1"/>
    <xf numFmtId="164" fontId="15" fillId="6" borderId="10" xfId="0" applyNumberFormat="1" applyFont="1" applyFill="1" applyBorder="1" applyAlignment="1">
      <alignment horizontal="center" vertical="center" wrapText="1"/>
    </xf>
    <xf numFmtId="0" fontId="28" fillId="5" borderId="9" xfId="2" applyFont="1" applyFill="1" applyBorder="1" applyAlignment="1">
      <alignment horizontal="left" vertical="center" wrapText="1"/>
    </xf>
    <xf numFmtId="168" fontId="28" fillId="5" borderId="9" xfId="7" applyNumberFormat="1" applyFont="1" applyFill="1" applyBorder="1" applyAlignment="1">
      <alignment horizontal="right" vertical="center" wrapText="1"/>
    </xf>
    <xf numFmtId="0" fontId="28" fillId="5" borderId="9" xfId="2" applyFont="1" applyFill="1" applyBorder="1" applyAlignment="1">
      <alignment horizontal="left" vertical="center"/>
    </xf>
    <xf numFmtId="166" fontId="0" fillId="0" borderId="9" xfId="2" applyNumberFormat="1" applyFont="1" applyBorder="1"/>
    <xf numFmtId="166" fontId="0" fillId="0" borderId="17" xfId="2" applyNumberFormat="1" applyFont="1" applyBorder="1"/>
    <xf numFmtId="167" fontId="0" fillId="0" borderId="18" xfId="8" applyNumberFormat="1" applyFont="1" applyBorder="1"/>
    <xf numFmtId="167" fontId="0" fillId="0" borderId="19" xfId="8" applyNumberFormat="1" applyFont="1" applyBorder="1"/>
    <xf numFmtId="167" fontId="0" fillId="0" borderId="20" xfId="8" applyNumberFormat="1" applyFont="1" applyBorder="1"/>
    <xf numFmtId="0" fontId="0" fillId="0" borderId="20" xfId="0" applyBorder="1"/>
    <xf numFmtId="167" fontId="11" fillId="3" borderId="10" xfId="8" applyNumberFormat="1" applyFont="1" applyFill="1" applyBorder="1" applyAlignment="1">
      <alignment vertical="center"/>
    </xf>
    <xf numFmtId="164" fontId="7" fillId="2" borderId="0" xfId="0" applyNumberFormat="1" applyFont="1" applyFill="1"/>
    <xf numFmtId="0" fontId="29" fillId="2" borderId="0" xfId="7" applyNumberFormat="1" applyFont="1" applyFill="1" applyAlignment="1">
      <alignment wrapText="1"/>
    </xf>
    <xf numFmtId="164" fontId="20" fillId="2" borderId="0" xfId="0" applyNumberFormat="1" applyFont="1" applyFill="1"/>
    <xf numFmtId="0" fontId="20" fillId="2" borderId="0" xfId="0" applyFont="1" applyFill="1"/>
    <xf numFmtId="0" fontId="0" fillId="0" borderId="0" xfId="2" applyFont="1"/>
    <xf numFmtId="0" fontId="32" fillId="0" borderId="0" xfId="11" applyFont="1" applyAlignment="1">
      <alignment horizontal="left" vertical="center"/>
    </xf>
    <xf numFmtId="0" fontId="33" fillId="7" borderId="0" xfId="1" applyFont="1" applyFill="1" applyAlignment="1" applyProtection="1">
      <alignment horizontal="left" vertical="center"/>
    </xf>
    <xf numFmtId="0" fontId="1" fillId="0" borderId="0" xfId="12"/>
    <xf numFmtId="0" fontId="1" fillId="0" borderId="0" xfId="12" applyAlignment="1">
      <alignment vertical="center"/>
    </xf>
    <xf numFmtId="0" fontId="34" fillId="2" borderId="0" xfId="12" applyFont="1" applyFill="1"/>
    <xf numFmtId="0" fontId="1" fillId="2" borderId="0" xfId="12" applyFill="1"/>
    <xf numFmtId="0" fontId="35" fillId="2" borderId="0" xfId="11" applyFont="1" applyFill="1"/>
    <xf numFmtId="0" fontId="27" fillId="3" borderId="0" xfId="12" applyFont="1" applyFill="1" applyAlignment="1">
      <alignment horizontal="center" vertical="center" wrapText="1"/>
    </xf>
    <xf numFmtId="0" fontId="27" fillId="3" borderId="0" xfId="12" applyFont="1" applyFill="1" applyAlignment="1">
      <alignment horizontal="center" vertical="center"/>
    </xf>
    <xf numFmtId="166" fontId="36" fillId="0" borderId="9" xfId="2" applyNumberFormat="1" applyFont="1" applyBorder="1"/>
    <xf numFmtId="166" fontId="36" fillId="2" borderId="9" xfId="2" applyNumberFormat="1" applyFont="1" applyFill="1" applyBorder="1"/>
    <xf numFmtId="164" fontId="11" fillId="3" borderId="16" xfId="0" applyNumberFormat="1" applyFont="1" applyFill="1" applyBorder="1" applyAlignment="1">
      <alignment vertical="center" wrapText="1"/>
    </xf>
    <xf numFmtId="164" fontId="11" fillId="3" borderId="9" xfId="0" applyNumberFormat="1" applyFont="1" applyFill="1" applyBorder="1" applyAlignment="1">
      <alignment vertical="center" wrapText="1"/>
    </xf>
    <xf numFmtId="164" fontId="11" fillId="3" borderId="17" xfId="0" applyNumberFormat="1" applyFont="1" applyFill="1" applyBorder="1" applyAlignment="1">
      <alignment vertical="center" wrapText="1"/>
    </xf>
    <xf numFmtId="0" fontId="0" fillId="0" borderId="0" xfId="0" applyAlignment="1">
      <alignment vertical="center"/>
    </xf>
    <xf numFmtId="0" fontId="37" fillId="2" borderId="0" xfId="2" applyFont="1" applyFill="1"/>
    <xf numFmtId="0" fontId="11" fillId="8" borderId="10" xfId="0" applyFont="1" applyFill="1" applyBorder="1"/>
    <xf numFmtId="164" fontId="11" fillId="8" borderId="10" xfId="0" applyNumberFormat="1" applyFont="1" applyFill="1" applyBorder="1" applyAlignment="1">
      <alignment horizontal="center"/>
    </xf>
    <xf numFmtId="164" fontId="11" fillId="8" borderId="10" xfId="0" applyNumberFormat="1" applyFont="1" applyFill="1" applyBorder="1" applyAlignment="1">
      <alignment horizontal="centerContinuous"/>
    </xf>
    <xf numFmtId="0" fontId="11" fillId="3" borderId="10" xfId="0" applyFont="1" applyFill="1" applyBorder="1" applyAlignment="1">
      <alignment vertical="center"/>
    </xf>
    <xf numFmtId="164" fontId="11" fillId="3" borderId="10" xfId="0" applyNumberFormat="1" applyFont="1" applyFill="1" applyBorder="1" applyAlignment="1">
      <alignment vertical="center"/>
    </xf>
    <xf numFmtId="164" fontId="11" fillId="3" borderId="10" xfId="0" applyNumberFormat="1" applyFont="1" applyFill="1" applyBorder="1" applyAlignment="1">
      <alignment horizontal="centerContinuous"/>
    </xf>
    <xf numFmtId="0" fontId="11" fillId="3" borderId="10" xfId="0" applyFont="1" applyFill="1" applyBorder="1" applyAlignment="1">
      <alignment horizontal="centerContinuous"/>
    </xf>
    <xf numFmtId="164" fontId="11" fillId="3" borderId="10" xfId="0" applyNumberFormat="1" applyFont="1" applyFill="1" applyBorder="1" applyAlignment="1">
      <alignment vertical="center" wrapText="1"/>
    </xf>
    <xf numFmtId="164" fontId="11" fillId="6" borderId="10" xfId="0" applyNumberFormat="1" applyFont="1" applyFill="1" applyBorder="1" applyAlignment="1">
      <alignment horizontal="center" vertical="center"/>
    </xf>
    <xf numFmtId="164" fontId="11" fillId="6" borderId="10" xfId="0" applyNumberFormat="1" applyFont="1" applyFill="1" applyBorder="1" applyAlignment="1">
      <alignment horizontal="center" vertical="center" wrapText="1"/>
    </xf>
    <xf numFmtId="164" fontId="15" fillId="6" borderId="21" xfId="0" applyNumberFormat="1" applyFont="1" applyFill="1" applyBorder="1" applyAlignment="1">
      <alignment horizontal="center" vertical="center" wrapText="1"/>
    </xf>
    <xf numFmtId="166" fontId="2" fillId="0" borderId="4" xfId="2" applyNumberFormat="1" applyBorder="1"/>
    <xf numFmtId="168" fontId="0" fillId="0" borderId="4" xfId="7" applyNumberFormat="1" applyFont="1" applyBorder="1"/>
    <xf numFmtId="167" fontId="0" fillId="0" borderId="22" xfId="8" applyNumberFormat="1" applyFont="1" applyBorder="1"/>
    <xf numFmtId="167" fontId="0" fillId="0" borderId="23" xfId="8" applyNumberFormat="1" applyFont="1" applyBorder="1"/>
    <xf numFmtId="167" fontId="0" fillId="0" borderId="24" xfId="8" applyNumberFormat="1" applyFont="1" applyBorder="1"/>
    <xf numFmtId="168" fontId="0" fillId="0" borderId="9" xfId="7" applyNumberFormat="1" applyFont="1" applyBorder="1"/>
    <xf numFmtId="9" fontId="11" fillId="3" borderId="10" xfId="3" applyFont="1" applyFill="1" applyBorder="1" applyAlignment="1">
      <alignment vertical="center"/>
    </xf>
    <xf numFmtId="166" fontId="11" fillId="3" borderId="10" xfId="0" applyNumberFormat="1" applyFont="1" applyFill="1" applyBorder="1" applyAlignment="1">
      <alignment vertical="center"/>
    </xf>
    <xf numFmtId="166" fontId="11" fillId="3" borderId="21" xfId="0" applyNumberFormat="1" applyFont="1" applyFill="1" applyBorder="1" applyAlignment="1">
      <alignment vertical="center"/>
    </xf>
    <xf numFmtId="0" fontId="16" fillId="2" borderId="0" xfId="0" applyFont="1" applyFill="1"/>
    <xf numFmtId="0" fontId="34" fillId="2" borderId="0" xfId="2" applyFont="1" applyFill="1"/>
    <xf numFmtId="0" fontId="38" fillId="2" borderId="0" xfId="0" applyFont="1" applyFill="1"/>
    <xf numFmtId="0" fontId="2" fillId="0" borderId="0" xfId="0" applyFont="1"/>
    <xf numFmtId="0" fontId="2" fillId="0" borderId="0" xfId="9"/>
    <xf numFmtId="0" fontId="39" fillId="2" borderId="3" xfId="2" applyFont="1" applyFill="1" applyBorder="1"/>
    <xf numFmtId="0" fontId="2" fillId="2" borderId="0" xfId="0" applyFont="1" applyFill="1" applyAlignment="1">
      <alignment wrapText="1"/>
    </xf>
    <xf numFmtId="0" fontId="2" fillId="2" borderId="0" xfId="0" applyFont="1" applyFill="1"/>
    <xf numFmtId="0" fontId="2" fillId="2" borderId="0" xfId="9" applyFill="1" applyAlignment="1" applyProtection="1">
      <alignment horizontal="left" vertical="center" wrapText="1"/>
      <protection locked="0"/>
    </xf>
    <xf numFmtId="0" fontId="2" fillId="2" borderId="0" xfId="9" applyFill="1" applyAlignment="1" applyProtection="1">
      <alignment horizontal="left"/>
      <protection locked="0"/>
    </xf>
    <xf numFmtId="0" fontId="2" fillId="2" borderId="0" xfId="9" applyFill="1" applyProtection="1">
      <protection locked="0"/>
    </xf>
    <xf numFmtId="0" fontId="2" fillId="2" borderId="0" xfId="9" applyFill="1" applyAlignment="1" applyProtection="1">
      <alignment horizontal="left" wrapText="1"/>
      <protection locked="0"/>
    </xf>
    <xf numFmtId="0" fontId="2" fillId="2" borderId="0" xfId="9" applyFill="1"/>
    <xf numFmtId="164" fontId="11" fillId="8" borderId="4" xfId="9" applyNumberFormat="1" applyFont="1" applyFill="1" applyBorder="1"/>
    <xf numFmtId="164" fontId="11" fillId="8" borderId="8" xfId="9" applyNumberFormat="1" applyFont="1" applyFill="1" applyBorder="1" applyAlignment="1">
      <alignment horizontal="left" vertical="center" wrapText="1"/>
    </xf>
    <xf numFmtId="164" fontId="11" fillId="3" borderId="10" xfId="9" applyNumberFormat="1" applyFont="1" applyFill="1" applyBorder="1" applyAlignment="1">
      <alignment horizontal="center" vertical="center" wrapText="1"/>
    </xf>
    <xf numFmtId="164" fontId="15" fillId="3" borderId="10" xfId="9" applyNumberFormat="1" applyFont="1" applyFill="1" applyBorder="1" applyAlignment="1">
      <alignment horizontal="center" vertical="center" wrapText="1"/>
    </xf>
    <xf numFmtId="164" fontId="11" fillId="8" borderId="8" xfId="9" applyNumberFormat="1" applyFont="1" applyFill="1" applyBorder="1" applyAlignment="1">
      <alignment horizontal="center" vertical="center" wrapText="1"/>
    </xf>
    <xf numFmtId="0" fontId="2" fillId="0" borderId="0" xfId="9" applyAlignment="1">
      <alignment wrapText="1"/>
    </xf>
    <xf numFmtId="164" fontId="18" fillId="2" borderId="0" xfId="9" applyNumberFormat="1" applyFont="1" applyFill="1" applyAlignment="1">
      <alignment wrapText="1"/>
    </xf>
    <xf numFmtId="169" fontId="18" fillId="2" borderId="0" xfId="9" applyNumberFormat="1" applyFont="1" applyFill="1"/>
    <xf numFmtId="169" fontId="40" fillId="2" borderId="0" xfId="9" applyNumberFormat="1" applyFont="1" applyFill="1"/>
    <xf numFmtId="169" fontId="41" fillId="2" borderId="0" xfId="9" applyNumberFormat="1" applyFont="1" applyFill="1"/>
    <xf numFmtId="0" fontId="18" fillId="2" borderId="0" xfId="9" applyFont="1" applyFill="1"/>
    <xf numFmtId="169" fontId="16" fillId="2" borderId="0" xfId="9" applyNumberFormat="1" applyFont="1" applyFill="1"/>
    <xf numFmtId="0" fontId="42" fillId="2" borderId="0" xfId="0" applyFont="1" applyFill="1" applyAlignment="1">
      <alignment vertical="center" wrapText="1"/>
    </xf>
    <xf numFmtId="0" fontId="2" fillId="2" borderId="0" xfId="0" applyFont="1" applyFill="1" applyAlignment="1">
      <alignment horizontal="left"/>
    </xf>
    <xf numFmtId="0" fontId="7" fillId="2" borderId="0" xfId="0" applyFont="1" applyFill="1" applyAlignment="1">
      <alignment wrapText="1"/>
    </xf>
    <xf numFmtId="0" fontId="37" fillId="2" borderId="3" xfId="2" applyFont="1" applyFill="1" applyBorder="1"/>
    <xf numFmtId="0" fontId="0" fillId="2" borderId="0" xfId="0" applyFill="1" applyAlignment="1">
      <alignment wrapText="1"/>
    </xf>
    <xf numFmtId="164" fontId="11" fillId="3" borderId="4" xfId="0" applyNumberFormat="1" applyFont="1" applyFill="1" applyBorder="1" applyAlignment="1">
      <alignment vertical="center"/>
    </xf>
    <xf numFmtId="164" fontId="11" fillId="3" borderId="8" xfId="0" applyNumberFormat="1" applyFont="1" applyFill="1" applyBorder="1" applyAlignment="1">
      <alignment vertical="center"/>
    </xf>
    <xf numFmtId="164" fontId="11" fillId="6" borderId="4" xfId="0" applyNumberFormat="1" applyFont="1" applyFill="1" applyBorder="1" applyAlignment="1">
      <alignment horizontal="center" vertical="center"/>
    </xf>
    <xf numFmtId="164" fontId="15" fillId="6" borderId="4" xfId="0" applyNumberFormat="1" applyFont="1" applyFill="1" applyBorder="1" applyAlignment="1">
      <alignment horizontal="center" vertical="center" wrapText="1"/>
    </xf>
    <xf numFmtId="0" fontId="11" fillId="3" borderId="8" xfId="2" applyFont="1" applyFill="1" applyBorder="1" applyAlignment="1">
      <alignment vertical="center"/>
    </xf>
    <xf numFmtId="166" fontId="11" fillId="3" borderId="8" xfId="2" applyNumberFormat="1" applyFont="1" applyFill="1" applyBorder="1" applyAlignment="1">
      <alignment vertical="center"/>
    </xf>
    <xf numFmtId="9" fontId="11" fillId="3" borderId="8" xfId="3" applyFont="1" applyFill="1" applyBorder="1" applyAlignment="1">
      <alignment vertical="center"/>
    </xf>
    <xf numFmtId="0" fontId="18" fillId="4" borderId="0" xfId="9" applyFont="1" applyFill="1"/>
    <xf numFmtId="168" fontId="0" fillId="2" borderId="0" xfId="0" applyNumberFormat="1" applyFill="1"/>
    <xf numFmtId="0" fontId="23" fillId="0" borderId="0" xfId="2" applyFont="1" applyAlignment="1">
      <alignment vertical="top" wrapText="1"/>
    </xf>
    <xf numFmtId="168" fontId="0" fillId="0" borderId="0" xfId="0" applyNumberFormat="1"/>
    <xf numFmtId="0" fontId="0" fillId="0" borderId="0" xfId="0" applyAlignment="1">
      <alignment wrapText="1"/>
    </xf>
    <xf numFmtId="0" fontId="2" fillId="2" borderId="0" xfId="2" applyFill="1" applyAlignment="1">
      <alignment vertical="center"/>
    </xf>
    <xf numFmtId="0" fontId="2" fillId="0" borderId="0" xfId="2" applyAlignment="1">
      <alignment vertical="center"/>
    </xf>
    <xf numFmtId="168" fontId="11" fillId="3" borderId="10" xfId="2" applyNumberFormat="1" applyFont="1" applyFill="1" applyBorder="1" applyAlignment="1">
      <alignment vertical="center"/>
    </xf>
    <xf numFmtId="0" fontId="29" fillId="2" borderId="0" xfId="2" applyFont="1" applyFill="1"/>
    <xf numFmtId="0" fontId="7" fillId="0" borderId="0" xfId="9" applyFont="1" applyAlignment="1">
      <alignment vertical="center"/>
    </xf>
    <xf numFmtId="0" fontId="39" fillId="2" borderId="0" xfId="2" applyFont="1" applyFill="1"/>
    <xf numFmtId="0" fontId="46" fillId="0" borderId="0" xfId="2" applyFont="1"/>
    <xf numFmtId="0" fontId="7" fillId="2" borderId="0" xfId="9" applyFont="1" applyFill="1"/>
    <xf numFmtId="0" fontId="7" fillId="0" borderId="0" xfId="9" applyFont="1"/>
    <xf numFmtId="0" fontId="2" fillId="2" borderId="0" xfId="9" applyFill="1" applyAlignment="1">
      <alignment horizontal="left"/>
    </xf>
    <xf numFmtId="0" fontId="45" fillId="2" borderId="0" xfId="9" applyFont="1" applyFill="1"/>
    <xf numFmtId="164" fontId="11" fillId="3" borderId="10" xfId="2" applyNumberFormat="1" applyFont="1" applyFill="1" applyBorder="1" applyAlignment="1">
      <alignment vertical="center" wrapText="1"/>
    </xf>
    <xf numFmtId="164" fontId="11" fillId="3" borderId="10" xfId="2" applyNumberFormat="1" applyFont="1" applyFill="1" applyBorder="1" applyAlignment="1">
      <alignment horizontal="center" vertical="center" wrapText="1"/>
    </xf>
    <xf numFmtId="1" fontId="0" fillId="0" borderId="4" xfId="7" applyNumberFormat="1" applyFont="1" applyBorder="1"/>
    <xf numFmtId="1" fontId="0" fillId="0" borderId="9" xfId="7" applyNumberFormat="1" applyFont="1" applyBorder="1"/>
    <xf numFmtId="168" fontId="2" fillId="0" borderId="9" xfId="7" applyNumberFormat="1" applyFont="1" applyBorder="1"/>
    <xf numFmtId="0" fontId="7" fillId="0" borderId="3" xfId="9" applyFont="1" applyBorder="1"/>
    <xf numFmtId="164" fontId="11" fillId="3" borderId="9" xfId="2" applyNumberFormat="1" applyFont="1" applyFill="1" applyBorder="1" applyAlignment="1">
      <alignment vertical="center" wrapText="1"/>
    </xf>
    <xf numFmtId="164" fontId="11" fillId="3" borderId="9" xfId="2" applyNumberFormat="1" applyFont="1" applyFill="1" applyBorder="1" applyAlignment="1">
      <alignment horizontal="center" vertical="center" wrapText="1"/>
    </xf>
    <xf numFmtId="166" fontId="0" fillId="0" borderId="4" xfId="2" applyNumberFormat="1" applyFont="1" applyBorder="1"/>
    <xf numFmtId="1" fontId="2" fillId="0" borderId="9" xfId="7" applyNumberFormat="1" applyFont="1" applyBorder="1"/>
    <xf numFmtId="0" fontId="11" fillId="3" borderId="5" xfId="2" applyFont="1" applyFill="1" applyBorder="1" applyAlignment="1">
      <alignment vertical="center"/>
    </xf>
    <xf numFmtId="168" fontId="11" fillId="3" borderId="5" xfId="7" applyNumberFormat="1" applyFont="1" applyFill="1" applyBorder="1" applyAlignment="1">
      <alignment vertical="center"/>
    </xf>
    <xf numFmtId="0" fontId="5" fillId="0" borderId="0" xfId="13" applyFont="1" applyAlignment="1">
      <alignment vertical="center"/>
    </xf>
    <xf numFmtId="168" fontId="2" fillId="4" borderId="0" xfId="14" applyNumberFormat="1" applyFont="1" applyFill="1" applyBorder="1"/>
    <xf numFmtId="0" fontId="2" fillId="0" borderId="0" xfId="13"/>
    <xf numFmtId="0" fontId="2" fillId="4" borderId="3" xfId="14" applyNumberFormat="1" applyFont="1" applyFill="1" applyBorder="1" applyAlignment="1">
      <alignment horizontal="left"/>
    </xf>
    <xf numFmtId="0" fontId="47" fillId="2" borderId="3" xfId="2" applyFont="1" applyFill="1" applyBorder="1"/>
    <xf numFmtId="168" fontId="7" fillId="4" borderId="0" xfId="14" applyNumberFormat="1" applyFont="1" applyFill="1" applyBorder="1"/>
    <xf numFmtId="0" fontId="48" fillId="0" borderId="0" xfId="13" applyFont="1"/>
    <xf numFmtId="0" fontId="11" fillId="3" borderId="4" xfId="13" applyFont="1" applyFill="1" applyBorder="1"/>
    <xf numFmtId="0" fontId="11" fillId="3" borderId="10" xfId="13" applyFont="1" applyFill="1" applyBorder="1" applyAlignment="1">
      <alignment horizontal="centerContinuous"/>
    </xf>
    <xf numFmtId="168" fontId="11" fillId="3" borderId="10" xfId="14" applyNumberFormat="1" applyFont="1" applyFill="1" applyBorder="1" applyAlignment="1">
      <alignment horizontal="centerContinuous"/>
    </xf>
    <xf numFmtId="164" fontId="11" fillId="6" borderId="4" xfId="0" applyNumberFormat="1" applyFont="1" applyFill="1" applyBorder="1" applyAlignment="1">
      <alignment horizontal="center" vertical="center" wrapText="1"/>
    </xf>
    <xf numFmtId="164" fontId="11" fillId="3" borderId="9" xfId="0" applyNumberFormat="1" applyFont="1" applyFill="1" applyBorder="1" applyAlignment="1">
      <alignment horizontal="center" vertical="center" wrapText="1"/>
    </xf>
    <xf numFmtId="166" fontId="2" fillId="0" borderId="20" xfId="2" applyNumberFormat="1" applyBorder="1"/>
    <xf numFmtId="165" fontId="0" fillId="0" borderId="20" xfId="7" applyFont="1" applyBorder="1" applyAlignment="1">
      <alignment horizontal="right"/>
    </xf>
    <xf numFmtId="168" fontId="0" fillId="0" borderId="20" xfId="7" applyNumberFormat="1" applyFont="1" applyBorder="1" applyAlignment="1">
      <alignment horizontal="right"/>
    </xf>
    <xf numFmtId="168" fontId="0" fillId="0" borderId="20" xfId="7" applyNumberFormat="1" applyFont="1" applyBorder="1"/>
    <xf numFmtId="165" fontId="2" fillId="0" borderId="20" xfId="7" applyFont="1" applyBorder="1" applyAlignment="1">
      <alignment horizontal="right"/>
    </xf>
    <xf numFmtId="0" fontId="7" fillId="0" borderId="0" xfId="13" applyFont="1"/>
    <xf numFmtId="0" fontId="7" fillId="4" borderId="0" xfId="14" applyNumberFormat="1" applyFont="1" applyFill="1"/>
    <xf numFmtId="170" fontId="7" fillId="4" borderId="0" xfId="14" applyNumberFormat="1" applyFont="1" applyFill="1" applyAlignment="1">
      <alignment horizontal="right"/>
    </xf>
    <xf numFmtId="168" fontId="7" fillId="4" borderId="0" xfId="14" applyNumberFormat="1" applyFont="1" applyFill="1" applyAlignment="1">
      <alignment horizontal="right"/>
    </xf>
    <xf numFmtId="0" fontId="29" fillId="4" borderId="0" xfId="14" applyNumberFormat="1" applyFont="1" applyFill="1"/>
    <xf numFmtId="170" fontId="20" fillId="4" borderId="0" xfId="14" applyNumberFormat="1" applyFont="1" applyFill="1" applyAlignment="1">
      <alignment horizontal="right"/>
    </xf>
    <xf numFmtId="168" fontId="20" fillId="4" borderId="0" xfId="14" applyNumberFormat="1" applyFont="1" applyFill="1" applyAlignment="1">
      <alignment horizontal="right"/>
    </xf>
    <xf numFmtId="168" fontId="7" fillId="0" borderId="0" xfId="14" applyNumberFormat="1" applyFont="1" applyFill="1"/>
    <xf numFmtId="167" fontId="7" fillId="0" borderId="0" xfId="2" applyNumberFormat="1" applyFont="1"/>
    <xf numFmtId="0" fontId="3" fillId="2" borderId="0" xfId="2" applyFont="1" applyFill="1" applyAlignment="1">
      <alignment vertical="center"/>
    </xf>
    <xf numFmtId="0" fontId="2" fillId="0" borderId="0" xfId="2" applyAlignment="1">
      <alignment vertical="center" wrapText="1"/>
    </xf>
    <xf numFmtId="0" fontId="48" fillId="4" borderId="0" xfId="2" quotePrefix="1" applyFont="1" applyFill="1" applyAlignment="1">
      <alignment horizontal="left"/>
    </xf>
    <xf numFmtId="164" fontId="11" fillId="3" borderId="8" xfId="2" applyNumberFormat="1" applyFont="1" applyFill="1" applyBorder="1" applyAlignment="1">
      <alignment vertical="center" wrapText="1"/>
    </xf>
    <xf numFmtId="164" fontId="11" fillId="3" borderId="8" xfId="2" applyNumberFormat="1" applyFont="1" applyFill="1" applyBorder="1" applyAlignment="1">
      <alignment horizontal="center" vertical="center" wrapText="1"/>
    </xf>
    <xf numFmtId="168" fontId="0" fillId="0" borderId="4" xfId="7" applyNumberFormat="1" applyFont="1" applyBorder="1" applyAlignment="1">
      <alignment horizontal="right"/>
    </xf>
    <xf numFmtId="168" fontId="0" fillId="0" borderId="9" xfId="7" applyNumberFormat="1" applyFont="1" applyBorder="1" applyAlignment="1">
      <alignment horizontal="right"/>
    </xf>
    <xf numFmtId="0" fontId="20" fillId="2" borderId="0" xfId="2" applyFont="1" applyFill="1" applyAlignment="1">
      <alignment horizontal="left"/>
    </xf>
    <xf numFmtId="0" fontId="22" fillId="0" borderId="0" xfId="2" applyFont="1" applyAlignment="1">
      <alignment vertical="top" wrapText="1"/>
    </xf>
    <xf numFmtId="167" fontId="11" fillId="3" borderId="5" xfId="2" applyNumberFormat="1" applyFont="1" applyFill="1" applyBorder="1" applyAlignment="1">
      <alignment vertical="center"/>
    </xf>
    <xf numFmtId="0" fontId="2" fillId="2" borderId="3" xfId="2" applyFill="1" applyBorder="1" applyAlignment="1">
      <alignment horizontal="left" indent="1"/>
    </xf>
    <xf numFmtId="0" fontId="9" fillId="2" borderId="0" xfId="1" applyFont="1" applyFill="1" applyAlignment="1" applyProtection="1">
      <alignment horizontal="left"/>
    </xf>
    <xf numFmtId="167" fontId="2" fillId="0" borderId="24" xfId="8" applyNumberFormat="1" applyFont="1" applyBorder="1"/>
    <xf numFmtId="167" fontId="0" fillId="0" borderId="0" xfId="8" applyNumberFormat="1" applyFont="1"/>
    <xf numFmtId="167" fontId="2" fillId="0" borderId="19" xfId="8" applyNumberFormat="1" applyFont="1" applyBorder="1"/>
    <xf numFmtId="171" fontId="2" fillId="0" borderId="0" xfId="8" applyNumberFormat="1" applyFont="1"/>
    <xf numFmtId="9" fontId="0" fillId="0" borderId="0" xfId="3" applyFont="1"/>
    <xf numFmtId="0" fontId="36" fillId="0" borderId="0" xfId="2" applyFont="1"/>
    <xf numFmtId="0" fontId="11" fillId="3" borderId="10" xfId="2" applyFont="1" applyFill="1" applyBorder="1" applyAlignment="1">
      <alignment horizontal="center" vertical="center" wrapText="1"/>
    </xf>
    <xf numFmtId="166" fontId="0" fillId="0" borderId="4" xfId="2" applyNumberFormat="1" applyFont="1" applyBorder="1" applyAlignment="1">
      <alignment horizontal="right"/>
    </xf>
    <xf numFmtId="166" fontId="0" fillId="0" borderId="9" xfId="2" applyNumberFormat="1" applyFont="1" applyBorder="1" applyAlignment="1">
      <alignment horizontal="right"/>
    </xf>
    <xf numFmtId="167" fontId="0" fillId="0" borderId="9" xfId="6" applyNumberFormat="1" applyFont="1" applyBorder="1"/>
    <xf numFmtId="167" fontId="0" fillId="0" borderId="9" xfId="6" applyNumberFormat="1" applyFont="1" applyBorder="1" applyAlignment="1">
      <alignment horizontal="right"/>
    </xf>
    <xf numFmtId="167" fontId="11" fillId="3" borderId="10" xfId="6" applyNumberFormat="1" applyFont="1" applyFill="1" applyBorder="1" applyAlignment="1">
      <alignment vertical="center"/>
    </xf>
    <xf numFmtId="0" fontId="3" fillId="2" borderId="0" xfId="2" quotePrefix="1" applyFont="1" applyFill="1" applyAlignment="1">
      <alignment horizontal="left" vertical="center"/>
    </xf>
    <xf numFmtId="0" fontId="16" fillId="2" borderId="0" xfId="2" quotePrefix="1" applyFont="1" applyFill="1" applyAlignment="1">
      <alignment horizontal="left" vertical="center"/>
    </xf>
    <xf numFmtId="168" fontId="2" fillId="2" borderId="0" xfId="7" applyNumberFormat="1" applyFont="1" applyFill="1" applyAlignment="1">
      <alignment vertical="center"/>
    </xf>
    <xf numFmtId="0" fontId="2" fillId="2" borderId="0" xfId="2" applyFill="1" applyAlignment="1">
      <alignment horizontal="left"/>
    </xf>
    <xf numFmtId="168" fontId="2" fillId="2" borderId="0" xfId="7" applyNumberFormat="1" applyFont="1" applyFill="1"/>
    <xf numFmtId="15" fontId="45" fillId="2" borderId="0" xfId="7" quotePrefix="1" applyNumberFormat="1" applyFont="1" applyFill="1" applyAlignment="1">
      <alignment horizontal="left"/>
    </xf>
    <xf numFmtId="0" fontId="7" fillId="2" borderId="0" xfId="2" applyFont="1" applyFill="1" applyAlignment="1">
      <alignment horizontal="left"/>
    </xf>
    <xf numFmtId="168" fontId="7" fillId="2" borderId="0" xfId="7" applyNumberFormat="1" applyFont="1" applyFill="1"/>
    <xf numFmtId="15" fontId="49" fillId="2" borderId="0" xfId="7" quotePrefix="1" applyNumberFormat="1" applyFont="1" applyFill="1" applyAlignment="1">
      <alignment horizontal="left"/>
    </xf>
    <xf numFmtId="0" fontId="50" fillId="3" borderId="4" xfId="2" applyFont="1" applyFill="1" applyBorder="1" applyAlignment="1">
      <alignment wrapText="1"/>
    </xf>
    <xf numFmtId="0" fontId="11" fillId="3" borderId="10" xfId="2" applyFont="1" applyFill="1" applyBorder="1" applyAlignment="1">
      <alignment horizontal="centerContinuous"/>
    </xf>
    <xf numFmtId="0" fontId="50" fillId="3" borderId="10" xfId="2" applyFont="1" applyFill="1" applyBorder="1" applyAlignment="1">
      <alignment horizontal="centerContinuous"/>
    </xf>
    <xf numFmtId="168" fontId="11" fillId="3" borderId="4" xfId="7" applyNumberFormat="1" applyFont="1" applyFill="1" applyBorder="1" applyAlignment="1">
      <alignment wrapText="1"/>
    </xf>
    <xf numFmtId="168" fontId="50" fillId="3" borderId="4" xfId="7" applyNumberFormat="1" applyFont="1" applyFill="1" applyBorder="1" applyAlignment="1">
      <alignment wrapText="1"/>
    </xf>
    <xf numFmtId="0" fontId="11" fillId="3" borderId="10" xfId="2" quotePrefix="1" applyFont="1" applyFill="1" applyBorder="1" applyAlignment="1">
      <alignment horizontal="center" vertical="center"/>
    </xf>
    <xf numFmtId="17" fontId="11" fillId="3" borderId="10" xfId="2" quotePrefix="1" applyNumberFormat="1" applyFont="1" applyFill="1" applyBorder="1" applyAlignment="1">
      <alignment horizontal="center" vertical="center"/>
    </xf>
    <xf numFmtId="17" fontId="11" fillId="3" borderId="10" xfId="2" applyNumberFormat="1" applyFont="1" applyFill="1" applyBorder="1" applyAlignment="1">
      <alignment horizontal="center" vertical="center"/>
    </xf>
    <xf numFmtId="0" fontId="11" fillId="3" borderId="10" xfId="2" quotePrefix="1" applyFont="1" applyFill="1" applyBorder="1" applyAlignment="1">
      <alignment horizontal="center" vertical="center" wrapText="1"/>
    </xf>
    <xf numFmtId="0" fontId="11" fillId="3" borderId="10" xfId="2" applyFont="1" applyFill="1" applyBorder="1" applyAlignment="1">
      <alignment horizontal="center" vertical="center"/>
    </xf>
    <xf numFmtId="168" fontId="11" fillId="3" borderId="4" xfId="7" applyNumberFormat="1" applyFont="1" applyFill="1" applyBorder="1" applyAlignment="1">
      <alignment vertical="center" wrapText="1"/>
    </xf>
    <xf numFmtId="0" fontId="7" fillId="0" borderId="0" xfId="2" applyFont="1" applyAlignment="1">
      <alignment vertical="center"/>
    </xf>
    <xf numFmtId="9" fontId="28" fillId="5" borderId="9" xfId="3" applyFont="1" applyFill="1" applyBorder="1" applyAlignment="1">
      <alignment horizontal="right" vertical="center" wrapText="1"/>
    </xf>
    <xf numFmtId="168" fontId="51" fillId="5" borderId="9" xfId="7" applyNumberFormat="1" applyFont="1" applyFill="1" applyBorder="1" applyAlignment="1">
      <alignment vertical="center" wrapText="1"/>
    </xf>
    <xf numFmtId="0" fontId="51" fillId="0" borderId="0" xfId="2" applyFont="1" applyAlignment="1">
      <alignment vertical="center"/>
    </xf>
    <xf numFmtId="9" fontId="0" fillId="0" borderId="9" xfId="3" applyFont="1" applyBorder="1" applyAlignment="1">
      <alignment horizontal="right"/>
    </xf>
    <xf numFmtId="0" fontId="50" fillId="3" borderId="10" xfId="2" applyFont="1" applyFill="1" applyBorder="1" applyAlignment="1">
      <alignment vertical="center"/>
    </xf>
    <xf numFmtId="0" fontId="20" fillId="2" borderId="0" xfId="2" applyFont="1" applyFill="1"/>
    <xf numFmtId="168" fontId="7" fillId="0" borderId="0" xfId="7" applyNumberFormat="1" applyFont="1"/>
    <xf numFmtId="168" fontId="7" fillId="0" borderId="0" xfId="7" applyNumberFormat="1" applyFont="1" applyFill="1"/>
    <xf numFmtId="0" fontId="46" fillId="2" borderId="0" xfId="2" applyFont="1" applyFill="1" applyAlignment="1">
      <alignment vertical="center"/>
    </xf>
    <xf numFmtId="0" fontId="2" fillId="4" borderId="0" xfId="2" applyFill="1" applyAlignment="1">
      <alignment vertical="center"/>
    </xf>
    <xf numFmtId="0" fontId="2" fillId="4" borderId="0" xfId="2" applyFill="1"/>
    <xf numFmtId="0" fontId="18" fillId="2" borderId="0" xfId="2" applyFont="1" applyFill="1"/>
    <xf numFmtId="0" fontId="46" fillId="2" borderId="0" xfId="2" applyFont="1" applyFill="1"/>
    <xf numFmtId="0" fontId="7" fillId="4" borderId="0" xfId="2" applyFont="1" applyFill="1"/>
    <xf numFmtId="0" fontId="11" fillId="3" borderId="4" xfId="2" applyFont="1" applyFill="1" applyBorder="1" applyAlignment="1">
      <alignment vertical="center" wrapText="1"/>
    </xf>
    <xf numFmtId="9" fontId="7" fillId="0" borderId="0" xfId="3" applyFont="1"/>
    <xf numFmtId="0" fontId="5" fillId="2" borderId="0" xfId="2" applyFont="1" applyFill="1" applyAlignment="1">
      <alignment horizontal="left"/>
    </xf>
    <xf numFmtId="0" fontId="5" fillId="0" borderId="0" xfId="2" applyFont="1"/>
    <xf numFmtId="0" fontId="5" fillId="4" borderId="0" xfId="2" applyFont="1" applyFill="1"/>
    <xf numFmtId="0" fontId="2" fillId="2" borderId="0" xfId="2" applyFill="1" applyAlignment="1">
      <alignment vertical="center" wrapText="1"/>
    </xf>
    <xf numFmtId="166" fontId="0" fillId="0" borderId="9" xfId="2" applyNumberFormat="1" applyFont="1" applyBorder="1" applyAlignment="1">
      <alignment horizontal="left"/>
    </xf>
    <xf numFmtId="0" fontId="11" fillId="3" borderId="10" xfId="2" applyFont="1" applyFill="1" applyBorder="1" applyAlignment="1">
      <alignment horizontal="left" vertical="center"/>
    </xf>
    <xf numFmtId="0" fontId="7" fillId="0" borderId="0" xfId="2" applyFont="1" applyAlignment="1">
      <alignment horizontal="left"/>
    </xf>
    <xf numFmtId="0" fontId="44" fillId="2" borderId="0" xfId="2" applyFont="1" applyFill="1" applyAlignment="1">
      <alignment horizontal="left" vertical="top" wrapText="1"/>
    </xf>
    <xf numFmtId="0" fontId="0" fillId="0" borderId="0" xfId="0" applyAlignment="1">
      <alignment vertical="center" wrapText="1"/>
    </xf>
    <xf numFmtId="0" fontId="0" fillId="0" borderId="9" xfId="2" applyNumberFormat="1" applyFont="1" applyBorder="1"/>
    <xf numFmtId="0" fontId="2" fillId="2" borderId="0" xfId="2" applyFont="1" applyFill="1" applyAlignment="1">
      <alignment horizontal="left" vertical="top"/>
    </xf>
    <xf numFmtId="0" fontId="0" fillId="0" borderId="20" xfId="2" applyFont="1" applyBorder="1"/>
    <xf numFmtId="0" fontId="0" fillId="0" borderId="18" xfId="2" applyFont="1" applyBorder="1"/>
    <xf numFmtId="0" fontId="0" fillId="0" borderId="23" xfId="2" applyFont="1" applyBorder="1"/>
    <xf numFmtId="0" fontId="0" fillId="0" borderId="22" xfId="2" applyFont="1" applyBorder="1"/>
    <xf numFmtId="0" fontId="0" fillId="0" borderId="0" xfId="0" applyAlignment="1">
      <alignment horizontal="left" wrapText="1"/>
    </xf>
    <xf numFmtId="0" fontId="53" fillId="0" borderId="0" xfId="2" applyFont="1" applyAlignment="1">
      <alignment horizontal="left" vertical="top" wrapText="1"/>
    </xf>
    <xf numFmtId="0" fontId="2" fillId="2" borderId="0" xfId="2" applyFont="1" applyFill="1" applyAlignment="1">
      <alignment horizontal="left" vertical="top" wrapText="1"/>
    </xf>
    <xf numFmtId="0" fontId="2" fillId="0" borderId="0" xfId="2" applyFont="1" applyAlignment="1">
      <alignment horizontal="left" vertical="top" wrapText="1"/>
    </xf>
    <xf numFmtId="0" fontId="3" fillId="2" borderId="1" xfId="2" applyFont="1" applyFill="1" applyBorder="1" applyAlignment="1">
      <alignment vertical="center" wrapText="1"/>
    </xf>
    <xf numFmtId="0" fontId="4" fillId="2" borderId="2" xfId="2" applyFont="1" applyFill="1" applyBorder="1" applyAlignment="1">
      <alignment vertical="center" wrapText="1"/>
    </xf>
    <xf numFmtId="0" fontId="12" fillId="3" borderId="5" xfId="2" applyFont="1" applyFill="1" applyBorder="1" applyAlignment="1">
      <alignment horizontal="center" wrapText="1"/>
    </xf>
    <xf numFmtId="0" fontId="12" fillId="3" borderId="6" xfId="2" applyFont="1" applyFill="1" applyBorder="1" applyAlignment="1">
      <alignment horizontal="center" wrapText="1"/>
    </xf>
    <xf numFmtId="0" fontId="12" fillId="3" borderId="7" xfId="2" applyFont="1" applyFill="1" applyBorder="1" applyAlignment="1">
      <alignment horizontal="center" wrapText="1"/>
    </xf>
    <xf numFmtId="0" fontId="9" fillId="2" borderId="0" xfId="1" applyFont="1" applyFill="1" applyAlignment="1" applyProtection="1">
      <alignment horizontal="left"/>
    </xf>
    <xf numFmtId="0" fontId="2" fillId="0" borderId="0" xfId="0" applyFont="1" applyAlignment="1">
      <alignment vertical="center" wrapText="1"/>
    </xf>
    <xf numFmtId="0" fontId="54" fillId="0" borderId="0" xfId="2" applyFont="1" applyAlignment="1">
      <alignment horizontal="left" vertical="top" wrapText="1"/>
    </xf>
    <xf numFmtId="0" fontId="2" fillId="2" borderId="0" xfId="2" applyFill="1" applyAlignment="1">
      <alignment horizontal="left" vertical="center" wrapText="1"/>
    </xf>
    <xf numFmtId="0" fontId="52" fillId="0" borderId="0" xfId="2" applyFont="1" applyAlignment="1">
      <alignment horizontal="left" vertical="top" wrapText="1"/>
    </xf>
    <xf numFmtId="0" fontId="3" fillId="2" borderId="0" xfId="0" applyFont="1" applyFill="1" applyAlignment="1">
      <alignment horizontal="left" vertical="center" wrapText="1"/>
    </xf>
    <xf numFmtId="0" fontId="2" fillId="2" borderId="0" xfId="0" applyFont="1" applyFill="1" applyAlignment="1">
      <alignment horizontal="left" wrapText="1"/>
    </xf>
    <xf numFmtId="0" fontId="2" fillId="2" borderId="0" xfId="0" applyFont="1" applyFill="1" applyAlignment="1">
      <alignment wrapText="1"/>
    </xf>
    <xf numFmtId="0" fontId="2" fillId="2" borderId="0" xfId="0" applyFont="1" applyFill="1" applyAlignment="1">
      <alignment horizontal="left" vertical="center" wrapText="1"/>
    </xf>
    <xf numFmtId="0" fontId="2" fillId="2" borderId="0" xfId="9" applyFill="1" applyAlignment="1" applyProtection="1">
      <alignment horizontal="left" vertical="center" wrapText="1"/>
      <protection locked="0"/>
    </xf>
    <xf numFmtId="0" fontId="2" fillId="2" borderId="0" xfId="9" applyFill="1" applyAlignment="1" applyProtection="1">
      <alignment horizontal="left" wrapText="1"/>
      <protection locked="0"/>
    </xf>
    <xf numFmtId="164" fontId="11" fillId="8" borderId="10" xfId="9" applyNumberFormat="1" applyFont="1" applyFill="1" applyBorder="1" applyAlignment="1">
      <alignment horizontal="center"/>
    </xf>
    <xf numFmtId="0" fontId="44" fillId="2" borderId="0" xfId="2" applyFont="1" applyFill="1" applyAlignment="1">
      <alignment horizontal="left" vertical="top" wrapText="1"/>
    </xf>
    <xf numFmtId="0" fontId="43" fillId="0" borderId="0" xfId="2" applyFont="1" applyAlignment="1">
      <alignment horizontal="center" vertical="center" wrapText="1"/>
    </xf>
    <xf numFmtId="0" fontId="11" fillId="3" borderId="10" xfId="2" applyFont="1" applyFill="1" applyBorder="1" applyAlignment="1">
      <alignment horizontal="center" vertical="center" wrapText="1"/>
    </xf>
    <xf numFmtId="0" fontId="22" fillId="2" borderId="0" xfId="13" applyFont="1" applyFill="1"/>
    <xf numFmtId="0" fontId="22" fillId="0" borderId="0" xfId="2" applyFont="1" applyAlignment="1">
      <alignment horizontal="left" vertical="top" wrapText="1"/>
    </xf>
    <xf numFmtId="164" fontId="11" fillId="3" borderId="25" xfId="2" applyNumberFormat="1" applyFont="1" applyFill="1" applyBorder="1" applyAlignment="1">
      <alignment horizontal="center" vertical="center" wrapText="1"/>
    </xf>
    <xf numFmtId="164" fontId="11" fillId="3" borderId="27" xfId="2" applyNumberFormat="1" applyFont="1" applyFill="1" applyBorder="1" applyAlignment="1">
      <alignment horizontal="center" vertical="center" wrapText="1"/>
    </xf>
    <xf numFmtId="164" fontId="11" fillId="3" borderId="26" xfId="2" applyNumberFormat="1" applyFont="1" applyFill="1" applyBorder="1" applyAlignment="1">
      <alignment horizontal="center" vertical="center" wrapText="1"/>
    </xf>
    <xf numFmtId="164" fontId="11" fillId="3" borderId="5" xfId="2" applyNumberFormat="1" applyFont="1" applyFill="1" applyBorder="1" applyAlignment="1">
      <alignment horizontal="center" vertical="center" wrapText="1"/>
    </xf>
    <xf numFmtId="164" fontId="11" fillId="3" borderId="6" xfId="2" applyNumberFormat="1" applyFont="1" applyFill="1" applyBorder="1" applyAlignment="1">
      <alignment horizontal="center" vertical="center" wrapText="1"/>
    </xf>
    <xf numFmtId="164" fontId="11" fillId="3" borderId="7" xfId="2" applyNumberFormat="1" applyFont="1" applyFill="1" applyBorder="1" applyAlignment="1">
      <alignment horizontal="center" vertical="center" wrapText="1"/>
    </xf>
    <xf numFmtId="0" fontId="2" fillId="2" borderId="0" xfId="2" quotePrefix="1" applyFill="1" applyAlignment="1">
      <alignment horizontal="left" wrapText="1"/>
    </xf>
    <xf numFmtId="0" fontId="11" fillId="3" borderId="5" xfId="2" applyFont="1" applyFill="1" applyBorder="1" applyAlignment="1">
      <alignment horizontal="center"/>
    </xf>
    <xf numFmtId="0" fontId="0" fillId="0" borderId="0" xfId="0" applyAlignment="1">
      <alignment horizontal="left" vertical="center" wrapText="1"/>
    </xf>
    <xf numFmtId="0" fontId="11" fillId="3" borderId="7" xfId="2" applyFont="1" applyFill="1" applyBorder="1" applyAlignment="1">
      <alignment horizontal="center"/>
    </xf>
    <xf numFmtId="0" fontId="3" fillId="2" borderId="0" xfId="9" quotePrefix="1" applyFont="1" applyFill="1" applyAlignment="1">
      <alignment horizontal="left" vertical="center" wrapText="1"/>
    </xf>
    <xf numFmtId="0" fontId="2" fillId="2" borderId="0" xfId="9" applyFill="1" applyAlignment="1">
      <alignment horizontal="left" wrapText="1"/>
    </xf>
    <xf numFmtId="0" fontId="2" fillId="2" borderId="0" xfId="9" applyFill="1" applyAlignment="1">
      <alignment wrapText="1"/>
    </xf>
    <xf numFmtId="0" fontId="2" fillId="2" borderId="0" xfId="2" applyFill="1" applyAlignment="1">
      <alignment wrapText="1"/>
    </xf>
    <xf numFmtId="0" fontId="3" fillId="2" borderId="0" xfId="2" quotePrefix="1" applyFont="1" applyFill="1" applyAlignment="1">
      <alignment horizontal="left" vertical="center" wrapText="1"/>
    </xf>
    <xf numFmtId="0" fontId="3" fillId="4" borderId="0" xfId="2" quotePrefix="1" applyFont="1" applyFill="1" applyAlignment="1">
      <alignment horizontal="left" vertical="center" wrapText="1"/>
    </xf>
    <xf numFmtId="0" fontId="30" fillId="0" borderId="0" xfId="0" applyFont="1" applyAlignment="1">
      <alignment horizontal="left" vertical="top" wrapText="1"/>
    </xf>
    <xf numFmtId="0" fontId="30" fillId="0" borderId="0" xfId="0" applyFont="1" applyAlignment="1">
      <alignment vertical="top" wrapText="1"/>
    </xf>
    <xf numFmtId="0" fontId="22" fillId="0" borderId="0" xfId="2" applyFont="1" applyAlignment="1">
      <alignment horizontal="left" wrapText="1"/>
    </xf>
    <xf numFmtId="0" fontId="3" fillId="2" borderId="0" xfId="2" applyFont="1" applyFill="1" applyAlignment="1">
      <alignment horizontal="left" vertical="center" wrapText="1"/>
    </xf>
    <xf numFmtId="0" fontId="0" fillId="2" borderId="0" xfId="0" applyFill="1" applyAlignment="1">
      <alignment horizontal="left" wrapText="1"/>
    </xf>
    <xf numFmtId="164" fontId="11" fillId="3" borderId="5" xfId="0" applyNumberFormat="1" applyFont="1" applyFill="1" applyBorder="1" applyAlignment="1">
      <alignment horizontal="center" vertical="center" wrapText="1"/>
    </xf>
    <xf numFmtId="164" fontId="11" fillId="3" borderId="7" xfId="0" applyNumberFormat="1" applyFont="1" applyFill="1" applyBorder="1" applyAlignment="1">
      <alignment horizontal="center" vertical="center" wrapText="1"/>
    </xf>
    <xf numFmtId="0" fontId="20" fillId="2" borderId="0" xfId="0" applyFont="1" applyFill="1" applyAlignment="1">
      <alignment horizontal="left"/>
    </xf>
    <xf numFmtId="0" fontId="20" fillId="4" borderId="0" xfId="13" applyFont="1" applyFill="1" applyAlignment="1">
      <alignment horizontal="left" wrapText="1"/>
    </xf>
  </cellXfs>
  <cellStyles count="15">
    <cellStyle name="Comma" xfId="6" builtinId="3"/>
    <cellStyle name="Comma 13 7" xfId="7" xr:uid="{21AD988A-7B37-4EAC-A2D7-22058CA302EE}"/>
    <cellStyle name="Comma 2" xfId="8" xr:uid="{F9F9FE3A-32FD-4D41-89AB-449F4C04E1CF}"/>
    <cellStyle name="Comma_yearbook 2" xfId="14" xr:uid="{687F3E88-3733-424B-B03B-18D6E82E718F}"/>
    <cellStyle name="Hyperlink" xfId="1" builtinId="8"/>
    <cellStyle name="Normal" xfId="0" builtinId="0"/>
    <cellStyle name="Normal 10" xfId="4" xr:uid="{1E193741-F286-42F2-BAC7-4227F4D925EB}"/>
    <cellStyle name="Normal 10 2" xfId="12" xr:uid="{DB6AEE06-C51B-443C-B440-5F3356A04812}"/>
    <cellStyle name="Normal 12 2" xfId="2" xr:uid="{82E3DA01-6764-4193-9A91-C842355D35CF}"/>
    <cellStyle name="Normal 2 13" xfId="9" xr:uid="{168EF5F3-8483-4DDD-8698-C1F24105B95B}"/>
    <cellStyle name="Normal 3" xfId="5" xr:uid="{D58BA995-4551-44BC-966A-862D21FA8D21}"/>
    <cellStyle name="Normal 3 2" xfId="11" xr:uid="{6F8C8C8D-ECAD-4853-8FBC-7895B3911B9F}"/>
    <cellStyle name="Normal_sychafin 2" xfId="13" xr:uid="{63F8C5ED-4EAA-4567-A742-A948C43D090B}"/>
    <cellStyle name="Percent" xfId="10" builtinId="5"/>
    <cellStyle name="Percent 2 2 2" xfId="3" xr:uid="{06082F4B-2FB2-46AF-AA6A-4D0ACA854470}"/>
  </cellStyles>
  <dxfs count="24">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ill>
        <patternFill patternType="none">
          <bgColor indexed="65"/>
        </patternFill>
      </fill>
    </dxf>
    <dxf>
      <fill>
        <patternFill patternType="none">
          <bgColor indexed="65"/>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UNHCR_Theme">
  <a:themeElements>
    <a:clrScheme name="UNHCR2016">
      <a:dk1>
        <a:sysClr val="windowText" lastClr="000000"/>
      </a:dk1>
      <a:lt1>
        <a:sysClr val="window" lastClr="FFFFFF"/>
      </a:lt1>
      <a:dk2>
        <a:srgbClr val="FFFFFF"/>
      </a:dk2>
      <a:lt2>
        <a:srgbClr val="0072BC"/>
      </a:lt2>
      <a:accent1>
        <a:srgbClr val="0072BC"/>
      </a:accent1>
      <a:accent2>
        <a:srgbClr val="000000"/>
      </a:accent2>
      <a:accent3>
        <a:srgbClr val="FAEB00"/>
      </a:accent3>
      <a:accent4>
        <a:srgbClr val="17375F"/>
      </a:accent4>
      <a:accent5>
        <a:srgbClr val="08B499"/>
      </a:accent5>
      <a:accent6>
        <a:srgbClr val="EF4960"/>
      </a:accent6>
      <a:hlink>
        <a:srgbClr val="0072BC"/>
      </a:hlink>
      <a:folHlink>
        <a:srgbClr val="0072BC"/>
      </a:folHlink>
    </a:clrScheme>
    <a:fontScheme name="UNHCR2016">
      <a:majorFont>
        <a:latin typeface="Arial"/>
        <a:ea typeface=""/>
        <a:cs typeface=""/>
        <a:font script="Jpan" typeface="HGP明朝E"/>
        <a:font script="Hang" typeface="HY그래픽M"/>
        <a:font script="Hans" typeface="华文新魏"/>
        <a:font script="Hant" typeface="標楷體"/>
        <a:font script="Arab" typeface="Arial"/>
        <a:font script="Hebr" typeface="Arial"/>
        <a:font script="Thai" typeface="Kodchiang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Arial"/>
        <a:ea typeface=""/>
        <a:cs typeface=""/>
        <a:font script="Jpan" typeface="HGP明朝E"/>
        <a:font script="Hang" typeface="HY그래픽M"/>
        <a:font script="Hans" typeface="华文楷体"/>
        <a:font script="Hant" typeface="標楷體"/>
        <a:font script="Arab" typeface="Arial"/>
        <a:font script="Hebr" typeface="Arial"/>
        <a:font script="Thai" typeface="Kodchiang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unhcr.org/refugee-statistics/download/?v2url=00e2e7"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unhcr.org/refugee-statistics/download/?v2url=c14b18"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ww.unhcr.org/refugee-statistics/download/?v2url=9eb911" TargetMode="External"/><Relationship Id="rId2" Type="http://schemas.openxmlformats.org/officeDocument/2006/relationships/hyperlink" Target="http://www.unhcr.org/refugee-statistics/download/?v2url=75af2f" TargetMode="External"/><Relationship Id="rId1" Type="http://schemas.openxmlformats.org/officeDocument/2006/relationships/hyperlink" Target="http://www.unhcr.org/refugee-statistics/download/?v2url=e64358" TargetMode="External"/><Relationship Id="rId4"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unhcr.org/refugee-statistics/download/?v2url=8d1f9b"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unhcr.org/refugee-statistics/download/?v2url=5af242"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unhcr.org/refugee-statistics/download/?v2url=de160b"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unhcr.org/refugee-statistics/download/?v2url=396ca1"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unstats.un.org/unsd/methodology/m49/"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unhcr.org/refugee-statistics/download/?v2url=5af242" TargetMode="External"/><Relationship Id="rId2" Type="http://schemas.openxmlformats.org/officeDocument/2006/relationships/hyperlink" Target="http://www.unhcr.org/refugee-statistics/download/?v2url=c14b18" TargetMode="External"/><Relationship Id="rId1" Type="http://schemas.openxmlformats.org/officeDocument/2006/relationships/hyperlink" Target="http://www.unhcr.org/refugee-statistics/download/?v2url=bb95d5"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unhcr.org/refugee-statistics/download/?v2url=5af242" TargetMode="External"/><Relationship Id="rId2" Type="http://schemas.openxmlformats.org/officeDocument/2006/relationships/hyperlink" Target="http://www.unhcr.org/refugee-statistics/download/?v2url=c14b18" TargetMode="External"/><Relationship Id="rId1" Type="http://schemas.openxmlformats.org/officeDocument/2006/relationships/hyperlink" Target="http://www.unhcr.org/refugee-statistics/download/?v2url=4b8610"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unhcr.org/refugee-statistics/download/?v2url=019e8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unhcr.org/refugee-statistics/download/?v2url=278cf9"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unhcr.org/refugee-statistics/download?v2url=983586"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unhcr.org/refugee-statistics/download/?v2url=022e27" TargetMode="External"/><Relationship Id="rId2" Type="http://schemas.openxmlformats.org/officeDocument/2006/relationships/hyperlink" Target="http://www.unhcr.org/refugee-statistics/download/?v2url=fd4e9c" TargetMode="External"/><Relationship Id="rId1" Type="http://schemas.openxmlformats.org/officeDocument/2006/relationships/hyperlink" Target="http://www.unhcr.org/refugee-statistics/download/?v2url=70e4c8" TargetMode="Externa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www.unhcr.org/refugee-statistics/download/?v2url=706c93" TargetMode="External"/><Relationship Id="rId2" Type="http://schemas.openxmlformats.org/officeDocument/2006/relationships/hyperlink" Target="http://www.unhcr.org/refugee-statistics/download/?v2url=8a7170" TargetMode="External"/><Relationship Id="rId1" Type="http://schemas.openxmlformats.org/officeDocument/2006/relationships/hyperlink" Target="http://www.unhcr.org/refugee-statistics/download/?v2url=caa556" TargetMode="External"/><Relationship Id="rId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unhcr.org/refugee-statistics/download/?v2url=1618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1B0AE-9F88-4911-BF01-9477B3789EEC}">
  <sheetPr>
    <tabColor theme="2" tint="0.79998168889431442"/>
  </sheetPr>
  <dimension ref="A1:A23"/>
  <sheetViews>
    <sheetView tabSelected="1" workbookViewId="0">
      <selection activeCell="A24" sqref="A24"/>
    </sheetView>
  </sheetViews>
  <sheetFormatPr defaultColWidth="8.81640625" defaultRowHeight="12.5" x14ac:dyDescent="0.25"/>
  <cols>
    <col min="1" max="1" width="251" style="75" customWidth="1"/>
    <col min="2" max="16384" width="8.81640625" style="75"/>
  </cols>
  <sheetData>
    <row r="1" spans="1:1" ht="28" x14ac:dyDescent="0.25">
      <c r="A1" s="76" t="s">
        <v>1079</v>
      </c>
    </row>
    <row r="2" spans="1:1" ht="14" x14ac:dyDescent="0.25">
      <c r="A2" s="77" t="str">
        <f>'T1'!$A$1</f>
        <v>Table 1 | Refugees, asylum-seekers, other people in need of international protection, internally displaced persons (IDPs), returnees (refugees and IDPs), stateless persons, and others of concern to UNHCR, by country/territory of asylum | end-2025</v>
      </c>
    </row>
    <row r="3" spans="1:1" ht="14" x14ac:dyDescent="0.25">
      <c r="A3" s="77" t="str">
        <f>'T2'!$A$1</f>
        <v>Table 2 | Refugees, asylum-seekers, other people in need of international protection, internally displaced persons (IDPs), returnees (refugees and IDPs), stateless persons, and others of concern to UNHCR, by country/territory of origin | end-2025</v>
      </c>
    </row>
    <row r="4" spans="1:1" ht="14" x14ac:dyDescent="0.25">
      <c r="A4" s="77" t="str">
        <f>'T3'!$A$1</f>
        <v>Table 3 | Refugees and people in a refugee-like situation, excluding asylum-seekers, and changes by origin and country of asylum | end-2025</v>
      </c>
    </row>
    <row r="5" spans="1:1" ht="14" x14ac:dyDescent="0.25">
      <c r="A5" s="77" t="str">
        <f>'T4'!$A$1</f>
        <v>Table 4 | Persons under UNHCR's statelessness mandate | end-2025</v>
      </c>
    </row>
    <row r="6" spans="1:1" ht="14" x14ac:dyDescent="0.25">
      <c r="A6" s="77" t="str">
        <f>'T5'!$A$1</f>
        <v>Table 5 | Others of concern to UNHCR | end-2025</v>
      </c>
    </row>
    <row r="7" spans="1:1" ht="14" x14ac:dyDescent="0.25">
      <c r="A7" s="77" t="str">
        <f>'T6'!$A$1</f>
        <v>Table 6 | Refugee status determination by country/territory of asylum and procedure authority | end-2025</v>
      </c>
    </row>
    <row r="8" spans="1:1" ht="14" x14ac:dyDescent="0.25">
      <c r="A8" s="77" t="str">
        <f>'T7'!$A$1</f>
        <v>Table 7 | Refugee status determination by country/territory of origin | end-2025</v>
      </c>
    </row>
    <row r="9" spans="1:1" ht="14" x14ac:dyDescent="0.25">
      <c r="A9" s="77" t="s">
        <v>1135</v>
      </c>
    </row>
    <row r="10" spans="1:1" ht="14" x14ac:dyDescent="0.25">
      <c r="A10" s="77" t="s">
        <v>1136</v>
      </c>
    </row>
    <row r="11" spans="1:1" ht="14" x14ac:dyDescent="0.25">
      <c r="A11" s="77" t="str">
        <f>'T10'!$A$1</f>
        <v>Table 10 | Major voluntary repatriation/returnee movements | end-2025</v>
      </c>
    </row>
    <row r="12" spans="1:1" ht="14" x14ac:dyDescent="0.25">
      <c r="A12" s="77" t="str">
        <f>'T11'!$A$1</f>
        <v>Table 11 | Refugee arrivals through resettlement and sponsorship pathways | end-2025</v>
      </c>
    </row>
    <row r="13" spans="1:1" ht="14" x14ac:dyDescent="0.25">
      <c r="A13" s="77" t="str">
        <f>'T12'!$A$1</f>
        <v>Table 12 | Naturalization of refugees and the granting of permanent residence permits | end-2025</v>
      </c>
    </row>
    <row r="14" spans="1:1" ht="14" x14ac:dyDescent="0.25">
      <c r="A14" s="77" t="str">
        <f>'T13'!$A$1</f>
        <v>Table 13 | IDP returns | end-2025</v>
      </c>
    </row>
    <row r="15" spans="1:1" ht="14" x14ac:dyDescent="0.25">
      <c r="A15" s="77" t="s">
        <v>1137</v>
      </c>
    </row>
    <row r="16" spans="1:1" ht="14" x14ac:dyDescent="0.25">
      <c r="A16" s="77" t="s">
        <v>1138</v>
      </c>
    </row>
    <row r="17" spans="1:1" ht="14" x14ac:dyDescent="0.25">
      <c r="A17" s="77" t="str">
        <f>'T16'!$A$1</f>
        <v>Table 16 | Assistance by population type and country of asylum | end-2025</v>
      </c>
    </row>
    <row r="18" spans="1:1" ht="14" x14ac:dyDescent="0.25">
      <c r="A18" s="77" t="str">
        <f>'T17'!$A$1</f>
        <v>Table 17 | Indicators of host country capacity and contributions | end-2025</v>
      </c>
    </row>
    <row r="19" spans="1:1" ht="14" x14ac:dyDescent="0.25">
      <c r="A19" s="77" t="str">
        <f>'T18'!$A$1</f>
        <v>Table 18 | Country codes, names, UN major areas and UNHCR regional bureaux/operations</v>
      </c>
    </row>
    <row r="20" spans="1:1" ht="14" x14ac:dyDescent="0.3">
      <c r="A20" s="220"/>
    </row>
    <row r="21" spans="1:1" ht="14" x14ac:dyDescent="0.3">
      <c r="A21" s="220"/>
    </row>
    <row r="22" spans="1:1" ht="14" x14ac:dyDescent="0.3">
      <c r="A22" s="220"/>
    </row>
    <row r="23" spans="1:1" ht="14" x14ac:dyDescent="0.3">
      <c r="A23" s="220"/>
    </row>
  </sheetData>
  <hyperlinks>
    <hyperlink ref="A2" location="'T1'!A1" display="'T1'!A1" xr:uid="{E3825639-A98C-479F-AE36-BAE6CBB57EF8}"/>
    <hyperlink ref="A3" location="'T2'!A1" display="'T2'!A1" xr:uid="{C16D6627-1818-4D77-B7E8-91B8D0D7B2EB}"/>
    <hyperlink ref="A4" location="'T3'!A1" display="'T3'!A1" xr:uid="{8E79444E-1411-4C7D-AF1F-D76747E0CEA6}"/>
    <hyperlink ref="A5" location="'T4'!A1" display="'T4'!A1" xr:uid="{FBCD2310-CC42-4799-8AAD-E15ACDD17938}"/>
    <hyperlink ref="A6" location="'T5'!A1" display="'T5'!A1" xr:uid="{A6E76858-676B-4BD6-82B4-BFD9C11F9969}"/>
    <hyperlink ref="A7" location="'T6'!A1" display="'T6'!A1" xr:uid="{761612BE-CFA5-4A5C-BBBE-60B7FBA353CB}"/>
    <hyperlink ref="A8" location="'T7'!A1" display="'T7'!A1" xr:uid="{B5A55840-80A8-4509-B2B0-9E902AF1E03B}"/>
    <hyperlink ref="A11" location="'T10'!A1" display="'T10'!A1" xr:uid="{6C751BA6-4EB2-4708-8C49-B030FC189B8C}"/>
    <hyperlink ref="A12" location="'T11'!A1" display="'T11'!A1" xr:uid="{B9DAC462-044B-484F-A037-FDF7BAD517E2}"/>
    <hyperlink ref="A13" location="'T12'!A1" display="'T12'!A1" xr:uid="{F136231A-97F7-46E8-988A-6ACCA052874E}"/>
    <hyperlink ref="A14" location="'T13'!A1" display="'T13'!A1" xr:uid="{F6D41C8F-5ACE-4B8C-842A-107AC94461C7}"/>
    <hyperlink ref="A17" location="'T16'!A1" display="'T16'!A1" xr:uid="{6A8D19A5-F508-4AD2-853E-36FA7637681A}"/>
    <hyperlink ref="A18" location="'T17'!A1" display="'T17'!A1" xr:uid="{1784FD66-02B3-4B82-858D-5B471DF924CD}"/>
    <hyperlink ref="A19" location="'T18'!A1" display="'T18'!A1" xr:uid="{27B9EA1E-F27F-42B9-AA4B-2198A7C29F87}"/>
    <hyperlink ref="A9" location="'T8'!A1" display="Table 8 | Demographic composition by country/territory of asylum and type of population | Not available at mid-year" xr:uid="{D7DF2D4B-93FA-4564-B182-6DFD748B56BC}"/>
    <hyperlink ref="A10" location="'T9'!A1" display="Table 9 | Demographic composition by origin and type of population | Not available at mid-year" xr:uid="{67C74378-F7C0-480A-9C19-A2E6D992214A}"/>
    <hyperlink ref="A15" location="'T14'!A1" display="Table 14 | Population by type of accommodation, country/territory of asylum, and population type | Not available at mid-year" xr:uid="{B5D2112D-4105-484D-9F52-95B4B736C768}"/>
    <hyperlink ref="A16" location="'T15'!A1" display="Table 15 | Population by country/territory of asylum and type of location | Not available at mid-year" xr:uid="{D58DD756-9CC5-470E-A486-AF73F1A1D3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2E9C4-3A07-4B85-B9E2-303EA2727A25}">
  <sheetPr>
    <tabColor theme="4"/>
    <pageSetUpPr fitToPage="1"/>
  </sheetPr>
  <dimension ref="A1:W526"/>
  <sheetViews>
    <sheetView zoomScaleNormal="100" workbookViewId="0">
      <selection activeCell="A38" sqref="A38"/>
    </sheetView>
  </sheetViews>
  <sheetFormatPr defaultColWidth="9.1796875" defaultRowHeight="10" x14ac:dyDescent="0.2"/>
  <cols>
    <col min="1" max="1" width="31.453125" style="6" customWidth="1"/>
    <col min="2" max="2" width="43.1796875" style="6" customWidth="1"/>
    <col min="3" max="3" width="14" style="254" customWidth="1"/>
    <col min="4" max="4" width="10.81640625" style="6" bestFit="1" customWidth="1"/>
    <col min="5" max="5" width="11.1796875" style="6" bestFit="1" customWidth="1"/>
    <col min="6" max="6" width="12.453125" style="6" bestFit="1" customWidth="1"/>
    <col min="7" max="7" width="11.1796875" style="6" bestFit="1" customWidth="1"/>
    <col min="8" max="8" width="12.453125" style="6" bestFit="1" customWidth="1"/>
    <col min="9" max="9" width="12" style="6" customWidth="1"/>
    <col min="10" max="10" width="10.453125" style="6" customWidth="1"/>
    <col min="11" max="11" width="11.81640625" style="6" bestFit="1" customWidth="1"/>
    <col min="12" max="12" width="10.81640625" style="6" bestFit="1" customWidth="1"/>
    <col min="13" max="13" width="11.1796875" style="6" bestFit="1" customWidth="1"/>
    <col min="14" max="14" width="12.453125" style="6" bestFit="1" customWidth="1"/>
    <col min="15" max="15" width="11.1796875" style="6" bestFit="1" customWidth="1"/>
    <col min="16" max="16" width="12.453125" style="6" bestFit="1" customWidth="1"/>
    <col min="17" max="17" width="13" style="6" customWidth="1"/>
    <col min="18" max="18" width="15.81640625" style="6" bestFit="1" customWidth="1"/>
    <col min="19" max="19" width="11.81640625" style="6" bestFit="1" customWidth="1"/>
    <col min="20" max="20" width="17.1796875" style="255" bestFit="1" customWidth="1"/>
    <col min="21" max="22" width="7" style="6" customWidth="1"/>
    <col min="23" max="16384" width="9.1796875" style="6"/>
  </cols>
  <sheetData>
    <row r="1" spans="1:23" s="155" customFormat="1" ht="41.25" customHeight="1" x14ac:dyDescent="0.25">
      <c r="A1" s="227" t="s">
        <v>1126</v>
      </c>
      <c r="B1" s="228"/>
      <c r="C1" s="229"/>
      <c r="D1" s="154"/>
      <c r="E1" s="154"/>
      <c r="F1" s="154"/>
      <c r="G1" s="154"/>
      <c r="H1" s="154"/>
      <c r="I1" s="154"/>
      <c r="J1" s="154"/>
      <c r="K1" s="154"/>
      <c r="L1" s="154"/>
      <c r="M1" s="154"/>
      <c r="N1" s="154"/>
      <c r="O1" s="154"/>
      <c r="P1" s="154"/>
      <c r="Q1" s="154"/>
      <c r="R1" s="154"/>
      <c r="S1" s="154"/>
      <c r="T1" s="229"/>
      <c r="U1" s="154"/>
      <c r="V1" s="154"/>
      <c r="W1" s="154"/>
    </row>
    <row r="2" spans="1:23" s="21" customFormat="1" ht="13" x14ac:dyDescent="0.3">
      <c r="A2" s="3" t="s">
        <v>0</v>
      </c>
      <c r="B2" s="117"/>
      <c r="C2" s="4"/>
      <c r="D2" s="4"/>
      <c r="E2" s="9"/>
      <c r="F2" s="9"/>
      <c r="G2" s="9"/>
      <c r="H2" s="9"/>
      <c r="I2" s="9"/>
      <c r="J2" s="9"/>
      <c r="K2" s="9"/>
      <c r="L2" s="9"/>
      <c r="M2" s="9"/>
      <c r="N2" s="9"/>
      <c r="O2" s="9"/>
      <c r="P2" s="9"/>
      <c r="Q2" s="9"/>
      <c r="R2" s="9"/>
      <c r="S2" s="9"/>
      <c r="T2" s="9"/>
      <c r="U2" s="9"/>
      <c r="V2" s="9"/>
      <c r="W2" s="9"/>
    </row>
    <row r="3" spans="1:23" s="21" customFormat="1" ht="12.5" x14ac:dyDescent="0.25">
      <c r="A3" s="9" t="s">
        <v>468</v>
      </c>
      <c r="B3" s="8" t="s">
        <v>1104</v>
      </c>
      <c r="C3" s="4"/>
      <c r="D3" s="4"/>
      <c r="E3" s="9"/>
      <c r="F3" s="9"/>
      <c r="G3" s="9"/>
      <c r="H3" s="9"/>
      <c r="I3" s="9"/>
      <c r="J3" s="9"/>
      <c r="K3" s="9"/>
      <c r="L3" s="9"/>
      <c r="M3" s="9"/>
      <c r="N3" s="9"/>
      <c r="O3" s="9"/>
      <c r="P3" s="9"/>
      <c r="Q3" s="9"/>
      <c r="R3" s="9"/>
      <c r="S3" s="9"/>
      <c r="T3" s="9"/>
      <c r="U3" s="9"/>
      <c r="V3" s="9"/>
      <c r="W3" s="9"/>
    </row>
    <row r="4" spans="1:23" s="21" customFormat="1" ht="12.75" customHeight="1" x14ac:dyDescent="0.25">
      <c r="A4" s="311" t="s">
        <v>1105</v>
      </c>
      <c r="B4" s="311"/>
      <c r="C4" s="311"/>
      <c r="D4" s="311"/>
      <c r="E4" s="311"/>
      <c r="F4" s="311"/>
      <c r="G4" s="311"/>
      <c r="H4" s="311"/>
      <c r="I4" s="311"/>
      <c r="J4" s="311"/>
      <c r="K4" s="311"/>
      <c r="L4" s="311"/>
      <c r="M4" s="311"/>
      <c r="N4" s="311"/>
      <c r="O4" s="311"/>
      <c r="P4" s="311"/>
      <c r="Q4" s="311"/>
      <c r="R4" s="311"/>
      <c r="S4" s="311"/>
      <c r="T4" s="311"/>
      <c r="U4" s="311"/>
      <c r="V4" s="311"/>
      <c r="W4" s="9"/>
    </row>
    <row r="5" spans="1:23" s="21" customFormat="1" ht="12.5" x14ac:dyDescent="0.25">
      <c r="A5" s="230" t="s">
        <v>1106</v>
      </c>
      <c r="B5" s="230"/>
      <c r="C5" s="231"/>
      <c r="D5" s="232"/>
      <c r="E5" s="232"/>
      <c r="F5" s="9"/>
      <c r="G5" s="9"/>
      <c r="H5" s="9"/>
      <c r="I5" s="9"/>
      <c r="J5" s="9"/>
      <c r="K5" s="9"/>
      <c r="L5" s="9"/>
      <c r="M5" s="9"/>
      <c r="N5" s="9"/>
      <c r="O5" s="9"/>
      <c r="P5" s="9"/>
      <c r="Q5" s="9"/>
      <c r="R5" s="9"/>
      <c r="S5" s="9"/>
      <c r="T5" s="231"/>
      <c r="U5" s="9"/>
      <c r="V5" s="9"/>
      <c r="W5" s="9"/>
    </row>
    <row r="6" spans="1:23" s="21" customFormat="1" ht="28.5" customHeight="1" x14ac:dyDescent="0.25">
      <c r="A6" s="291" t="s">
        <v>1087</v>
      </c>
      <c r="B6" s="291"/>
      <c r="C6" s="291"/>
      <c r="D6" s="291"/>
      <c r="E6" s="291"/>
      <c r="F6" s="291"/>
      <c r="G6" s="291"/>
      <c r="H6" s="291"/>
      <c r="I6" s="291"/>
      <c r="J6" s="291"/>
      <c r="K6" s="291"/>
      <c r="L6" s="291"/>
      <c r="M6" s="291"/>
      <c r="N6" s="291"/>
      <c r="O6" s="291"/>
      <c r="P6" s="291"/>
      <c r="Q6" s="291"/>
      <c r="R6" s="9"/>
      <c r="S6" s="9"/>
      <c r="T6" s="9"/>
      <c r="U6" s="9"/>
      <c r="V6" s="9"/>
      <c r="W6" s="9"/>
    </row>
    <row r="7" spans="1:23" ht="16" customHeight="1" x14ac:dyDescent="0.2">
      <c r="A7" s="233"/>
      <c r="B7" s="233"/>
      <c r="C7" s="234"/>
      <c r="D7" s="235"/>
      <c r="E7" s="235"/>
      <c r="F7" s="48"/>
      <c r="G7" s="48"/>
      <c r="H7" s="48"/>
      <c r="I7" s="48"/>
      <c r="J7" s="48"/>
      <c r="K7" s="48"/>
      <c r="L7" s="48"/>
      <c r="M7" s="48"/>
      <c r="N7" s="48"/>
      <c r="O7" s="48"/>
      <c r="P7" s="48"/>
      <c r="Q7" s="48"/>
      <c r="R7" s="48"/>
      <c r="S7" s="48"/>
      <c r="T7" s="234"/>
      <c r="U7" s="48"/>
      <c r="V7" s="48"/>
      <c r="W7" s="48"/>
    </row>
    <row r="8" spans="1:23" ht="12.5" x14ac:dyDescent="0.25">
      <c r="A8" s="236"/>
      <c r="B8" s="236"/>
      <c r="C8" s="236"/>
      <c r="D8" s="237" t="s">
        <v>1088</v>
      </c>
      <c r="E8" s="238"/>
      <c r="F8" s="237"/>
      <c r="G8" s="237"/>
      <c r="H8" s="237"/>
      <c r="I8" s="237"/>
      <c r="J8" s="237"/>
      <c r="K8" s="237"/>
      <c r="L8" s="237" t="s">
        <v>1089</v>
      </c>
      <c r="M8" s="237"/>
      <c r="N8" s="237"/>
      <c r="O8" s="237"/>
      <c r="P8" s="237"/>
      <c r="Q8" s="237"/>
      <c r="R8" s="237"/>
      <c r="S8" s="237"/>
      <c r="T8" s="239"/>
      <c r="U8" s="312" t="s">
        <v>1090</v>
      </c>
      <c r="V8" s="314"/>
      <c r="W8" s="240"/>
    </row>
    <row r="9" spans="1:23" s="247" customFormat="1" ht="55.5" customHeight="1" x14ac:dyDescent="0.25">
      <c r="A9" s="14" t="s">
        <v>475</v>
      </c>
      <c r="B9" s="14" t="s">
        <v>1092</v>
      </c>
      <c r="C9" s="14" t="s">
        <v>1093</v>
      </c>
      <c r="D9" s="241" t="s">
        <v>1094</v>
      </c>
      <c r="E9" s="242" t="s">
        <v>1095</v>
      </c>
      <c r="F9" s="242" t="s">
        <v>1096</v>
      </c>
      <c r="G9" s="243" t="s">
        <v>1097</v>
      </c>
      <c r="H9" s="243" t="s">
        <v>1098</v>
      </c>
      <c r="I9" s="241" t="s">
        <v>1099</v>
      </c>
      <c r="J9" s="244" t="s">
        <v>1100</v>
      </c>
      <c r="K9" s="241" t="s">
        <v>335</v>
      </c>
      <c r="L9" s="241" t="s">
        <v>1094</v>
      </c>
      <c r="M9" s="242" t="s">
        <v>1095</v>
      </c>
      <c r="N9" s="242" t="s">
        <v>1096</v>
      </c>
      <c r="O9" s="243" t="s">
        <v>1097</v>
      </c>
      <c r="P9" s="243" t="s">
        <v>1098</v>
      </c>
      <c r="Q9" s="241" t="s">
        <v>1099</v>
      </c>
      <c r="R9" s="244" t="s">
        <v>1100</v>
      </c>
      <c r="S9" s="245" t="s">
        <v>335</v>
      </c>
      <c r="T9" s="14" t="s">
        <v>1224</v>
      </c>
      <c r="U9" s="221" t="s">
        <v>1101</v>
      </c>
      <c r="V9" s="221" t="s">
        <v>1102</v>
      </c>
      <c r="W9" s="246" t="s">
        <v>620</v>
      </c>
    </row>
    <row r="10" spans="1:23" s="250" customFormat="1" ht="12.5" x14ac:dyDescent="0.25">
      <c r="A10" s="61" t="s">
        <v>624</v>
      </c>
      <c r="B10" s="61" t="s">
        <v>625</v>
      </c>
      <c r="C10" s="62">
        <f>K10+S10</f>
        <v>25576364</v>
      </c>
      <c r="D10" s="62">
        <f t="shared" ref="D10:M17" si="0">SUMIF($B$18:$B$522,$B10,D$18:D$522)</f>
        <v>1141819</v>
      </c>
      <c r="E10" s="62">
        <f t="shared" si="0"/>
        <v>2228383</v>
      </c>
      <c r="F10" s="62">
        <f t="shared" si="0"/>
        <v>1632385</v>
      </c>
      <c r="G10" s="62">
        <f t="shared" si="0"/>
        <v>5002587</v>
      </c>
      <c r="H10" s="62">
        <f t="shared" si="0"/>
        <v>6065654</v>
      </c>
      <c r="I10" s="62">
        <f t="shared" si="0"/>
        <v>660126</v>
      </c>
      <c r="J10" s="62">
        <f t="shared" si="0"/>
        <v>1154389</v>
      </c>
      <c r="K10" s="62">
        <f t="shared" si="0"/>
        <v>12882756</v>
      </c>
      <c r="L10" s="62">
        <f t="shared" si="0"/>
        <v>1151161</v>
      </c>
      <c r="M10" s="62">
        <f t="shared" si="0"/>
        <v>2258475</v>
      </c>
      <c r="N10" s="62">
        <f t="shared" ref="N10:T17" si="1">SUMIF($B$18:$B$522,$B10,N$18:N$522)</f>
        <v>1713490</v>
      </c>
      <c r="O10" s="62">
        <f t="shared" si="1"/>
        <v>5123126</v>
      </c>
      <c r="P10" s="62">
        <f t="shared" si="1"/>
        <v>5966408</v>
      </c>
      <c r="Q10" s="62">
        <f t="shared" si="1"/>
        <v>490517</v>
      </c>
      <c r="R10" s="62">
        <f t="shared" si="1"/>
        <v>1113557</v>
      </c>
      <c r="S10" s="62">
        <f t="shared" si="1"/>
        <v>12693608</v>
      </c>
      <c r="T10" s="62">
        <f t="shared" si="1"/>
        <v>28461306</v>
      </c>
      <c r="U10" s="248">
        <f>(S10-R10+K10-J10)/T10</f>
        <v>0.81895110505470126</v>
      </c>
      <c r="V10" s="248">
        <f>(S10+K10)/T10</f>
        <v>0.89863634507847245</v>
      </c>
      <c r="W10" s="249"/>
    </row>
    <row r="11" spans="1:23" s="250" customFormat="1" ht="12.5" x14ac:dyDescent="0.25">
      <c r="A11" s="61" t="s">
        <v>624</v>
      </c>
      <c r="B11" s="61" t="s">
        <v>626</v>
      </c>
      <c r="C11" s="62">
        <f t="shared" ref="C11:C17" si="2">K11+S11</f>
        <v>4131900</v>
      </c>
      <c r="D11" s="62">
        <f t="shared" si="0"/>
        <v>157025</v>
      </c>
      <c r="E11" s="62">
        <f t="shared" si="0"/>
        <v>252998</v>
      </c>
      <c r="F11" s="62">
        <f t="shared" si="0"/>
        <v>188575</v>
      </c>
      <c r="G11" s="62">
        <f t="shared" si="0"/>
        <v>598598</v>
      </c>
      <c r="H11" s="62">
        <f t="shared" si="0"/>
        <v>1109531</v>
      </c>
      <c r="I11" s="62">
        <f t="shared" si="0"/>
        <v>89660</v>
      </c>
      <c r="J11" s="62">
        <f t="shared" si="0"/>
        <v>20495</v>
      </c>
      <c r="K11" s="62">
        <f t="shared" si="0"/>
        <v>1818284</v>
      </c>
      <c r="L11" s="62">
        <f t="shared" si="0"/>
        <v>159228</v>
      </c>
      <c r="M11" s="62">
        <f t="shared" si="0"/>
        <v>266939</v>
      </c>
      <c r="N11" s="62">
        <f t="shared" si="1"/>
        <v>218396</v>
      </c>
      <c r="O11" s="62">
        <f t="shared" si="1"/>
        <v>644563</v>
      </c>
      <c r="P11" s="62">
        <f t="shared" si="1"/>
        <v>1543856</v>
      </c>
      <c r="Q11" s="62">
        <f t="shared" si="1"/>
        <v>76670</v>
      </c>
      <c r="R11" s="62">
        <f t="shared" si="1"/>
        <v>48527</v>
      </c>
      <c r="S11" s="62">
        <f t="shared" si="1"/>
        <v>2313616</v>
      </c>
      <c r="T11" s="62">
        <f t="shared" si="1"/>
        <v>8998097</v>
      </c>
      <c r="U11" s="248">
        <f t="shared" ref="U11:U17" si="3">(S11-R11+K11-J11)/T11</f>
        <v>0.45152636162957566</v>
      </c>
      <c r="V11" s="248">
        <f t="shared" ref="V11:V17" si="4">(S11+K11)/T11</f>
        <v>0.45919709467457398</v>
      </c>
      <c r="W11" s="249"/>
    </row>
    <row r="12" spans="1:23" s="250" customFormat="1" ht="12.5" x14ac:dyDescent="0.25">
      <c r="A12" s="61" t="s">
        <v>624</v>
      </c>
      <c r="B12" s="63" t="s">
        <v>627</v>
      </c>
      <c r="C12" s="62">
        <f t="shared" si="2"/>
        <v>5447668</v>
      </c>
      <c r="D12" s="62">
        <f t="shared" si="0"/>
        <v>109267</v>
      </c>
      <c r="E12" s="62">
        <f t="shared" si="0"/>
        <v>364282</v>
      </c>
      <c r="F12" s="62">
        <f t="shared" si="0"/>
        <v>284333</v>
      </c>
      <c r="G12" s="62">
        <f t="shared" si="0"/>
        <v>757882</v>
      </c>
      <c r="H12" s="62">
        <f t="shared" si="0"/>
        <v>1890113</v>
      </c>
      <c r="I12" s="62">
        <f t="shared" si="0"/>
        <v>108334</v>
      </c>
      <c r="J12" s="62">
        <f t="shared" si="0"/>
        <v>76632</v>
      </c>
      <c r="K12" s="62">
        <f t="shared" si="0"/>
        <v>2832961</v>
      </c>
      <c r="L12" s="62">
        <f t="shared" si="0"/>
        <v>111719</v>
      </c>
      <c r="M12" s="62">
        <f t="shared" si="0"/>
        <v>395263</v>
      </c>
      <c r="N12" s="62">
        <f t="shared" si="1"/>
        <v>287004</v>
      </c>
      <c r="O12" s="62">
        <f t="shared" si="1"/>
        <v>793986</v>
      </c>
      <c r="P12" s="62">
        <f t="shared" si="1"/>
        <v>1652799</v>
      </c>
      <c r="Q12" s="62">
        <f t="shared" si="1"/>
        <v>61475</v>
      </c>
      <c r="R12" s="62">
        <f t="shared" si="1"/>
        <v>106447</v>
      </c>
      <c r="S12" s="62">
        <f t="shared" si="1"/>
        <v>2614707</v>
      </c>
      <c r="T12" s="62">
        <f t="shared" si="1"/>
        <v>7177473</v>
      </c>
      <c r="U12" s="248">
        <f t="shared" si="3"/>
        <v>0.7334878166730826</v>
      </c>
      <c r="V12" s="248">
        <f t="shared" si="4"/>
        <v>0.75899526198148015</v>
      </c>
      <c r="W12" s="249"/>
    </row>
    <row r="13" spans="1:23" s="250" customFormat="1" ht="12.5" x14ac:dyDescent="0.25">
      <c r="A13" s="61" t="s">
        <v>624</v>
      </c>
      <c r="B13" s="61" t="s">
        <v>628</v>
      </c>
      <c r="C13" s="62">
        <f t="shared" si="2"/>
        <v>37113530</v>
      </c>
      <c r="D13" s="62">
        <f t="shared" si="0"/>
        <v>1702054</v>
      </c>
      <c r="E13" s="62">
        <f t="shared" si="0"/>
        <v>3029889</v>
      </c>
      <c r="F13" s="62">
        <f t="shared" si="0"/>
        <v>2706983</v>
      </c>
      <c r="G13" s="62">
        <f t="shared" si="0"/>
        <v>7438926</v>
      </c>
      <c r="H13" s="62">
        <f t="shared" si="0"/>
        <v>9415045</v>
      </c>
      <c r="I13" s="62">
        <f t="shared" si="0"/>
        <v>1812739</v>
      </c>
      <c r="J13" s="62">
        <f t="shared" si="0"/>
        <v>986879</v>
      </c>
      <c r="K13" s="62">
        <f t="shared" si="0"/>
        <v>19653589</v>
      </c>
      <c r="L13" s="62">
        <f t="shared" si="0"/>
        <v>1653687</v>
      </c>
      <c r="M13" s="62">
        <f t="shared" si="0"/>
        <v>3059618</v>
      </c>
      <c r="N13" s="62">
        <f t="shared" si="1"/>
        <v>2653166</v>
      </c>
      <c r="O13" s="62">
        <f t="shared" si="1"/>
        <v>7366471</v>
      </c>
      <c r="P13" s="62">
        <f t="shared" si="1"/>
        <v>7831679</v>
      </c>
      <c r="Q13" s="62">
        <f t="shared" si="1"/>
        <v>1411377</v>
      </c>
      <c r="R13" s="62">
        <f t="shared" si="1"/>
        <v>850414</v>
      </c>
      <c r="S13" s="62">
        <f t="shared" si="1"/>
        <v>17459941</v>
      </c>
      <c r="T13" s="62">
        <f t="shared" si="1"/>
        <v>64239352</v>
      </c>
      <c r="U13" s="248">
        <f t="shared" si="3"/>
        <v>0.54913749752643826</v>
      </c>
      <c r="V13" s="248">
        <f t="shared" si="4"/>
        <v>0.57773823745918229</v>
      </c>
      <c r="W13" s="249"/>
    </row>
    <row r="14" spans="1:23" s="250" customFormat="1" ht="12.5" x14ac:dyDescent="0.25">
      <c r="A14" s="61" t="s">
        <v>624</v>
      </c>
      <c r="B14" s="61" t="s">
        <v>629</v>
      </c>
      <c r="C14" s="62">
        <f t="shared" si="2"/>
        <v>1923473</v>
      </c>
      <c r="D14" s="62">
        <f t="shared" si="0"/>
        <v>149388</v>
      </c>
      <c r="E14" s="62">
        <f t="shared" si="0"/>
        <v>132027</v>
      </c>
      <c r="F14" s="62">
        <f t="shared" si="0"/>
        <v>98286</v>
      </c>
      <c r="G14" s="62">
        <f t="shared" si="0"/>
        <v>379701</v>
      </c>
      <c r="H14" s="62">
        <f t="shared" si="0"/>
        <v>466119</v>
      </c>
      <c r="I14" s="62">
        <f t="shared" si="0"/>
        <v>61958</v>
      </c>
      <c r="J14" s="62">
        <f t="shared" si="0"/>
        <v>87217</v>
      </c>
      <c r="K14" s="62">
        <f t="shared" si="0"/>
        <v>994995</v>
      </c>
      <c r="L14" s="62">
        <f t="shared" si="0"/>
        <v>154505</v>
      </c>
      <c r="M14" s="62">
        <f t="shared" si="0"/>
        <v>150737</v>
      </c>
      <c r="N14" s="62">
        <f t="shared" si="1"/>
        <v>94090</v>
      </c>
      <c r="O14" s="62">
        <f t="shared" si="1"/>
        <v>399332</v>
      </c>
      <c r="P14" s="62">
        <f t="shared" si="1"/>
        <v>376879</v>
      </c>
      <c r="Q14" s="62">
        <f t="shared" si="1"/>
        <v>58405</v>
      </c>
      <c r="R14" s="62">
        <f t="shared" si="1"/>
        <v>93862</v>
      </c>
      <c r="S14" s="62">
        <f t="shared" si="1"/>
        <v>928478</v>
      </c>
      <c r="T14" s="62">
        <f t="shared" si="1"/>
        <v>2875412</v>
      </c>
      <c r="U14" s="248">
        <f t="shared" si="3"/>
        <v>0.60596324978820426</v>
      </c>
      <c r="V14" s="248">
        <f t="shared" si="4"/>
        <v>0.66893822520042345</v>
      </c>
      <c r="W14" s="249"/>
    </row>
    <row r="15" spans="1:23" s="250" customFormat="1" ht="12.5" x14ac:dyDescent="0.25">
      <c r="A15" s="61" t="s">
        <v>624</v>
      </c>
      <c r="B15" s="61" t="s">
        <v>630</v>
      </c>
      <c r="C15" s="62">
        <f t="shared" si="2"/>
        <v>1539323</v>
      </c>
      <c r="D15" s="62">
        <f t="shared" si="0"/>
        <v>50080</v>
      </c>
      <c r="E15" s="62">
        <f t="shared" si="0"/>
        <v>73949</v>
      </c>
      <c r="F15" s="62">
        <f t="shared" si="0"/>
        <v>50163</v>
      </c>
      <c r="G15" s="62">
        <f t="shared" si="0"/>
        <v>174192</v>
      </c>
      <c r="H15" s="62">
        <f t="shared" si="0"/>
        <v>220901</v>
      </c>
      <c r="I15" s="62">
        <f t="shared" si="0"/>
        <v>17253</v>
      </c>
      <c r="J15" s="62">
        <f t="shared" si="0"/>
        <v>291658</v>
      </c>
      <c r="K15" s="62">
        <f t="shared" si="0"/>
        <v>704004</v>
      </c>
      <c r="L15" s="62">
        <f t="shared" si="0"/>
        <v>51809</v>
      </c>
      <c r="M15" s="62">
        <f t="shared" si="0"/>
        <v>75404</v>
      </c>
      <c r="N15" s="62">
        <f t="shared" si="1"/>
        <v>50081</v>
      </c>
      <c r="O15" s="62">
        <f t="shared" si="1"/>
        <v>177294</v>
      </c>
      <c r="P15" s="62">
        <f t="shared" si="1"/>
        <v>320692</v>
      </c>
      <c r="Q15" s="62">
        <f t="shared" si="1"/>
        <v>19623</v>
      </c>
      <c r="R15" s="62">
        <f t="shared" si="1"/>
        <v>317710</v>
      </c>
      <c r="S15" s="62">
        <f t="shared" si="1"/>
        <v>835319</v>
      </c>
      <c r="T15" s="62">
        <f t="shared" si="1"/>
        <v>2957025</v>
      </c>
      <c r="U15" s="248">
        <f t="shared" si="3"/>
        <v>0.31449007025642328</v>
      </c>
      <c r="V15" s="248">
        <f t="shared" si="4"/>
        <v>0.52056475680794045</v>
      </c>
      <c r="W15" s="249"/>
    </row>
    <row r="16" spans="1:23" s="250" customFormat="1" ht="12.5" x14ac:dyDescent="0.25">
      <c r="A16" s="61" t="s">
        <v>624</v>
      </c>
      <c r="B16" s="61" t="s">
        <v>631</v>
      </c>
      <c r="C16" s="62">
        <f t="shared" si="2"/>
        <v>2656034</v>
      </c>
      <c r="D16" s="62">
        <f t="shared" si="0"/>
        <v>173832</v>
      </c>
      <c r="E16" s="62">
        <f t="shared" si="0"/>
        <v>249386</v>
      </c>
      <c r="F16" s="62">
        <f t="shared" si="0"/>
        <v>144120</v>
      </c>
      <c r="G16" s="62">
        <f t="shared" si="0"/>
        <v>567338</v>
      </c>
      <c r="H16" s="62">
        <f t="shared" si="0"/>
        <v>462594</v>
      </c>
      <c r="I16" s="62">
        <f t="shared" si="0"/>
        <v>40873</v>
      </c>
      <c r="J16" s="62">
        <f t="shared" si="0"/>
        <v>50</v>
      </c>
      <c r="K16" s="62">
        <f t="shared" si="0"/>
        <v>1070855</v>
      </c>
      <c r="L16" s="62">
        <f t="shared" si="0"/>
        <v>170906</v>
      </c>
      <c r="M16" s="62">
        <f t="shared" si="0"/>
        <v>255742</v>
      </c>
      <c r="N16" s="62">
        <f t="shared" si="1"/>
        <v>153042</v>
      </c>
      <c r="O16" s="62">
        <f t="shared" si="1"/>
        <v>579690</v>
      </c>
      <c r="P16" s="62">
        <f t="shared" si="1"/>
        <v>951555</v>
      </c>
      <c r="Q16" s="62">
        <f t="shared" si="1"/>
        <v>53891</v>
      </c>
      <c r="R16" s="62">
        <f t="shared" si="1"/>
        <v>43</v>
      </c>
      <c r="S16" s="62">
        <f t="shared" si="1"/>
        <v>1585179</v>
      </c>
      <c r="T16" s="62">
        <f t="shared" si="1"/>
        <v>4362272</v>
      </c>
      <c r="U16" s="248">
        <f t="shared" si="3"/>
        <v>0.60884351090440947</v>
      </c>
      <c r="V16" s="248">
        <f>(S16+K16)/T16</f>
        <v>0.60886483007020198</v>
      </c>
      <c r="W16" s="249"/>
    </row>
    <row r="17" spans="1:23" s="250" customFormat="1" ht="12.5" x14ac:dyDescent="0.25">
      <c r="A17" s="61" t="s">
        <v>624</v>
      </c>
      <c r="B17" s="61" t="s">
        <v>632</v>
      </c>
      <c r="C17" s="62">
        <f t="shared" si="2"/>
        <v>3665282</v>
      </c>
      <c r="D17" s="62">
        <f t="shared" si="0"/>
        <v>14409</v>
      </c>
      <c r="E17" s="62">
        <f t="shared" si="0"/>
        <v>28159</v>
      </c>
      <c r="F17" s="62">
        <f t="shared" si="0"/>
        <v>28165</v>
      </c>
      <c r="G17" s="62">
        <f t="shared" si="0"/>
        <v>70733</v>
      </c>
      <c r="H17" s="62">
        <f t="shared" si="0"/>
        <v>123150</v>
      </c>
      <c r="I17" s="62">
        <f t="shared" si="0"/>
        <v>30893</v>
      </c>
      <c r="J17" s="62">
        <f t="shared" si="0"/>
        <v>1677120</v>
      </c>
      <c r="K17" s="62">
        <f t="shared" si="0"/>
        <v>1901896</v>
      </c>
      <c r="L17" s="62">
        <f t="shared" si="0"/>
        <v>15215</v>
      </c>
      <c r="M17" s="62">
        <f t="shared" si="0"/>
        <v>29365</v>
      </c>
      <c r="N17" s="62">
        <f t="shared" si="1"/>
        <v>27581</v>
      </c>
      <c r="O17" s="62">
        <f t="shared" si="1"/>
        <v>72161</v>
      </c>
      <c r="P17" s="62">
        <f t="shared" si="1"/>
        <v>105304</v>
      </c>
      <c r="Q17" s="62">
        <f t="shared" si="1"/>
        <v>20904</v>
      </c>
      <c r="R17" s="62">
        <f t="shared" si="1"/>
        <v>1565017</v>
      </c>
      <c r="S17" s="62">
        <f t="shared" si="1"/>
        <v>1763386</v>
      </c>
      <c r="T17" s="62">
        <f t="shared" si="1"/>
        <v>10308567</v>
      </c>
      <c r="U17" s="248">
        <f t="shared" si="3"/>
        <v>4.1047897345964771E-2</v>
      </c>
      <c r="V17" s="248">
        <f t="shared" si="4"/>
        <v>0.35555688778081379</v>
      </c>
      <c r="W17" s="249"/>
    </row>
    <row r="18" spans="1:23" s="21" customFormat="1" ht="14.5" customHeight="1" x14ac:dyDescent="0.25">
      <c r="A18" s="64" t="s">
        <v>22</v>
      </c>
      <c r="B18" s="64" t="s">
        <v>626</v>
      </c>
      <c r="C18" s="64">
        <v>216664</v>
      </c>
      <c r="D18" s="64">
        <v>6978</v>
      </c>
      <c r="E18" s="64">
        <v>17032</v>
      </c>
      <c r="F18" s="64">
        <v>12379</v>
      </c>
      <c r="G18" s="64">
        <v>36389</v>
      </c>
      <c r="H18" s="64">
        <v>42579</v>
      </c>
      <c r="I18" s="64">
        <v>2195</v>
      </c>
      <c r="J18" s="64">
        <v>742</v>
      </c>
      <c r="K18" s="64">
        <v>81905</v>
      </c>
      <c r="L18" s="64">
        <v>7422</v>
      </c>
      <c r="M18" s="64">
        <v>19072</v>
      </c>
      <c r="N18" s="64">
        <v>16748</v>
      </c>
      <c r="O18" s="64">
        <v>43242</v>
      </c>
      <c r="P18" s="64">
        <v>85253</v>
      </c>
      <c r="Q18" s="64">
        <v>2496</v>
      </c>
      <c r="R18" s="64">
        <v>3768</v>
      </c>
      <c r="S18" s="64">
        <v>134759</v>
      </c>
      <c r="T18" s="64">
        <v>270007</v>
      </c>
      <c r="U18" s="251">
        <v>0.78573518464336101</v>
      </c>
      <c r="V18" s="251">
        <v>0.80243845529930702</v>
      </c>
      <c r="W18" s="64" t="s">
        <v>23</v>
      </c>
    </row>
    <row r="19" spans="1:23" s="21" customFormat="1" ht="14.5" customHeight="1" x14ac:dyDescent="0.25">
      <c r="A19" s="64" t="s">
        <v>22</v>
      </c>
      <c r="B19" s="64" t="s">
        <v>632</v>
      </c>
      <c r="C19" s="64">
        <v>8056</v>
      </c>
      <c r="D19" s="64">
        <v>713</v>
      </c>
      <c r="E19" s="64">
        <v>1176</v>
      </c>
      <c r="F19" s="64">
        <v>767</v>
      </c>
      <c r="G19" s="64">
        <v>2656</v>
      </c>
      <c r="H19" s="64">
        <v>1523</v>
      </c>
      <c r="I19" s="64">
        <v>173</v>
      </c>
      <c r="J19" s="64">
        <v>0</v>
      </c>
      <c r="K19" s="64">
        <v>4352</v>
      </c>
      <c r="L19" s="64">
        <v>691</v>
      </c>
      <c r="M19" s="64">
        <v>1136</v>
      </c>
      <c r="N19" s="64">
        <v>602</v>
      </c>
      <c r="O19" s="64">
        <v>2429</v>
      </c>
      <c r="P19" s="64">
        <v>1122</v>
      </c>
      <c r="Q19" s="64">
        <v>153</v>
      </c>
      <c r="R19" s="64">
        <v>0</v>
      </c>
      <c r="S19" s="64">
        <v>3704</v>
      </c>
      <c r="T19" s="64">
        <v>8056</v>
      </c>
      <c r="U19" s="251">
        <v>1</v>
      </c>
      <c r="V19" s="251">
        <v>1</v>
      </c>
      <c r="W19" s="64" t="s">
        <v>23</v>
      </c>
    </row>
    <row r="20" spans="1:23" s="21" customFormat="1" ht="14.5" customHeight="1" x14ac:dyDescent="0.25">
      <c r="A20" s="64" t="s">
        <v>22</v>
      </c>
      <c r="B20" s="64" t="s">
        <v>628</v>
      </c>
      <c r="C20" s="64">
        <v>3199023</v>
      </c>
      <c r="D20" s="64">
        <v>295885</v>
      </c>
      <c r="E20" s="64">
        <v>454564</v>
      </c>
      <c r="F20" s="64">
        <v>295885</v>
      </c>
      <c r="G20" s="64">
        <v>1046334</v>
      </c>
      <c r="H20" s="64">
        <v>604648</v>
      </c>
      <c r="I20" s="64">
        <v>72898</v>
      </c>
      <c r="J20" s="64">
        <v>0</v>
      </c>
      <c r="K20" s="64">
        <v>1723880</v>
      </c>
      <c r="L20" s="64">
        <v>287312</v>
      </c>
      <c r="M20" s="64">
        <v>433103</v>
      </c>
      <c r="N20" s="64">
        <v>231562</v>
      </c>
      <c r="O20" s="64">
        <v>951977</v>
      </c>
      <c r="P20" s="64">
        <v>458842</v>
      </c>
      <c r="Q20" s="64">
        <v>64324</v>
      </c>
      <c r="R20" s="64">
        <v>0</v>
      </c>
      <c r="S20" s="64">
        <v>1475143</v>
      </c>
      <c r="T20" s="64">
        <v>3199023</v>
      </c>
      <c r="U20" s="251">
        <v>1</v>
      </c>
      <c r="V20" s="251">
        <v>1</v>
      </c>
      <c r="W20" s="64" t="s">
        <v>23</v>
      </c>
    </row>
    <row r="21" spans="1:23" s="21" customFormat="1" ht="14.5" customHeight="1" x14ac:dyDescent="0.25">
      <c r="A21" s="64" t="s">
        <v>22</v>
      </c>
      <c r="B21" s="64" t="s">
        <v>627</v>
      </c>
      <c r="C21" s="64">
        <v>140558</v>
      </c>
      <c r="D21" s="64">
        <v>0</v>
      </c>
      <c r="E21" s="64">
        <v>0</v>
      </c>
      <c r="F21" s="64">
        <v>0</v>
      </c>
      <c r="G21" s="64">
        <v>0</v>
      </c>
      <c r="H21" s="64">
        <v>0</v>
      </c>
      <c r="I21" s="64">
        <v>0</v>
      </c>
      <c r="J21" s="64">
        <v>66881</v>
      </c>
      <c r="K21" s="64">
        <v>66881</v>
      </c>
      <c r="L21" s="64">
        <v>0</v>
      </c>
      <c r="M21" s="64">
        <v>0</v>
      </c>
      <c r="N21" s="64">
        <v>0</v>
      </c>
      <c r="O21" s="64">
        <v>0</v>
      </c>
      <c r="P21" s="64">
        <v>0</v>
      </c>
      <c r="Q21" s="64">
        <v>0</v>
      </c>
      <c r="R21" s="64">
        <v>73677</v>
      </c>
      <c r="S21" s="64">
        <v>73677</v>
      </c>
      <c r="T21" s="64">
        <v>1030958</v>
      </c>
      <c r="U21" s="251">
        <v>0</v>
      </c>
      <c r="V21" s="251">
        <v>0.13633727077145699</v>
      </c>
      <c r="W21" s="64" t="s">
        <v>23</v>
      </c>
    </row>
    <row r="22" spans="1:23" s="21" customFormat="1" ht="14.5" customHeight="1" x14ac:dyDescent="0.25">
      <c r="A22" s="64" t="s">
        <v>22</v>
      </c>
      <c r="B22" s="64" t="s">
        <v>631</v>
      </c>
      <c r="C22" s="64">
        <v>1946823</v>
      </c>
      <c r="D22" s="64">
        <v>127879</v>
      </c>
      <c r="E22" s="64">
        <v>162881</v>
      </c>
      <c r="F22" s="64">
        <v>88109</v>
      </c>
      <c r="G22" s="64">
        <v>378869</v>
      </c>
      <c r="H22" s="64">
        <v>303588</v>
      </c>
      <c r="I22" s="64">
        <v>21384</v>
      </c>
      <c r="J22" s="64">
        <v>0</v>
      </c>
      <c r="K22" s="64">
        <v>703841</v>
      </c>
      <c r="L22" s="64">
        <v>124426</v>
      </c>
      <c r="M22" s="64">
        <v>169006</v>
      </c>
      <c r="N22" s="64">
        <v>96692</v>
      </c>
      <c r="O22" s="64">
        <v>390124</v>
      </c>
      <c r="P22" s="64">
        <v>817014</v>
      </c>
      <c r="Q22" s="64">
        <v>35844</v>
      </c>
      <c r="R22" s="64">
        <v>0</v>
      </c>
      <c r="S22" s="64">
        <v>1242982</v>
      </c>
      <c r="T22" s="64">
        <v>1947183</v>
      </c>
      <c r="U22" s="251">
        <v>0.99981511753132601</v>
      </c>
      <c r="V22" s="251">
        <v>0.99981511753132601</v>
      </c>
      <c r="W22" s="64" t="s">
        <v>23</v>
      </c>
    </row>
    <row r="23" spans="1:23" s="21" customFormat="1" ht="14.5" customHeight="1" x14ac:dyDescent="0.25">
      <c r="A23" s="64" t="s">
        <v>22</v>
      </c>
      <c r="B23" s="64" t="s">
        <v>625</v>
      </c>
      <c r="C23" s="64">
        <v>2562930</v>
      </c>
      <c r="D23" s="64">
        <v>124295</v>
      </c>
      <c r="E23" s="64">
        <v>252140</v>
      </c>
      <c r="F23" s="64">
        <v>163885</v>
      </c>
      <c r="G23" s="64">
        <v>540320</v>
      </c>
      <c r="H23" s="64">
        <v>537218</v>
      </c>
      <c r="I23" s="64">
        <v>48443</v>
      </c>
      <c r="J23" s="64">
        <v>37024</v>
      </c>
      <c r="K23" s="64">
        <v>1163005</v>
      </c>
      <c r="L23" s="64">
        <v>129281</v>
      </c>
      <c r="M23" s="64">
        <v>261540</v>
      </c>
      <c r="N23" s="64">
        <v>178701</v>
      </c>
      <c r="O23" s="64">
        <v>569522</v>
      </c>
      <c r="P23" s="64">
        <v>668617</v>
      </c>
      <c r="Q23" s="64">
        <v>59886</v>
      </c>
      <c r="R23" s="64">
        <v>101900</v>
      </c>
      <c r="S23" s="64">
        <v>1399925</v>
      </c>
      <c r="T23" s="64">
        <v>2671560</v>
      </c>
      <c r="U23" s="251">
        <v>0.90733728608004305</v>
      </c>
      <c r="V23" s="251">
        <v>0.95933836410187301</v>
      </c>
      <c r="W23" s="64" t="s">
        <v>23</v>
      </c>
    </row>
    <row r="24" spans="1:23" s="21" customFormat="1" ht="14.5" customHeight="1" x14ac:dyDescent="0.25">
      <c r="A24" s="64" t="s">
        <v>345</v>
      </c>
      <c r="B24" s="64" t="s">
        <v>626</v>
      </c>
      <c r="C24" s="64">
        <v>6189</v>
      </c>
      <c r="D24" s="64">
        <v>145</v>
      </c>
      <c r="E24" s="64">
        <v>172</v>
      </c>
      <c r="F24" s="64">
        <v>151</v>
      </c>
      <c r="G24" s="64">
        <v>468</v>
      </c>
      <c r="H24" s="64">
        <v>1307</v>
      </c>
      <c r="I24" s="64">
        <v>82</v>
      </c>
      <c r="J24" s="64">
        <v>597</v>
      </c>
      <c r="K24" s="64">
        <v>2454</v>
      </c>
      <c r="L24" s="64">
        <v>181</v>
      </c>
      <c r="M24" s="64">
        <v>206</v>
      </c>
      <c r="N24" s="64">
        <v>164</v>
      </c>
      <c r="O24" s="64">
        <v>551</v>
      </c>
      <c r="P24" s="64">
        <v>1773</v>
      </c>
      <c r="Q24" s="64">
        <v>76</v>
      </c>
      <c r="R24" s="64">
        <v>1335</v>
      </c>
      <c r="S24" s="64">
        <v>3735</v>
      </c>
      <c r="T24" s="64">
        <v>7643</v>
      </c>
      <c r="U24" s="251">
        <v>0.55698024335993701</v>
      </c>
      <c r="V24" s="251">
        <v>0.80976056522308004</v>
      </c>
      <c r="W24" s="64" t="s">
        <v>26</v>
      </c>
    </row>
    <row r="25" spans="1:23" s="21" customFormat="1" ht="14.5" customHeight="1" x14ac:dyDescent="0.25">
      <c r="A25" s="64" t="s">
        <v>345</v>
      </c>
      <c r="B25" s="64" t="s">
        <v>625</v>
      </c>
      <c r="C25" s="64">
        <v>18688</v>
      </c>
      <c r="D25" s="64">
        <v>34</v>
      </c>
      <c r="E25" s="64">
        <v>256</v>
      </c>
      <c r="F25" s="64">
        <v>596</v>
      </c>
      <c r="G25" s="64">
        <v>886</v>
      </c>
      <c r="H25" s="64">
        <v>1416</v>
      </c>
      <c r="I25" s="64">
        <v>632</v>
      </c>
      <c r="J25" s="64">
        <v>6612</v>
      </c>
      <c r="K25" s="64">
        <v>9546</v>
      </c>
      <c r="L25" s="64">
        <v>39</v>
      </c>
      <c r="M25" s="64">
        <v>229</v>
      </c>
      <c r="N25" s="64">
        <v>636</v>
      </c>
      <c r="O25" s="64">
        <v>904</v>
      </c>
      <c r="P25" s="64">
        <v>1788</v>
      </c>
      <c r="Q25" s="64">
        <v>622</v>
      </c>
      <c r="R25" s="64">
        <v>5828</v>
      </c>
      <c r="S25" s="64">
        <v>9142</v>
      </c>
      <c r="T25" s="64">
        <v>21447</v>
      </c>
      <c r="U25" s="251">
        <v>0.29132279572900599</v>
      </c>
      <c r="V25" s="251">
        <v>0.87135729938919204</v>
      </c>
      <c r="W25" s="64" t="s">
        <v>26</v>
      </c>
    </row>
    <row r="26" spans="1:23" s="21" customFormat="1" ht="14.5" customHeight="1" x14ac:dyDescent="0.25">
      <c r="A26" s="64" t="s">
        <v>346</v>
      </c>
      <c r="B26" s="64" t="s">
        <v>626</v>
      </c>
      <c r="C26" s="64">
        <v>12517</v>
      </c>
      <c r="D26" s="64">
        <v>293</v>
      </c>
      <c r="E26" s="64">
        <v>401</v>
      </c>
      <c r="F26" s="64">
        <v>241</v>
      </c>
      <c r="G26" s="64">
        <v>935</v>
      </c>
      <c r="H26" s="64">
        <v>2178</v>
      </c>
      <c r="I26" s="64">
        <v>33</v>
      </c>
      <c r="J26" s="64">
        <v>72</v>
      </c>
      <c r="K26" s="64">
        <v>3218</v>
      </c>
      <c r="L26" s="64">
        <v>321</v>
      </c>
      <c r="M26" s="64">
        <v>407</v>
      </c>
      <c r="N26" s="64">
        <v>370</v>
      </c>
      <c r="O26" s="64">
        <v>1098</v>
      </c>
      <c r="P26" s="64">
        <v>7792</v>
      </c>
      <c r="Q26" s="64">
        <v>100</v>
      </c>
      <c r="R26" s="64">
        <v>309</v>
      </c>
      <c r="S26" s="64">
        <v>9299</v>
      </c>
      <c r="T26" s="64">
        <v>12949</v>
      </c>
      <c r="U26" s="251">
        <v>0.93721522897521004</v>
      </c>
      <c r="V26" s="251">
        <v>0.96663835045177204</v>
      </c>
      <c r="W26" s="64" t="s">
        <v>28</v>
      </c>
    </row>
    <row r="27" spans="1:23" s="21" customFormat="1" ht="14.5" customHeight="1" x14ac:dyDescent="0.25">
      <c r="A27" s="64" t="s">
        <v>346</v>
      </c>
      <c r="B27" s="64" t="s">
        <v>625</v>
      </c>
      <c r="C27" s="64">
        <v>8907</v>
      </c>
      <c r="D27" s="64">
        <v>97</v>
      </c>
      <c r="E27" s="64">
        <v>248</v>
      </c>
      <c r="F27" s="64">
        <v>170</v>
      </c>
      <c r="G27" s="64">
        <v>515</v>
      </c>
      <c r="H27" s="64">
        <v>1115</v>
      </c>
      <c r="I27" s="64">
        <v>98</v>
      </c>
      <c r="J27" s="64">
        <v>1769</v>
      </c>
      <c r="K27" s="64">
        <v>3497</v>
      </c>
      <c r="L27" s="64">
        <v>134</v>
      </c>
      <c r="M27" s="64">
        <v>246</v>
      </c>
      <c r="N27" s="64">
        <v>312</v>
      </c>
      <c r="O27" s="64">
        <v>692</v>
      </c>
      <c r="P27" s="64">
        <v>2353</v>
      </c>
      <c r="Q27" s="64">
        <v>171</v>
      </c>
      <c r="R27" s="64">
        <v>2194</v>
      </c>
      <c r="S27" s="64">
        <v>5410</v>
      </c>
      <c r="T27" s="64">
        <v>9174</v>
      </c>
      <c r="U27" s="251">
        <v>0.53891432308698495</v>
      </c>
      <c r="V27" s="251">
        <v>0.97089601046435603</v>
      </c>
      <c r="W27" s="64" t="s">
        <v>28</v>
      </c>
    </row>
    <row r="28" spans="1:23" s="21" customFormat="1" ht="14.5" customHeight="1" x14ac:dyDescent="0.25">
      <c r="A28" s="64" t="s">
        <v>347</v>
      </c>
      <c r="B28" s="64" t="s">
        <v>626</v>
      </c>
      <c r="C28" s="64">
        <v>0</v>
      </c>
      <c r="D28" s="64">
        <v>0</v>
      </c>
      <c r="E28" s="64">
        <v>0</v>
      </c>
      <c r="F28" s="64">
        <v>0</v>
      </c>
      <c r="G28" s="64">
        <v>0</v>
      </c>
      <c r="H28" s="64">
        <v>0</v>
      </c>
      <c r="I28" s="64">
        <v>0</v>
      </c>
      <c r="J28" s="64">
        <v>0</v>
      </c>
      <c r="K28" s="64">
        <v>0</v>
      </c>
      <c r="L28" s="64">
        <v>0</v>
      </c>
      <c r="M28" s="64">
        <v>0</v>
      </c>
      <c r="N28" s="64">
        <v>0</v>
      </c>
      <c r="O28" s="64">
        <v>0</v>
      </c>
      <c r="P28" s="64">
        <v>0</v>
      </c>
      <c r="Q28" s="64">
        <v>0</v>
      </c>
      <c r="R28" s="64">
        <v>0</v>
      </c>
      <c r="S28" s="64">
        <v>0</v>
      </c>
      <c r="T28" s="64">
        <v>57</v>
      </c>
      <c r="U28" s="251">
        <v>0</v>
      </c>
      <c r="V28" s="251">
        <v>0</v>
      </c>
      <c r="W28" s="64" t="s">
        <v>348</v>
      </c>
    </row>
    <row r="29" spans="1:23" s="21" customFormat="1" ht="14.5" customHeight="1" x14ac:dyDescent="0.25">
      <c r="A29" s="64" t="s">
        <v>347</v>
      </c>
      <c r="B29" s="64" t="s">
        <v>625</v>
      </c>
      <c r="C29" s="64">
        <v>5</v>
      </c>
      <c r="D29" s="64">
        <v>0</v>
      </c>
      <c r="E29" s="64">
        <v>0</v>
      </c>
      <c r="F29" s="64">
        <v>0</v>
      </c>
      <c r="G29" s="64">
        <v>0</v>
      </c>
      <c r="H29" s="64">
        <v>0</v>
      </c>
      <c r="I29" s="64">
        <v>0</v>
      </c>
      <c r="J29" s="64">
        <v>0</v>
      </c>
      <c r="K29" s="64">
        <v>0</v>
      </c>
      <c r="L29" s="64">
        <v>0</v>
      </c>
      <c r="M29" s="64">
        <v>0</v>
      </c>
      <c r="N29" s="64">
        <v>0</v>
      </c>
      <c r="O29" s="64">
        <v>0</v>
      </c>
      <c r="P29" s="64">
        <v>5</v>
      </c>
      <c r="Q29" s="64">
        <v>0</v>
      </c>
      <c r="R29" s="64">
        <v>0</v>
      </c>
      <c r="S29" s="64">
        <v>5</v>
      </c>
      <c r="T29" s="64">
        <v>5</v>
      </c>
      <c r="U29" s="251">
        <v>1</v>
      </c>
      <c r="V29" s="251">
        <v>1</v>
      </c>
      <c r="W29" s="64" t="s">
        <v>348</v>
      </c>
    </row>
    <row r="30" spans="1:23" s="21" customFormat="1" ht="14.5" customHeight="1" x14ac:dyDescent="0.25">
      <c r="A30" s="64" t="s">
        <v>31</v>
      </c>
      <c r="B30" s="64" t="s">
        <v>626</v>
      </c>
      <c r="C30" s="64">
        <v>8500</v>
      </c>
      <c r="D30" s="64">
        <v>383</v>
      </c>
      <c r="E30" s="64">
        <v>617</v>
      </c>
      <c r="F30" s="64">
        <v>514</v>
      </c>
      <c r="G30" s="64">
        <v>1514</v>
      </c>
      <c r="H30" s="64">
        <v>2905</v>
      </c>
      <c r="I30" s="64">
        <v>79</v>
      </c>
      <c r="J30" s="64">
        <v>21</v>
      </c>
      <c r="K30" s="64">
        <v>4519</v>
      </c>
      <c r="L30" s="64">
        <v>439</v>
      </c>
      <c r="M30" s="64">
        <v>576</v>
      </c>
      <c r="N30" s="64">
        <v>447</v>
      </c>
      <c r="O30" s="64">
        <v>1462</v>
      </c>
      <c r="P30" s="64">
        <v>2421</v>
      </c>
      <c r="Q30" s="64">
        <v>78</v>
      </c>
      <c r="R30" s="64">
        <v>20</v>
      </c>
      <c r="S30" s="64">
        <v>3981</v>
      </c>
      <c r="T30" s="64">
        <v>16983</v>
      </c>
      <c r="U30" s="251">
        <v>0.49808632161573302</v>
      </c>
      <c r="V30" s="251">
        <v>0.50050050050050099</v>
      </c>
      <c r="W30" s="64" t="s">
        <v>32</v>
      </c>
    </row>
    <row r="31" spans="1:23" s="21" customFormat="1" ht="14.5" customHeight="1" x14ac:dyDescent="0.25">
      <c r="A31" s="64" t="s">
        <v>31</v>
      </c>
      <c r="B31" s="64" t="s">
        <v>625</v>
      </c>
      <c r="C31" s="64">
        <v>12590</v>
      </c>
      <c r="D31" s="64">
        <v>107</v>
      </c>
      <c r="E31" s="64">
        <v>286</v>
      </c>
      <c r="F31" s="64">
        <v>295</v>
      </c>
      <c r="G31" s="64">
        <v>688</v>
      </c>
      <c r="H31" s="64">
        <v>1307</v>
      </c>
      <c r="I31" s="64">
        <v>107</v>
      </c>
      <c r="J31" s="64">
        <v>4067</v>
      </c>
      <c r="K31" s="64">
        <v>6169</v>
      </c>
      <c r="L31" s="64">
        <v>126</v>
      </c>
      <c r="M31" s="64">
        <v>298</v>
      </c>
      <c r="N31" s="64">
        <v>296</v>
      </c>
      <c r="O31" s="64">
        <v>720</v>
      </c>
      <c r="P31" s="64">
        <v>1424</v>
      </c>
      <c r="Q31" s="64">
        <v>190</v>
      </c>
      <c r="R31" s="64">
        <v>4087</v>
      </c>
      <c r="S31" s="64">
        <v>6421</v>
      </c>
      <c r="T31" s="64">
        <v>13433</v>
      </c>
      <c r="U31" s="251">
        <v>0.33023151939254097</v>
      </c>
      <c r="V31" s="251">
        <v>0.93724410034988503</v>
      </c>
      <c r="W31" s="64" t="s">
        <v>32</v>
      </c>
    </row>
    <row r="32" spans="1:23" s="21" customFormat="1" ht="14.5" customHeight="1" x14ac:dyDescent="0.25">
      <c r="A32" s="64" t="s">
        <v>349</v>
      </c>
      <c r="B32" s="64" t="s">
        <v>626</v>
      </c>
      <c r="C32" s="64">
        <v>0</v>
      </c>
      <c r="D32" s="64">
        <v>0</v>
      </c>
      <c r="E32" s="64">
        <v>0</v>
      </c>
      <c r="F32" s="64">
        <v>0</v>
      </c>
      <c r="G32" s="64">
        <v>0</v>
      </c>
      <c r="H32" s="64">
        <v>0</v>
      </c>
      <c r="I32" s="64">
        <v>0</v>
      </c>
      <c r="J32" s="64">
        <v>0</v>
      </c>
      <c r="K32" s="64">
        <v>0</v>
      </c>
      <c r="L32" s="64">
        <v>0</v>
      </c>
      <c r="M32" s="64">
        <v>0</v>
      </c>
      <c r="N32" s="64">
        <v>0</v>
      </c>
      <c r="O32" s="64">
        <v>0</v>
      </c>
      <c r="P32" s="64">
        <v>0</v>
      </c>
      <c r="Q32" s="64">
        <v>0</v>
      </c>
      <c r="R32" s="64">
        <v>0</v>
      </c>
      <c r="S32" s="64">
        <v>0</v>
      </c>
      <c r="T32" s="64">
        <v>5</v>
      </c>
      <c r="U32" s="251">
        <v>0</v>
      </c>
      <c r="V32" s="251">
        <v>0</v>
      </c>
      <c r="W32" s="64" t="s">
        <v>350</v>
      </c>
    </row>
    <row r="33" spans="1:23" s="21" customFormat="1" ht="14.5" customHeight="1" x14ac:dyDescent="0.25">
      <c r="A33" s="64" t="s">
        <v>34</v>
      </c>
      <c r="B33" s="64" t="s">
        <v>626</v>
      </c>
      <c r="C33" s="64">
        <v>28</v>
      </c>
      <c r="D33" s="64">
        <v>0</v>
      </c>
      <c r="E33" s="64">
        <v>5</v>
      </c>
      <c r="F33" s="64">
        <v>0</v>
      </c>
      <c r="G33" s="64">
        <v>5</v>
      </c>
      <c r="H33" s="64">
        <v>8</v>
      </c>
      <c r="I33" s="64">
        <v>0</v>
      </c>
      <c r="J33" s="64">
        <v>0</v>
      </c>
      <c r="K33" s="64">
        <v>13</v>
      </c>
      <c r="L33" s="64">
        <v>0</v>
      </c>
      <c r="M33" s="64">
        <v>0</v>
      </c>
      <c r="N33" s="64">
        <v>0</v>
      </c>
      <c r="O33" s="64">
        <v>0</v>
      </c>
      <c r="P33" s="64">
        <v>10</v>
      </c>
      <c r="Q33" s="64">
        <v>0</v>
      </c>
      <c r="R33" s="64">
        <v>5</v>
      </c>
      <c r="S33" s="64">
        <v>15</v>
      </c>
      <c r="T33" s="64">
        <v>39</v>
      </c>
      <c r="U33" s="251">
        <v>0.58974358974358998</v>
      </c>
      <c r="V33" s="251">
        <v>0.71794871794871795</v>
      </c>
      <c r="W33" s="64" t="s">
        <v>35</v>
      </c>
    </row>
    <row r="34" spans="1:23" s="21" customFormat="1" ht="14.5" customHeight="1" x14ac:dyDescent="0.25">
      <c r="A34" s="64" t="s">
        <v>34</v>
      </c>
      <c r="B34" s="64" t="s">
        <v>625</v>
      </c>
      <c r="C34" s="64">
        <v>85</v>
      </c>
      <c r="D34" s="64">
        <v>0</v>
      </c>
      <c r="E34" s="64">
        <v>0</v>
      </c>
      <c r="F34" s="64">
        <v>14</v>
      </c>
      <c r="G34" s="64">
        <v>14</v>
      </c>
      <c r="H34" s="64">
        <v>25</v>
      </c>
      <c r="I34" s="64">
        <v>0</v>
      </c>
      <c r="J34" s="64">
        <v>0</v>
      </c>
      <c r="K34" s="64">
        <v>39</v>
      </c>
      <c r="L34" s="64">
        <v>0</v>
      </c>
      <c r="M34" s="64">
        <v>6</v>
      </c>
      <c r="N34" s="64">
        <v>17</v>
      </c>
      <c r="O34" s="64">
        <v>23</v>
      </c>
      <c r="P34" s="64">
        <v>23</v>
      </c>
      <c r="Q34" s="64">
        <v>0</v>
      </c>
      <c r="R34" s="64">
        <v>0</v>
      </c>
      <c r="S34" s="64">
        <v>46</v>
      </c>
      <c r="T34" s="64">
        <v>97</v>
      </c>
      <c r="U34" s="251">
        <v>0.87628865979381398</v>
      </c>
      <c r="V34" s="251">
        <v>0.87628865979381398</v>
      </c>
      <c r="W34" s="64" t="s">
        <v>35</v>
      </c>
    </row>
    <row r="35" spans="1:23" s="21" customFormat="1" ht="14.5" customHeight="1" x14ac:dyDescent="0.25">
      <c r="A35" s="64" t="s">
        <v>38</v>
      </c>
      <c r="B35" s="64" t="s">
        <v>626</v>
      </c>
      <c r="C35" s="64">
        <v>3064</v>
      </c>
      <c r="D35" s="64">
        <v>137</v>
      </c>
      <c r="E35" s="64">
        <v>144</v>
      </c>
      <c r="F35" s="64">
        <v>99</v>
      </c>
      <c r="G35" s="64">
        <v>380</v>
      </c>
      <c r="H35" s="64">
        <v>1015</v>
      </c>
      <c r="I35" s="64">
        <v>21</v>
      </c>
      <c r="J35" s="64">
        <v>10</v>
      </c>
      <c r="K35" s="64">
        <v>1426</v>
      </c>
      <c r="L35" s="64">
        <v>168</v>
      </c>
      <c r="M35" s="64">
        <v>181</v>
      </c>
      <c r="N35" s="64">
        <v>88</v>
      </c>
      <c r="O35" s="64">
        <v>437</v>
      </c>
      <c r="P35" s="64">
        <v>1182</v>
      </c>
      <c r="Q35" s="64">
        <v>12</v>
      </c>
      <c r="R35" s="64">
        <v>7</v>
      </c>
      <c r="S35" s="64">
        <v>1638</v>
      </c>
      <c r="T35" s="64">
        <v>4621</v>
      </c>
      <c r="U35" s="251">
        <v>0.65938108634494697</v>
      </c>
      <c r="V35" s="251">
        <v>0.663059943735122</v>
      </c>
      <c r="W35" s="64" t="s">
        <v>39</v>
      </c>
    </row>
    <row r="36" spans="1:23" s="21" customFormat="1" ht="14.5" customHeight="1" x14ac:dyDescent="0.25">
      <c r="A36" s="64" t="s">
        <v>38</v>
      </c>
      <c r="B36" s="64" t="s">
        <v>625</v>
      </c>
      <c r="C36" s="64">
        <v>498</v>
      </c>
      <c r="D36" s="64">
        <v>85</v>
      </c>
      <c r="E36" s="64">
        <v>54</v>
      </c>
      <c r="F36" s="64">
        <v>14</v>
      </c>
      <c r="G36" s="64">
        <v>153</v>
      </c>
      <c r="H36" s="64">
        <v>61</v>
      </c>
      <c r="I36" s="64">
        <v>12</v>
      </c>
      <c r="J36" s="64">
        <v>17</v>
      </c>
      <c r="K36" s="64">
        <v>243</v>
      </c>
      <c r="L36" s="64">
        <v>38</v>
      </c>
      <c r="M36" s="64">
        <v>59</v>
      </c>
      <c r="N36" s="64">
        <v>24</v>
      </c>
      <c r="O36" s="64">
        <v>121</v>
      </c>
      <c r="P36" s="64">
        <v>90</v>
      </c>
      <c r="Q36" s="64">
        <v>31</v>
      </c>
      <c r="R36" s="64">
        <v>13</v>
      </c>
      <c r="S36" s="64">
        <v>255</v>
      </c>
      <c r="T36" s="64">
        <v>542</v>
      </c>
      <c r="U36" s="251">
        <v>0.86346863468634705</v>
      </c>
      <c r="V36" s="251">
        <v>0.91881918819188202</v>
      </c>
      <c r="W36" s="64" t="s">
        <v>39</v>
      </c>
    </row>
    <row r="37" spans="1:23" s="21" customFormat="1" ht="14.5" customHeight="1" x14ac:dyDescent="0.25">
      <c r="A37" s="64" t="s">
        <v>351</v>
      </c>
      <c r="B37" s="64" t="s">
        <v>626</v>
      </c>
      <c r="C37" s="64">
        <v>5015</v>
      </c>
      <c r="D37" s="64">
        <v>144</v>
      </c>
      <c r="E37" s="64">
        <v>284</v>
      </c>
      <c r="F37" s="64">
        <v>222</v>
      </c>
      <c r="G37" s="64">
        <v>650</v>
      </c>
      <c r="H37" s="64">
        <v>1471</v>
      </c>
      <c r="I37" s="64">
        <v>251</v>
      </c>
      <c r="J37" s="64">
        <v>38</v>
      </c>
      <c r="K37" s="64">
        <v>2410</v>
      </c>
      <c r="L37" s="64">
        <v>194</v>
      </c>
      <c r="M37" s="64">
        <v>309</v>
      </c>
      <c r="N37" s="64">
        <v>298</v>
      </c>
      <c r="O37" s="64">
        <v>801</v>
      </c>
      <c r="P37" s="64">
        <v>1575</v>
      </c>
      <c r="Q37" s="64">
        <v>208</v>
      </c>
      <c r="R37" s="64">
        <v>21</v>
      </c>
      <c r="S37" s="64">
        <v>2605</v>
      </c>
      <c r="T37" s="64">
        <v>14216</v>
      </c>
      <c r="U37" s="251">
        <v>0.348621271806415</v>
      </c>
      <c r="V37" s="251">
        <v>0.35277152504220599</v>
      </c>
      <c r="W37" s="64" t="s">
        <v>41</v>
      </c>
    </row>
    <row r="38" spans="1:23" s="21" customFormat="1" ht="14.5" customHeight="1" x14ac:dyDescent="0.25">
      <c r="A38" s="64" t="s">
        <v>351</v>
      </c>
      <c r="B38" s="64" t="s">
        <v>631</v>
      </c>
      <c r="C38" s="64">
        <v>0</v>
      </c>
      <c r="D38" s="64">
        <v>0</v>
      </c>
      <c r="E38" s="64">
        <v>0</v>
      </c>
      <c r="F38" s="64">
        <v>0</v>
      </c>
      <c r="G38" s="64">
        <v>0</v>
      </c>
      <c r="H38" s="64">
        <v>0</v>
      </c>
      <c r="I38" s="64">
        <v>0</v>
      </c>
      <c r="J38" s="64">
        <v>0</v>
      </c>
      <c r="K38" s="64">
        <v>0</v>
      </c>
      <c r="L38" s="64">
        <v>0</v>
      </c>
      <c r="M38" s="64">
        <v>0</v>
      </c>
      <c r="N38" s="64">
        <v>0</v>
      </c>
      <c r="O38" s="64">
        <v>0</v>
      </c>
      <c r="P38" s="64">
        <v>0</v>
      </c>
      <c r="Q38" s="64">
        <v>0</v>
      </c>
      <c r="R38" s="64">
        <v>0</v>
      </c>
      <c r="S38" s="64">
        <v>0</v>
      </c>
      <c r="T38" s="64">
        <v>5</v>
      </c>
      <c r="U38" s="251">
        <v>0</v>
      </c>
      <c r="V38" s="251">
        <v>0</v>
      </c>
      <c r="W38" s="64" t="s">
        <v>41</v>
      </c>
    </row>
    <row r="39" spans="1:23" s="21" customFormat="1" ht="14.5" customHeight="1" x14ac:dyDescent="0.25">
      <c r="A39" s="64" t="s">
        <v>351</v>
      </c>
      <c r="B39" s="64" t="s">
        <v>625</v>
      </c>
      <c r="C39" s="64">
        <v>12881</v>
      </c>
      <c r="D39" s="64">
        <v>60</v>
      </c>
      <c r="E39" s="64">
        <v>226</v>
      </c>
      <c r="F39" s="64">
        <v>169</v>
      </c>
      <c r="G39" s="64">
        <v>455</v>
      </c>
      <c r="H39" s="64">
        <v>1885</v>
      </c>
      <c r="I39" s="64">
        <v>604</v>
      </c>
      <c r="J39" s="64">
        <v>3406</v>
      </c>
      <c r="K39" s="64">
        <v>6350</v>
      </c>
      <c r="L39" s="64">
        <v>58</v>
      </c>
      <c r="M39" s="64">
        <v>196</v>
      </c>
      <c r="N39" s="64">
        <v>268</v>
      </c>
      <c r="O39" s="64">
        <v>522</v>
      </c>
      <c r="P39" s="64">
        <v>2144</v>
      </c>
      <c r="Q39" s="64">
        <v>424</v>
      </c>
      <c r="R39" s="64">
        <v>3441</v>
      </c>
      <c r="S39" s="64">
        <v>6531</v>
      </c>
      <c r="T39" s="64">
        <v>15578</v>
      </c>
      <c r="U39" s="251">
        <v>0.387341122095263</v>
      </c>
      <c r="V39" s="251">
        <v>0.82687122865579699</v>
      </c>
      <c r="W39" s="64" t="s">
        <v>41</v>
      </c>
    </row>
    <row r="40" spans="1:23" s="21" customFormat="1" ht="14.5" customHeight="1" x14ac:dyDescent="0.25">
      <c r="A40" s="64" t="s">
        <v>42</v>
      </c>
      <c r="B40" s="64" t="s">
        <v>626</v>
      </c>
      <c r="C40" s="64">
        <v>0</v>
      </c>
      <c r="D40" s="64">
        <v>0</v>
      </c>
      <c r="E40" s="64">
        <v>0</v>
      </c>
      <c r="F40" s="64">
        <v>0</v>
      </c>
      <c r="G40" s="64">
        <v>0</v>
      </c>
      <c r="H40" s="64">
        <v>0</v>
      </c>
      <c r="I40" s="64">
        <v>0</v>
      </c>
      <c r="J40" s="64">
        <v>0</v>
      </c>
      <c r="K40" s="64">
        <v>0</v>
      </c>
      <c r="L40" s="64">
        <v>0</v>
      </c>
      <c r="M40" s="64">
        <v>0</v>
      </c>
      <c r="N40" s="64">
        <v>0</v>
      </c>
      <c r="O40" s="64">
        <v>0</v>
      </c>
      <c r="P40" s="64">
        <v>0</v>
      </c>
      <c r="Q40" s="64">
        <v>0</v>
      </c>
      <c r="R40" s="64">
        <v>0</v>
      </c>
      <c r="S40" s="64">
        <v>0</v>
      </c>
      <c r="T40" s="64">
        <v>5</v>
      </c>
      <c r="U40" s="251">
        <v>0</v>
      </c>
      <c r="V40" s="251">
        <v>0</v>
      </c>
      <c r="W40" s="64" t="s">
        <v>43</v>
      </c>
    </row>
    <row r="41" spans="1:23" s="21" customFormat="1" ht="14.5" customHeight="1" x14ac:dyDescent="0.25">
      <c r="A41" s="64" t="s">
        <v>44</v>
      </c>
      <c r="B41" s="64" t="s">
        <v>626</v>
      </c>
      <c r="C41" s="64">
        <v>20</v>
      </c>
      <c r="D41" s="64">
        <v>0</v>
      </c>
      <c r="E41" s="64">
        <v>0</v>
      </c>
      <c r="F41" s="64">
        <v>0</v>
      </c>
      <c r="G41" s="64">
        <v>0</v>
      </c>
      <c r="H41" s="64">
        <v>5</v>
      </c>
      <c r="I41" s="64">
        <v>0</v>
      </c>
      <c r="J41" s="64">
        <v>5</v>
      </c>
      <c r="K41" s="64">
        <v>10</v>
      </c>
      <c r="L41" s="64">
        <v>0</v>
      </c>
      <c r="M41" s="64">
        <v>0</v>
      </c>
      <c r="N41" s="64">
        <v>5</v>
      </c>
      <c r="O41" s="64">
        <v>5</v>
      </c>
      <c r="P41" s="64">
        <v>5</v>
      </c>
      <c r="Q41" s="64">
        <v>0</v>
      </c>
      <c r="R41" s="64">
        <v>0</v>
      </c>
      <c r="S41" s="64">
        <v>10</v>
      </c>
      <c r="T41" s="64">
        <v>31</v>
      </c>
      <c r="U41" s="251">
        <v>0.483870967741935</v>
      </c>
      <c r="V41" s="251">
        <v>0.64516129032258096</v>
      </c>
      <c r="W41" s="64" t="s">
        <v>45</v>
      </c>
    </row>
    <row r="42" spans="1:23" s="21" customFormat="1" ht="14.5" customHeight="1" x14ac:dyDescent="0.25">
      <c r="A42" s="64" t="s">
        <v>44</v>
      </c>
      <c r="B42" s="64" t="s">
        <v>625</v>
      </c>
      <c r="C42" s="64">
        <v>41</v>
      </c>
      <c r="D42" s="64">
        <v>0</v>
      </c>
      <c r="E42" s="64">
        <v>0</v>
      </c>
      <c r="F42" s="64">
        <v>0</v>
      </c>
      <c r="G42" s="64">
        <v>0</v>
      </c>
      <c r="H42" s="64">
        <v>10</v>
      </c>
      <c r="I42" s="64">
        <v>0</v>
      </c>
      <c r="J42" s="64">
        <v>0</v>
      </c>
      <c r="K42" s="64">
        <v>10</v>
      </c>
      <c r="L42" s="64">
        <v>0</v>
      </c>
      <c r="M42" s="64">
        <v>0</v>
      </c>
      <c r="N42" s="64">
        <v>5</v>
      </c>
      <c r="O42" s="64">
        <v>5</v>
      </c>
      <c r="P42" s="64">
        <v>26</v>
      </c>
      <c r="Q42" s="64">
        <v>0</v>
      </c>
      <c r="R42" s="64">
        <v>0</v>
      </c>
      <c r="S42" s="64">
        <v>31</v>
      </c>
      <c r="T42" s="64">
        <v>41</v>
      </c>
      <c r="U42" s="251">
        <v>1</v>
      </c>
      <c r="V42" s="251">
        <v>1</v>
      </c>
      <c r="W42" s="64" t="s">
        <v>45</v>
      </c>
    </row>
    <row r="43" spans="1:23" s="21" customFormat="1" ht="14.5" customHeight="1" x14ac:dyDescent="0.25">
      <c r="A43" s="64" t="s">
        <v>352</v>
      </c>
      <c r="B43" s="64" t="s">
        <v>626</v>
      </c>
      <c r="C43" s="64">
        <v>5</v>
      </c>
      <c r="D43" s="64">
        <v>0</v>
      </c>
      <c r="E43" s="64">
        <v>0</v>
      </c>
      <c r="F43" s="64">
        <v>0</v>
      </c>
      <c r="G43" s="64">
        <v>0</v>
      </c>
      <c r="H43" s="64">
        <v>0</v>
      </c>
      <c r="I43" s="64">
        <v>0</v>
      </c>
      <c r="J43" s="64">
        <v>0</v>
      </c>
      <c r="K43" s="64">
        <v>0</v>
      </c>
      <c r="L43" s="64">
        <v>0</v>
      </c>
      <c r="M43" s="64">
        <v>0</v>
      </c>
      <c r="N43" s="64">
        <v>0</v>
      </c>
      <c r="O43" s="64">
        <v>0</v>
      </c>
      <c r="P43" s="64">
        <v>5</v>
      </c>
      <c r="Q43" s="64">
        <v>0</v>
      </c>
      <c r="R43" s="64">
        <v>0</v>
      </c>
      <c r="S43" s="64">
        <v>5</v>
      </c>
      <c r="T43" s="64">
        <v>16</v>
      </c>
      <c r="U43" s="251">
        <v>0.3125</v>
      </c>
      <c r="V43" s="251">
        <v>0.3125</v>
      </c>
      <c r="W43" s="64" t="s">
        <v>47</v>
      </c>
    </row>
    <row r="44" spans="1:23" s="21" customFormat="1" ht="14.5" customHeight="1" x14ac:dyDescent="0.25">
      <c r="A44" s="64" t="s">
        <v>352</v>
      </c>
      <c r="B44" s="64" t="s">
        <v>625</v>
      </c>
      <c r="C44" s="64">
        <v>15</v>
      </c>
      <c r="D44" s="64">
        <v>0</v>
      </c>
      <c r="E44" s="64">
        <v>5</v>
      </c>
      <c r="F44" s="64">
        <v>0</v>
      </c>
      <c r="G44" s="64">
        <v>5</v>
      </c>
      <c r="H44" s="64">
        <v>0</v>
      </c>
      <c r="I44" s="64">
        <v>0</v>
      </c>
      <c r="J44" s="64">
        <v>0</v>
      </c>
      <c r="K44" s="64">
        <v>5</v>
      </c>
      <c r="L44" s="64">
        <v>0</v>
      </c>
      <c r="M44" s="64">
        <v>5</v>
      </c>
      <c r="N44" s="64">
        <v>0</v>
      </c>
      <c r="O44" s="64">
        <v>5</v>
      </c>
      <c r="P44" s="64">
        <v>5</v>
      </c>
      <c r="Q44" s="64">
        <v>0</v>
      </c>
      <c r="R44" s="64">
        <v>0</v>
      </c>
      <c r="S44" s="64">
        <v>10</v>
      </c>
      <c r="T44" s="64">
        <v>33</v>
      </c>
      <c r="U44" s="251">
        <v>0.45454545454545497</v>
      </c>
      <c r="V44" s="251">
        <v>0.45454545454545497</v>
      </c>
      <c r="W44" s="64" t="s">
        <v>47</v>
      </c>
    </row>
    <row r="45" spans="1:23" s="21" customFormat="1" ht="14.5" customHeight="1" x14ac:dyDescent="0.25">
      <c r="A45" s="64" t="s">
        <v>353</v>
      </c>
      <c r="B45" s="64" t="s">
        <v>626</v>
      </c>
      <c r="C45" s="64">
        <v>4604</v>
      </c>
      <c r="D45" s="64">
        <v>126</v>
      </c>
      <c r="E45" s="64">
        <v>308</v>
      </c>
      <c r="F45" s="64">
        <v>225</v>
      </c>
      <c r="G45" s="64">
        <v>659</v>
      </c>
      <c r="H45" s="64">
        <v>1171</v>
      </c>
      <c r="I45" s="64">
        <v>53</v>
      </c>
      <c r="J45" s="64">
        <v>39</v>
      </c>
      <c r="K45" s="64">
        <v>1922</v>
      </c>
      <c r="L45" s="64">
        <v>182</v>
      </c>
      <c r="M45" s="64">
        <v>300</v>
      </c>
      <c r="N45" s="64">
        <v>251</v>
      </c>
      <c r="O45" s="64">
        <v>733</v>
      </c>
      <c r="P45" s="64">
        <v>1829</v>
      </c>
      <c r="Q45" s="64">
        <v>35</v>
      </c>
      <c r="R45" s="64">
        <v>85</v>
      </c>
      <c r="S45" s="64">
        <v>2682</v>
      </c>
      <c r="T45" s="64">
        <v>6242</v>
      </c>
      <c r="U45" s="251">
        <v>0.71771867991028504</v>
      </c>
      <c r="V45" s="251">
        <v>0.73758410765780202</v>
      </c>
      <c r="W45" s="64" t="s">
        <v>48</v>
      </c>
    </row>
    <row r="46" spans="1:23" s="21" customFormat="1" ht="14.5" customHeight="1" x14ac:dyDescent="0.25">
      <c r="A46" s="64" t="s">
        <v>353</v>
      </c>
      <c r="B46" s="64" t="s">
        <v>628</v>
      </c>
      <c r="C46" s="64">
        <v>655212</v>
      </c>
      <c r="D46" s="64">
        <v>0</v>
      </c>
      <c r="E46" s="64">
        <v>0</v>
      </c>
      <c r="F46" s="64">
        <v>0</v>
      </c>
      <c r="G46" s="64">
        <v>0</v>
      </c>
      <c r="H46" s="64">
        <v>0</v>
      </c>
      <c r="I46" s="64">
        <v>0</v>
      </c>
      <c r="J46" s="64">
        <v>328916</v>
      </c>
      <c r="K46" s="64">
        <v>328916</v>
      </c>
      <c r="L46" s="64">
        <v>0</v>
      </c>
      <c r="M46" s="64">
        <v>0</v>
      </c>
      <c r="N46" s="64">
        <v>0</v>
      </c>
      <c r="O46" s="64">
        <v>0</v>
      </c>
      <c r="P46" s="64">
        <v>0</v>
      </c>
      <c r="Q46" s="64">
        <v>0</v>
      </c>
      <c r="R46" s="64">
        <v>326296</v>
      </c>
      <c r="S46" s="64">
        <v>326296</v>
      </c>
      <c r="T46" s="64">
        <v>657155</v>
      </c>
      <c r="U46" s="251">
        <v>0</v>
      </c>
      <c r="V46" s="251">
        <v>0.99704331550395298</v>
      </c>
      <c r="W46" s="64" t="s">
        <v>48</v>
      </c>
    </row>
    <row r="47" spans="1:23" s="21" customFormat="1" ht="14.5" customHeight="1" x14ac:dyDescent="0.25">
      <c r="A47" s="64" t="s">
        <v>353</v>
      </c>
      <c r="B47" s="64" t="s">
        <v>625</v>
      </c>
      <c r="C47" s="64">
        <v>14112</v>
      </c>
      <c r="D47" s="64">
        <v>92</v>
      </c>
      <c r="E47" s="64">
        <v>294</v>
      </c>
      <c r="F47" s="64">
        <v>309</v>
      </c>
      <c r="G47" s="64">
        <v>695</v>
      </c>
      <c r="H47" s="64">
        <v>2640</v>
      </c>
      <c r="I47" s="64">
        <v>505</v>
      </c>
      <c r="J47" s="64">
        <v>2607</v>
      </c>
      <c r="K47" s="64">
        <v>6447</v>
      </c>
      <c r="L47" s="64">
        <v>94</v>
      </c>
      <c r="M47" s="64">
        <v>336</v>
      </c>
      <c r="N47" s="64">
        <v>367</v>
      </c>
      <c r="O47" s="64">
        <v>797</v>
      </c>
      <c r="P47" s="64">
        <v>3626</v>
      </c>
      <c r="Q47" s="64">
        <v>430</v>
      </c>
      <c r="R47" s="64">
        <v>2812</v>
      </c>
      <c r="S47" s="64">
        <v>7665</v>
      </c>
      <c r="T47" s="64">
        <v>130983</v>
      </c>
      <c r="U47" s="251">
        <v>6.6367391188169506E-2</v>
      </c>
      <c r="V47" s="251">
        <v>0.107739172258995</v>
      </c>
      <c r="W47" s="64" t="s">
        <v>48</v>
      </c>
    </row>
    <row r="48" spans="1:23" s="21" customFormat="1" ht="14.5" customHeight="1" x14ac:dyDescent="0.25">
      <c r="A48" s="64" t="s">
        <v>354</v>
      </c>
      <c r="B48" s="64" t="s">
        <v>626</v>
      </c>
      <c r="C48" s="64">
        <v>666</v>
      </c>
      <c r="D48" s="64">
        <v>16</v>
      </c>
      <c r="E48" s="64">
        <v>65</v>
      </c>
      <c r="F48" s="64">
        <v>44</v>
      </c>
      <c r="G48" s="64">
        <v>125</v>
      </c>
      <c r="H48" s="64">
        <v>224</v>
      </c>
      <c r="I48" s="64">
        <v>0</v>
      </c>
      <c r="J48" s="64">
        <v>0</v>
      </c>
      <c r="K48" s="64">
        <v>349</v>
      </c>
      <c r="L48" s="64">
        <v>29</v>
      </c>
      <c r="M48" s="64">
        <v>58</v>
      </c>
      <c r="N48" s="64">
        <v>38</v>
      </c>
      <c r="O48" s="64">
        <v>125</v>
      </c>
      <c r="P48" s="64">
        <v>192</v>
      </c>
      <c r="Q48" s="64">
        <v>0</v>
      </c>
      <c r="R48" s="64">
        <v>0</v>
      </c>
      <c r="S48" s="64">
        <v>317</v>
      </c>
      <c r="T48" s="64">
        <v>760</v>
      </c>
      <c r="U48" s="251">
        <v>0.87631578947368405</v>
      </c>
      <c r="V48" s="251">
        <v>0.87631578947368405</v>
      </c>
      <c r="W48" s="64" t="s">
        <v>49</v>
      </c>
    </row>
    <row r="49" spans="1:23" s="21" customFormat="1" ht="14.5" customHeight="1" x14ac:dyDescent="0.25">
      <c r="A49" s="64" t="s">
        <v>354</v>
      </c>
      <c r="B49" s="64" t="s">
        <v>625</v>
      </c>
      <c r="C49" s="64">
        <v>1419</v>
      </c>
      <c r="D49" s="64">
        <v>67</v>
      </c>
      <c r="E49" s="64">
        <v>126</v>
      </c>
      <c r="F49" s="64">
        <v>82</v>
      </c>
      <c r="G49" s="64">
        <v>275</v>
      </c>
      <c r="H49" s="64">
        <v>489</v>
      </c>
      <c r="I49" s="64">
        <v>7</v>
      </c>
      <c r="J49" s="64">
        <v>0</v>
      </c>
      <c r="K49" s="64">
        <v>771</v>
      </c>
      <c r="L49" s="64">
        <v>71</v>
      </c>
      <c r="M49" s="64">
        <v>121</v>
      </c>
      <c r="N49" s="64">
        <v>84</v>
      </c>
      <c r="O49" s="64">
        <v>276</v>
      </c>
      <c r="P49" s="64">
        <v>372</v>
      </c>
      <c r="Q49" s="64">
        <v>0</v>
      </c>
      <c r="R49" s="64">
        <v>0</v>
      </c>
      <c r="S49" s="64">
        <v>648</v>
      </c>
      <c r="T49" s="64">
        <v>1598</v>
      </c>
      <c r="U49" s="251">
        <v>0.88798498122653302</v>
      </c>
      <c r="V49" s="251">
        <v>0.88798498122653302</v>
      </c>
      <c r="W49" s="64" t="s">
        <v>49</v>
      </c>
    </row>
    <row r="50" spans="1:23" s="21" customFormat="1" ht="14.5" customHeight="1" x14ac:dyDescent="0.25">
      <c r="A50" s="64" t="s">
        <v>50</v>
      </c>
      <c r="B50" s="64" t="s">
        <v>626</v>
      </c>
      <c r="C50" s="64">
        <v>102</v>
      </c>
      <c r="D50" s="64">
        <v>0</v>
      </c>
      <c r="E50" s="64">
        <v>5</v>
      </c>
      <c r="F50" s="64">
        <v>7</v>
      </c>
      <c r="G50" s="64">
        <v>12</v>
      </c>
      <c r="H50" s="64">
        <v>28</v>
      </c>
      <c r="I50" s="64">
        <v>0</v>
      </c>
      <c r="J50" s="64">
        <v>18</v>
      </c>
      <c r="K50" s="64">
        <v>58</v>
      </c>
      <c r="L50" s="64">
        <v>0</v>
      </c>
      <c r="M50" s="64">
        <v>0</v>
      </c>
      <c r="N50" s="64">
        <v>5</v>
      </c>
      <c r="O50" s="64">
        <v>5</v>
      </c>
      <c r="P50" s="64">
        <v>19</v>
      </c>
      <c r="Q50" s="64">
        <v>5</v>
      </c>
      <c r="R50" s="64">
        <v>15</v>
      </c>
      <c r="S50" s="64">
        <v>44</v>
      </c>
      <c r="T50" s="64">
        <v>130</v>
      </c>
      <c r="U50" s="251">
        <v>0.53076923076923099</v>
      </c>
      <c r="V50" s="251">
        <v>0.78461538461538505</v>
      </c>
      <c r="W50" s="64" t="s">
        <v>51</v>
      </c>
    </row>
    <row r="51" spans="1:23" s="21" customFormat="1" ht="14.5" customHeight="1" x14ac:dyDescent="0.25">
      <c r="A51" s="64" t="s">
        <v>50</v>
      </c>
      <c r="B51" s="64" t="s">
        <v>625</v>
      </c>
      <c r="C51" s="64">
        <v>239</v>
      </c>
      <c r="D51" s="64">
        <v>0</v>
      </c>
      <c r="E51" s="64">
        <v>5</v>
      </c>
      <c r="F51" s="64">
        <v>17</v>
      </c>
      <c r="G51" s="64">
        <v>22</v>
      </c>
      <c r="H51" s="64">
        <v>59</v>
      </c>
      <c r="I51" s="64">
        <v>13</v>
      </c>
      <c r="J51" s="64">
        <v>13</v>
      </c>
      <c r="K51" s="64">
        <v>107</v>
      </c>
      <c r="L51" s="64">
        <v>6</v>
      </c>
      <c r="M51" s="64">
        <v>5</v>
      </c>
      <c r="N51" s="64">
        <v>17</v>
      </c>
      <c r="O51" s="64">
        <v>28</v>
      </c>
      <c r="P51" s="64">
        <v>79</v>
      </c>
      <c r="Q51" s="64">
        <v>14</v>
      </c>
      <c r="R51" s="64">
        <v>11</v>
      </c>
      <c r="S51" s="64">
        <v>132</v>
      </c>
      <c r="T51" s="64">
        <v>267</v>
      </c>
      <c r="U51" s="251">
        <v>0.80524344569288397</v>
      </c>
      <c r="V51" s="251">
        <v>0.89513108614232195</v>
      </c>
      <c r="W51" s="64" t="s">
        <v>51</v>
      </c>
    </row>
    <row r="52" spans="1:23" s="21" customFormat="1" ht="14.5" customHeight="1" x14ac:dyDescent="0.25">
      <c r="A52" s="64" t="s">
        <v>355</v>
      </c>
      <c r="B52" s="64" t="s">
        <v>626</v>
      </c>
      <c r="C52" s="64">
        <v>77719</v>
      </c>
      <c r="D52" s="64">
        <v>747</v>
      </c>
      <c r="E52" s="64">
        <v>966</v>
      </c>
      <c r="F52" s="64">
        <v>626</v>
      </c>
      <c r="G52" s="64">
        <v>2339</v>
      </c>
      <c r="H52" s="64">
        <v>5829</v>
      </c>
      <c r="I52" s="64">
        <v>221</v>
      </c>
      <c r="J52" s="64">
        <v>1835</v>
      </c>
      <c r="K52" s="64">
        <v>10224</v>
      </c>
      <c r="L52" s="64">
        <v>793</v>
      </c>
      <c r="M52" s="64">
        <v>1061</v>
      </c>
      <c r="N52" s="64">
        <v>952</v>
      </c>
      <c r="O52" s="64">
        <v>2806</v>
      </c>
      <c r="P52" s="64">
        <v>61730</v>
      </c>
      <c r="Q52" s="64">
        <v>445</v>
      </c>
      <c r="R52" s="64">
        <v>2514</v>
      </c>
      <c r="S52" s="64">
        <v>67495</v>
      </c>
      <c r="T52" s="64">
        <v>92441</v>
      </c>
      <c r="U52" s="251">
        <v>0.793695438171374</v>
      </c>
      <c r="V52" s="251">
        <v>0.84074166224943503</v>
      </c>
      <c r="W52" s="64" t="s">
        <v>52</v>
      </c>
    </row>
    <row r="53" spans="1:23" s="21" customFormat="1" ht="14.5" customHeight="1" x14ac:dyDescent="0.25">
      <c r="A53" s="64" t="s">
        <v>355</v>
      </c>
      <c r="B53" s="64" t="s">
        <v>625</v>
      </c>
      <c r="C53" s="64">
        <v>27034</v>
      </c>
      <c r="D53" s="64">
        <v>196</v>
      </c>
      <c r="E53" s="64">
        <v>523</v>
      </c>
      <c r="F53" s="64">
        <v>817</v>
      </c>
      <c r="G53" s="64">
        <v>1536</v>
      </c>
      <c r="H53" s="64">
        <v>3035</v>
      </c>
      <c r="I53" s="64">
        <v>714</v>
      </c>
      <c r="J53" s="64">
        <v>2769</v>
      </c>
      <c r="K53" s="64">
        <v>8054</v>
      </c>
      <c r="L53" s="64">
        <v>161</v>
      </c>
      <c r="M53" s="64">
        <v>519</v>
      </c>
      <c r="N53" s="64">
        <v>975</v>
      </c>
      <c r="O53" s="64">
        <v>1655</v>
      </c>
      <c r="P53" s="64">
        <v>6430</v>
      </c>
      <c r="Q53" s="64">
        <v>729</v>
      </c>
      <c r="R53" s="64">
        <v>10166</v>
      </c>
      <c r="S53" s="64">
        <v>18980</v>
      </c>
      <c r="T53" s="64">
        <v>31862</v>
      </c>
      <c r="U53" s="251">
        <v>0.44250204004770599</v>
      </c>
      <c r="V53" s="251">
        <v>0.84847153348816795</v>
      </c>
      <c r="W53" s="64" t="s">
        <v>52</v>
      </c>
    </row>
    <row r="54" spans="1:23" s="21" customFormat="1" ht="14.5" customHeight="1" x14ac:dyDescent="0.25">
      <c r="A54" s="64" t="s">
        <v>53</v>
      </c>
      <c r="B54" s="64" t="s">
        <v>626</v>
      </c>
      <c r="C54" s="64">
        <v>716</v>
      </c>
      <c r="D54" s="64">
        <v>30</v>
      </c>
      <c r="E54" s="64">
        <v>53</v>
      </c>
      <c r="F54" s="64">
        <v>42</v>
      </c>
      <c r="G54" s="64">
        <v>125</v>
      </c>
      <c r="H54" s="64">
        <v>245</v>
      </c>
      <c r="I54" s="64">
        <v>0</v>
      </c>
      <c r="J54" s="64">
        <v>5</v>
      </c>
      <c r="K54" s="64">
        <v>375</v>
      </c>
      <c r="L54" s="64">
        <v>24</v>
      </c>
      <c r="M54" s="64">
        <v>59</v>
      </c>
      <c r="N54" s="64">
        <v>58</v>
      </c>
      <c r="O54" s="64">
        <v>141</v>
      </c>
      <c r="P54" s="64">
        <v>194</v>
      </c>
      <c r="Q54" s="64">
        <v>0</v>
      </c>
      <c r="R54" s="64">
        <v>6</v>
      </c>
      <c r="S54" s="64">
        <v>341</v>
      </c>
      <c r="T54" s="64">
        <v>722</v>
      </c>
      <c r="U54" s="251">
        <v>0.97645429362880898</v>
      </c>
      <c r="V54" s="251">
        <v>0.99168975069252097</v>
      </c>
      <c r="W54" s="64" t="s">
        <v>54</v>
      </c>
    </row>
    <row r="55" spans="1:23" s="21" customFormat="1" ht="14.5" customHeight="1" x14ac:dyDescent="0.25">
      <c r="A55" s="64" t="s">
        <v>53</v>
      </c>
      <c r="B55" s="64" t="s">
        <v>625</v>
      </c>
      <c r="C55" s="64">
        <v>577</v>
      </c>
      <c r="D55" s="64">
        <v>25</v>
      </c>
      <c r="E55" s="64">
        <v>50</v>
      </c>
      <c r="F55" s="64">
        <v>46</v>
      </c>
      <c r="G55" s="64">
        <v>121</v>
      </c>
      <c r="H55" s="64">
        <v>251</v>
      </c>
      <c r="I55" s="64">
        <v>0</v>
      </c>
      <c r="J55" s="64">
        <v>0</v>
      </c>
      <c r="K55" s="64">
        <v>372</v>
      </c>
      <c r="L55" s="64">
        <v>22</v>
      </c>
      <c r="M55" s="64">
        <v>31</v>
      </c>
      <c r="N55" s="64">
        <v>33</v>
      </c>
      <c r="O55" s="64">
        <v>86</v>
      </c>
      <c r="P55" s="64">
        <v>119</v>
      </c>
      <c r="Q55" s="64">
        <v>0</v>
      </c>
      <c r="R55" s="64">
        <v>0</v>
      </c>
      <c r="S55" s="64">
        <v>205</v>
      </c>
      <c r="T55" s="64">
        <v>577</v>
      </c>
      <c r="U55" s="251">
        <v>1</v>
      </c>
      <c r="V55" s="251">
        <v>1</v>
      </c>
      <c r="W55" s="64" t="s">
        <v>54</v>
      </c>
    </row>
    <row r="56" spans="1:23" s="21" customFormat="1" ht="14.5" customHeight="1" x14ac:dyDescent="0.25">
      <c r="A56" s="64" t="s">
        <v>55</v>
      </c>
      <c r="B56" s="64" t="s">
        <v>626</v>
      </c>
      <c r="C56" s="64">
        <v>4481</v>
      </c>
      <c r="D56" s="64">
        <v>92</v>
      </c>
      <c r="E56" s="64">
        <v>179</v>
      </c>
      <c r="F56" s="64">
        <v>157</v>
      </c>
      <c r="G56" s="64">
        <v>428</v>
      </c>
      <c r="H56" s="64">
        <v>1294</v>
      </c>
      <c r="I56" s="64">
        <v>43</v>
      </c>
      <c r="J56" s="64">
        <v>12</v>
      </c>
      <c r="K56" s="64">
        <v>1777</v>
      </c>
      <c r="L56" s="64">
        <v>90</v>
      </c>
      <c r="M56" s="64">
        <v>154</v>
      </c>
      <c r="N56" s="64">
        <v>133</v>
      </c>
      <c r="O56" s="64">
        <v>377</v>
      </c>
      <c r="P56" s="64">
        <v>2291</v>
      </c>
      <c r="Q56" s="64">
        <v>30</v>
      </c>
      <c r="R56" s="64">
        <v>6</v>
      </c>
      <c r="S56" s="64">
        <v>2704</v>
      </c>
      <c r="T56" s="64">
        <v>8119</v>
      </c>
      <c r="U56" s="251">
        <v>0.54969823869934697</v>
      </c>
      <c r="V56" s="251">
        <v>0.55191526050006201</v>
      </c>
      <c r="W56" s="64" t="s">
        <v>56</v>
      </c>
    </row>
    <row r="57" spans="1:23" s="21" customFormat="1" ht="14.5" customHeight="1" x14ac:dyDescent="0.25">
      <c r="A57" s="64" t="s">
        <v>55</v>
      </c>
      <c r="B57" s="64" t="s">
        <v>625</v>
      </c>
      <c r="C57" s="64">
        <v>16198</v>
      </c>
      <c r="D57" s="64">
        <v>641</v>
      </c>
      <c r="E57" s="64">
        <v>714</v>
      </c>
      <c r="F57" s="64">
        <v>413</v>
      </c>
      <c r="G57" s="64">
        <v>1768</v>
      </c>
      <c r="H57" s="64">
        <v>4187</v>
      </c>
      <c r="I57" s="64">
        <v>274</v>
      </c>
      <c r="J57" s="64">
        <v>736</v>
      </c>
      <c r="K57" s="64">
        <v>6965</v>
      </c>
      <c r="L57" s="64">
        <v>594</v>
      </c>
      <c r="M57" s="64">
        <v>617</v>
      </c>
      <c r="N57" s="64">
        <v>464</v>
      </c>
      <c r="O57" s="64">
        <v>1675</v>
      </c>
      <c r="P57" s="64">
        <v>6442</v>
      </c>
      <c r="Q57" s="64">
        <v>213</v>
      </c>
      <c r="R57" s="64">
        <v>903</v>
      </c>
      <c r="S57" s="64">
        <v>9233</v>
      </c>
      <c r="T57" s="64">
        <v>19462</v>
      </c>
      <c r="U57" s="251">
        <v>0.74807316822525904</v>
      </c>
      <c r="V57" s="251">
        <v>0.83228856232658499</v>
      </c>
      <c r="W57" s="64" t="s">
        <v>56</v>
      </c>
    </row>
    <row r="58" spans="1:23" s="21" customFormat="1" ht="14.5" customHeight="1" x14ac:dyDescent="0.25">
      <c r="A58" s="64" t="s">
        <v>356</v>
      </c>
      <c r="B58" s="64" t="s">
        <v>626</v>
      </c>
      <c r="C58" s="64">
        <v>27</v>
      </c>
      <c r="D58" s="64">
        <v>0</v>
      </c>
      <c r="E58" s="64">
        <v>0</v>
      </c>
      <c r="F58" s="64">
        <v>0</v>
      </c>
      <c r="G58" s="64">
        <v>0</v>
      </c>
      <c r="H58" s="64">
        <v>13</v>
      </c>
      <c r="I58" s="64">
        <v>0</v>
      </c>
      <c r="J58" s="64">
        <v>0</v>
      </c>
      <c r="K58" s="64">
        <v>13</v>
      </c>
      <c r="L58" s="64">
        <v>0</v>
      </c>
      <c r="M58" s="64">
        <v>0</v>
      </c>
      <c r="N58" s="64">
        <v>6</v>
      </c>
      <c r="O58" s="64">
        <v>6</v>
      </c>
      <c r="P58" s="64">
        <v>8</v>
      </c>
      <c r="Q58" s="64">
        <v>0</v>
      </c>
      <c r="R58" s="64">
        <v>0</v>
      </c>
      <c r="S58" s="64">
        <v>14</v>
      </c>
      <c r="T58" s="64">
        <v>69</v>
      </c>
      <c r="U58" s="251">
        <v>0.39130434782608697</v>
      </c>
      <c r="V58" s="251">
        <v>0.39130434782608697</v>
      </c>
      <c r="W58" s="64" t="s">
        <v>57</v>
      </c>
    </row>
    <row r="59" spans="1:23" s="21" customFormat="1" ht="14.5" customHeight="1" x14ac:dyDescent="0.25">
      <c r="A59" s="64" t="s">
        <v>356</v>
      </c>
      <c r="B59" s="64" t="s">
        <v>625</v>
      </c>
      <c r="C59" s="64">
        <v>108</v>
      </c>
      <c r="D59" s="64">
        <v>0</v>
      </c>
      <c r="E59" s="64">
        <v>6</v>
      </c>
      <c r="F59" s="64">
        <v>23</v>
      </c>
      <c r="G59" s="64">
        <v>29</v>
      </c>
      <c r="H59" s="64">
        <v>19</v>
      </c>
      <c r="I59" s="64">
        <v>6</v>
      </c>
      <c r="J59" s="64">
        <v>0</v>
      </c>
      <c r="K59" s="64">
        <v>54</v>
      </c>
      <c r="L59" s="64">
        <v>0</v>
      </c>
      <c r="M59" s="64">
        <v>0</v>
      </c>
      <c r="N59" s="64">
        <v>20</v>
      </c>
      <c r="O59" s="64">
        <v>20</v>
      </c>
      <c r="P59" s="64">
        <v>28</v>
      </c>
      <c r="Q59" s="64">
        <v>6</v>
      </c>
      <c r="R59" s="64">
        <v>0</v>
      </c>
      <c r="S59" s="64">
        <v>54</v>
      </c>
      <c r="T59" s="64">
        <v>113</v>
      </c>
      <c r="U59" s="251">
        <v>0.95575221238938102</v>
      </c>
      <c r="V59" s="251">
        <v>0.95575221238938102</v>
      </c>
      <c r="W59" s="64" t="s">
        <v>57</v>
      </c>
    </row>
    <row r="60" spans="1:23" s="21" customFormat="1" ht="14.5" customHeight="1" x14ac:dyDescent="0.25">
      <c r="A60" s="64" t="s">
        <v>58</v>
      </c>
      <c r="B60" s="64" t="s">
        <v>626</v>
      </c>
      <c r="C60" s="64">
        <v>55</v>
      </c>
      <c r="D60" s="64">
        <v>0</v>
      </c>
      <c r="E60" s="64">
        <v>14</v>
      </c>
      <c r="F60" s="64">
        <v>0</v>
      </c>
      <c r="G60" s="64">
        <v>14</v>
      </c>
      <c r="H60" s="64">
        <v>14</v>
      </c>
      <c r="I60" s="64">
        <v>0</v>
      </c>
      <c r="J60" s="64">
        <v>0</v>
      </c>
      <c r="K60" s="64">
        <v>28</v>
      </c>
      <c r="L60" s="64">
        <v>0</v>
      </c>
      <c r="M60" s="64">
        <v>10</v>
      </c>
      <c r="N60" s="64">
        <v>6</v>
      </c>
      <c r="O60" s="64">
        <v>16</v>
      </c>
      <c r="P60" s="64">
        <v>11</v>
      </c>
      <c r="Q60" s="64">
        <v>0</v>
      </c>
      <c r="R60" s="64">
        <v>0</v>
      </c>
      <c r="S60" s="64">
        <v>27</v>
      </c>
      <c r="T60" s="64">
        <v>1382</v>
      </c>
      <c r="U60" s="251">
        <v>3.9797395079594802E-2</v>
      </c>
      <c r="V60" s="251">
        <v>3.9797395079594802E-2</v>
      </c>
      <c r="W60" s="64" t="s">
        <v>59</v>
      </c>
    </row>
    <row r="61" spans="1:23" s="21" customFormat="1" ht="14.5" customHeight="1" x14ac:dyDescent="0.25">
      <c r="A61" s="64" t="s">
        <v>58</v>
      </c>
      <c r="B61" s="64" t="s">
        <v>625</v>
      </c>
      <c r="C61" s="64">
        <v>51</v>
      </c>
      <c r="D61" s="64">
        <v>13</v>
      </c>
      <c r="E61" s="64">
        <v>7</v>
      </c>
      <c r="F61" s="64">
        <v>0</v>
      </c>
      <c r="G61" s="64">
        <v>20</v>
      </c>
      <c r="H61" s="64">
        <v>6</v>
      </c>
      <c r="I61" s="64">
        <v>0</v>
      </c>
      <c r="J61" s="64">
        <v>0</v>
      </c>
      <c r="K61" s="64">
        <v>26</v>
      </c>
      <c r="L61" s="64">
        <v>11</v>
      </c>
      <c r="M61" s="64">
        <v>5</v>
      </c>
      <c r="N61" s="64">
        <v>9</v>
      </c>
      <c r="O61" s="64">
        <v>25</v>
      </c>
      <c r="P61" s="64">
        <v>0</v>
      </c>
      <c r="Q61" s="64">
        <v>0</v>
      </c>
      <c r="R61" s="64">
        <v>0</v>
      </c>
      <c r="S61" s="64">
        <v>25</v>
      </c>
      <c r="T61" s="64">
        <v>108</v>
      </c>
      <c r="U61" s="251">
        <v>0.47222222222222199</v>
      </c>
      <c r="V61" s="251">
        <v>0.47222222222222199</v>
      </c>
      <c r="W61" s="64" t="s">
        <v>59</v>
      </c>
    </row>
    <row r="62" spans="1:23" s="21" customFormat="1" ht="14.5" customHeight="1" x14ac:dyDescent="0.25">
      <c r="A62" s="64" t="s">
        <v>60</v>
      </c>
      <c r="B62" s="64" t="s">
        <v>626</v>
      </c>
      <c r="C62" s="64">
        <v>2794</v>
      </c>
      <c r="D62" s="64">
        <v>87</v>
      </c>
      <c r="E62" s="64">
        <v>58</v>
      </c>
      <c r="F62" s="64">
        <v>53</v>
      </c>
      <c r="G62" s="64">
        <v>198</v>
      </c>
      <c r="H62" s="64">
        <v>599</v>
      </c>
      <c r="I62" s="64">
        <v>5</v>
      </c>
      <c r="J62" s="64">
        <v>5</v>
      </c>
      <c r="K62" s="64">
        <v>807</v>
      </c>
      <c r="L62" s="64">
        <v>78</v>
      </c>
      <c r="M62" s="64">
        <v>48</v>
      </c>
      <c r="N62" s="64">
        <v>122</v>
      </c>
      <c r="O62" s="64">
        <v>248</v>
      </c>
      <c r="P62" s="64">
        <v>1726</v>
      </c>
      <c r="Q62" s="64">
        <v>5</v>
      </c>
      <c r="R62" s="64">
        <v>8</v>
      </c>
      <c r="S62" s="64">
        <v>1987</v>
      </c>
      <c r="T62" s="64">
        <v>3408</v>
      </c>
      <c r="U62" s="251">
        <v>0.81602112676056304</v>
      </c>
      <c r="V62" s="251">
        <v>0.81983568075117397</v>
      </c>
      <c r="W62" s="64" t="s">
        <v>61</v>
      </c>
    </row>
    <row r="63" spans="1:23" s="21" customFormat="1" ht="14.5" customHeight="1" x14ac:dyDescent="0.25">
      <c r="A63" s="64" t="s">
        <v>60</v>
      </c>
      <c r="B63" s="64" t="s">
        <v>628</v>
      </c>
      <c r="C63" s="64">
        <v>0</v>
      </c>
      <c r="D63" s="64">
        <v>0</v>
      </c>
      <c r="E63" s="64">
        <v>0</v>
      </c>
      <c r="F63" s="64">
        <v>0</v>
      </c>
      <c r="G63" s="64">
        <v>0</v>
      </c>
      <c r="H63" s="64">
        <v>0</v>
      </c>
      <c r="I63" s="64">
        <v>0</v>
      </c>
      <c r="J63" s="64">
        <v>0</v>
      </c>
      <c r="K63" s="64">
        <v>0</v>
      </c>
      <c r="L63" s="64">
        <v>0</v>
      </c>
      <c r="M63" s="64">
        <v>0</v>
      </c>
      <c r="N63" s="64">
        <v>0</v>
      </c>
      <c r="O63" s="64">
        <v>0</v>
      </c>
      <c r="P63" s="64">
        <v>0</v>
      </c>
      <c r="Q63" s="64">
        <v>0</v>
      </c>
      <c r="R63" s="64">
        <v>0</v>
      </c>
      <c r="S63" s="64">
        <v>0</v>
      </c>
      <c r="T63" s="64">
        <v>27294</v>
      </c>
      <c r="U63" s="251">
        <v>0</v>
      </c>
      <c r="V63" s="251">
        <v>0</v>
      </c>
      <c r="W63" s="64" t="s">
        <v>61</v>
      </c>
    </row>
    <row r="64" spans="1:23" s="21" customFormat="1" ht="14.5" customHeight="1" x14ac:dyDescent="0.25">
      <c r="A64" s="64" t="s">
        <v>60</v>
      </c>
      <c r="B64" s="64" t="s">
        <v>625</v>
      </c>
      <c r="C64" s="64">
        <v>1216</v>
      </c>
      <c r="D64" s="64">
        <v>13</v>
      </c>
      <c r="E64" s="64">
        <v>28</v>
      </c>
      <c r="F64" s="64">
        <v>21</v>
      </c>
      <c r="G64" s="64">
        <v>62</v>
      </c>
      <c r="H64" s="64">
        <v>158</v>
      </c>
      <c r="I64" s="64">
        <v>0</v>
      </c>
      <c r="J64" s="64">
        <v>298</v>
      </c>
      <c r="K64" s="64">
        <v>518</v>
      </c>
      <c r="L64" s="64">
        <v>9</v>
      </c>
      <c r="M64" s="64">
        <v>17</v>
      </c>
      <c r="N64" s="64">
        <v>64</v>
      </c>
      <c r="O64" s="64">
        <v>90</v>
      </c>
      <c r="P64" s="64">
        <v>281</v>
      </c>
      <c r="Q64" s="64">
        <v>5</v>
      </c>
      <c r="R64" s="64">
        <v>322</v>
      </c>
      <c r="S64" s="64">
        <v>698</v>
      </c>
      <c r="T64" s="64">
        <v>1279</v>
      </c>
      <c r="U64" s="251">
        <v>0.46598905394839701</v>
      </c>
      <c r="V64" s="251">
        <v>0.95074276778733402</v>
      </c>
      <c r="W64" s="64" t="s">
        <v>61</v>
      </c>
    </row>
    <row r="65" spans="1:23" s="21" customFormat="1" ht="14.5" customHeight="1" x14ac:dyDescent="0.25">
      <c r="A65" s="64" t="s">
        <v>357</v>
      </c>
      <c r="B65" s="64" t="s">
        <v>626</v>
      </c>
      <c r="C65" s="64">
        <v>0</v>
      </c>
      <c r="D65" s="64">
        <v>0</v>
      </c>
      <c r="E65" s="64">
        <v>0</v>
      </c>
      <c r="F65" s="64">
        <v>0</v>
      </c>
      <c r="G65" s="64">
        <v>0</v>
      </c>
      <c r="H65" s="64">
        <v>0</v>
      </c>
      <c r="I65" s="64">
        <v>0</v>
      </c>
      <c r="J65" s="64">
        <v>0</v>
      </c>
      <c r="K65" s="64">
        <v>0</v>
      </c>
      <c r="L65" s="64">
        <v>0</v>
      </c>
      <c r="M65" s="64">
        <v>0</v>
      </c>
      <c r="N65" s="64">
        <v>0</v>
      </c>
      <c r="O65" s="64">
        <v>0</v>
      </c>
      <c r="P65" s="64">
        <v>0</v>
      </c>
      <c r="Q65" s="64">
        <v>0</v>
      </c>
      <c r="R65" s="64">
        <v>0</v>
      </c>
      <c r="S65" s="64">
        <v>0</v>
      </c>
      <c r="T65" s="64">
        <v>101</v>
      </c>
      <c r="U65" s="251">
        <v>0</v>
      </c>
      <c r="V65" s="251">
        <v>0</v>
      </c>
      <c r="W65" s="64" t="s">
        <v>358</v>
      </c>
    </row>
    <row r="66" spans="1:23" s="21" customFormat="1" ht="14.5" customHeight="1" x14ac:dyDescent="0.25">
      <c r="A66" s="64" t="s">
        <v>357</v>
      </c>
      <c r="B66" s="64" t="s">
        <v>625</v>
      </c>
      <c r="C66" s="64">
        <v>0</v>
      </c>
      <c r="D66" s="64">
        <v>0</v>
      </c>
      <c r="E66" s="64">
        <v>0</v>
      </c>
      <c r="F66" s="64">
        <v>0</v>
      </c>
      <c r="G66" s="64">
        <v>0</v>
      </c>
      <c r="H66" s="64">
        <v>0</v>
      </c>
      <c r="I66" s="64">
        <v>0</v>
      </c>
      <c r="J66" s="64">
        <v>0</v>
      </c>
      <c r="K66" s="64">
        <v>0</v>
      </c>
      <c r="L66" s="64">
        <v>0</v>
      </c>
      <c r="M66" s="64">
        <v>0</v>
      </c>
      <c r="N66" s="64">
        <v>0</v>
      </c>
      <c r="O66" s="64">
        <v>0</v>
      </c>
      <c r="P66" s="64">
        <v>0</v>
      </c>
      <c r="Q66" s="64">
        <v>0</v>
      </c>
      <c r="R66" s="64">
        <v>0</v>
      </c>
      <c r="S66" s="64">
        <v>0</v>
      </c>
      <c r="T66" s="64">
        <v>6</v>
      </c>
      <c r="U66" s="251">
        <v>0</v>
      </c>
      <c r="V66" s="251">
        <v>0</v>
      </c>
      <c r="W66" s="64" t="s">
        <v>358</v>
      </c>
    </row>
    <row r="67" spans="1:23" s="21" customFormat="1" ht="14.5" customHeight="1" x14ac:dyDescent="0.25">
      <c r="A67" s="64" t="s">
        <v>359</v>
      </c>
      <c r="B67" s="64" t="s">
        <v>626</v>
      </c>
      <c r="C67" s="64">
        <v>33</v>
      </c>
      <c r="D67" s="64">
        <v>0</v>
      </c>
      <c r="E67" s="64">
        <v>0</v>
      </c>
      <c r="F67" s="64">
        <v>0</v>
      </c>
      <c r="G67" s="64">
        <v>0</v>
      </c>
      <c r="H67" s="64">
        <v>15</v>
      </c>
      <c r="I67" s="64">
        <v>0</v>
      </c>
      <c r="J67" s="64">
        <v>0</v>
      </c>
      <c r="K67" s="64">
        <v>15</v>
      </c>
      <c r="L67" s="64">
        <v>0</v>
      </c>
      <c r="M67" s="64">
        <v>0</v>
      </c>
      <c r="N67" s="64">
        <v>0</v>
      </c>
      <c r="O67" s="64">
        <v>0</v>
      </c>
      <c r="P67" s="64">
        <v>18</v>
      </c>
      <c r="Q67" s="64">
        <v>0</v>
      </c>
      <c r="R67" s="64">
        <v>0</v>
      </c>
      <c r="S67" s="64">
        <v>18</v>
      </c>
      <c r="T67" s="64">
        <v>77</v>
      </c>
      <c r="U67" s="251">
        <v>0.42857142857142899</v>
      </c>
      <c r="V67" s="251">
        <v>0.42857142857142899</v>
      </c>
      <c r="W67" s="64" t="s">
        <v>360</v>
      </c>
    </row>
    <row r="68" spans="1:23" s="21" customFormat="1" ht="14.5" customHeight="1" x14ac:dyDescent="0.25">
      <c r="A68" s="64" t="s">
        <v>359</v>
      </c>
      <c r="B68" s="64" t="s">
        <v>625</v>
      </c>
      <c r="C68" s="64">
        <v>7212</v>
      </c>
      <c r="D68" s="64">
        <v>132</v>
      </c>
      <c r="E68" s="64">
        <v>408</v>
      </c>
      <c r="F68" s="64">
        <v>376</v>
      </c>
      <c r="G68" s="64">
        <v>916</v>
      </c>
      <c r="H68" s="64">
        <v>1976</v>
      </c>
      <c r="I68" s="64">
        <v>361</v>
      </c>
      <c r="J68" s="64">
        <v>49</v>
      </c>
      <c r="K68" s="64">
        <v>3302</v>
      </c>
      <c r="L68" s="64">
        <v>131</v>
      </c>
      <c r="M68" s="64">
        <v>415</v>
      </c>
      <c r="N68" s="64">
        <v>459</v>
      </c>
      <c r="O68" s="64">
        <v>1005</v>
      </c>
      <c r="P68" s="64">
        <v>2218</v>
      </c>
      <c r="Q68" s="64">
        <v>542</v>
      </c>
      <c r="R68" s="64">
        <v>145</v>
      </c>
      <c r="S68" s="64">
        <v>3910</v>
      </c>
      <c r="T68" s="64">
        <v>7257</v>
      </c>
      <c r="U68" s="251">
        <v>0.96706628083229995</v>
      </c>
      <c r="V68" s="251">
        <v>0.99379909053327797</v>
      </c>
      <c r="W68" s="64" t="s">
        <v>360</v>
      </c>
    </row>
    <row r="69" spans="1:23" s="21" customFormat="1" ht="14.5" customHeight="1" x14ac:dyDescent="0.25">
      <c r="A69" s="64" t="s">
        <v>63</v>
      </c>
      <c r="B69" s="64" t="s">
        <v>626</v>
      </c>
      <c r="C69" s="64">
        <v>778</v>
      </c>
      <c r="D69" s="64">
        <v>27</v>
      </c>
      <c r="E69" s="64">
        <v>59</v>
      </c>
      <c r="F69" s="64">
        <v>38</v>
      </c>
      <c r="G69" s="64">
        <v>124</v>
      </c>
      <c r="H69" s="64">
        <v>239</v>
      </c>
      <c r="I69" s="64">
        <v>0</v>
      </c>
      <c r="J69" s="64">
        <v>15</v>
      </c>
      <c r="K69" s="64">
        <v>378</v>
      </c>
      <c r="L69" s="64">
        <v>43</v>
      </c>
      <c r="M69" s="64">
        <v>70</v>
      </c>
      <c r="N69" s="64">
        <v>26</v>
      </c>
      <c r="O69" s="64">
        <v>139</v>
      </c>
      <c r="P69" s="64">
        <v>210</v>
      </c>
      <c r="Q69" s="64">
        <v>0</v>
      </c>
      <c r="R69" s="64">
        <v>51</v>
      </c>
      <c r="S69" s="64">
        <v>400</v>
      </c>
      <c r="T69" s="64">
        <v>6747</v>
      </c>
      <c r="U69" s="251">
        <v>0.10552838298503001</v>
      </c>
      <c r="V69" s="251">
        <v>0.115310508374092</v>
      </c>
      <c r="W69" s="64" t="s">
        <v>64</v>
      </c>
    </row>
    <row r="70" spans="1:23" s="21" customFormat="1" ht="14.5" customHeight="1" x14ac:dyDescent="0.25">
      <c r="A70" s="64" t="s">
        <v>63</v>
      </c>
      <c r="B70" s="64" t="s">
        <v>625</v>
      </c>
      <c r="C70" s="64">
        <v>442</v>
      </c>
      <c r="D70" s="64">
        <v>8</v>
      </c>
      <c r="E70" s="64">
        <v>18</v>
      </c>
      <c r="F70" s="64">
        <v>18</v>
      </c>
      <c r="G70" s="64">
        <v>44</v>
      </c>
      <c r="H70" s="64">
        <v>120</v>
      </c>
      <c r="I70" s="64">
        <v>5</v>
      </c>
      <c r="J70" s="64">
        <v>40</v>
      </c>
      <c r="K70" s="64">
        <v>209</v>
      </c>
      <c r="L70" s="64">
        <v>5</v>
      </c>
      <c r="M70" s="64">
        <v>15</v>
      </c>
      <c r="N70" s="64">
        <v>34</v>
      </c>
      <c r="O70" s="64">
        <v>54</v>
      </c>
      <c r="P70" s="64">
        <v>116</v>
      </c>
      <c r="Q70" s="64">
        <v>30</v>
      </c>
      <c r="R70" s="64">
        <v>33</v>
      </c>
      <c r="S70" s="64">
        <v>233</v>
      </c>
      <c r="T70" s="64">
        <v>710</v>
      </c>
      <c r="U70" s="251">
        <v>0.51971830985915501</v>
      </c>
      <c r="V70" s="251">
        <v>0.62253521126760603</v>
      </c>
      <c r="W70" s="64" t="s">
        <v>64</v>
      </c>
    </row>
    <row r="71" spans="1:23" s="21" customFormat="1" ht="14.5" customHeight="1" x14ac:dyDescent="0.25">
      <c r="A71" s="64" t="s">
        <v>65</v>
      </c>
      <c r="B71" s="64" t="s">
        <v>626</v>
      </c>
      <c r="C71" s="64">
        <v>654</v>
      </c>
      <c r="D71" s="64">
        <v>51</v>
      </c>
      <c r="E71" s="64">
        <v>54</v>
      </c>
      <c r="F71" s="64">
        <v>34</v>
      </c>
      <c r="G71" s="64">
        <v>139</v>
      </c>
      <c r="H71" s="64">
        <v>181</v>
      </c>
      <c r="I71" s="64">
        <v>12</v>
      </c>
      <c r="J71" s="64">
        <v>0</v>
      </c>
      <c r="K71" s="64">
        <v>332</v>
      </c>
      <c r="L71" s="64">
        <v>57</v>
      </c>
      <c r="M71" s="64">
        <v>52</v>
      </c>
      <c r="N71" s="64">
        <v>37</v>
      </c>
      <c r="O71" s="64">
        <v>146</v>
      </c>
      <c r="P71" s="64">
        <v>156</v>
      </c>
      <c r="Q71" s="64">
        <v>5</v>
      </c>
      <c r="R71" s="64">
        <v>15</v>
      </c>
      <c r="S71" s="64">
        <v>322</v>
      </c>
      <c r="T71" s="64">
        <v>712</v>
      </c>
      <c r="U71" s="251">
        <v>0.89747191011236005</v>
      </c>
      <c r="V71" s="251">
        <v>0.91853932584269704</v>
      </c>
      <c r="W71" s="64" t="s">
        <v>66</v>
      </c>
    </row>
    <row r="72" spans="1:23" s="21" customFormat="1" ht="14.5" customHeight="1" x14ac:dyDescent="0.25">
      <c r="A72" s="64" t="s">
        <v>65</v>
      </c>
      <c r="B72" s="64" t="s">
        <v>628</v>
      </c>
      <c r="C72" s="64">
        <v>0</v>
      </c>
      <c r="D72" s="64">
        <v>0</v>
      </c>
      <c r="E72" s="64">
        <v>0</v>
      </c>
      <c r="F72" s="64">
        <v>0</v>
      </c>
      <c r="G72" s="64">
        <v>0</v>
      </c>
      <c r="H72" s="64">
        <v>0</v>
      </c>
      <c r="I72" s="64">
        <v>0</v>
      </c>
      <c r="J72" s="64">
        <v>0</v>
      </c>
      <c r="K72" s="64">
        <v>0</v>
      </c>
      <c r="L72" s="64">
        <v>0</v>
      </c>
      <c r="M72" s="64">
        <v>0</v>
      </c>
      <c r="N72" s="64">
        <v>0</v>
      </c>
      <c r="O72" s="64">
        <v>0</v>
      </c>
      <c r="P72" s="64">
        <v>0</v>
      </c>
      <c r="Q72" s="64">
        <v>0</v>
      </c>
      <c r="R72" s="64">
        <v>0</v>
      </c>
      <c r="S72" s="64">
        <v>0</v>
      </c>
      <c r="T72" s="64">
        <v>94796</v>
      </c>
      <c r="U72" s="251">
        <v>0</v>
      </c>
      <c r="V72" s="251">
        <v>0</v>
      </c>
      <c r="W72" s="64" t="s">
        <v>66</v>
      </c>
    </row>
    <row r="73" spans="1:23" s="21" customFormat="1" ht="14.5" customHeight="1" x14ac:dyDescent="0.25">
      <c r="A73" s="64" t="s">
        <v>65</v>
      </c>
      <c r="B73" s="64" t="s">
        <v>625</v>
      </c>
      <c r="C73" s="64">
        <v>16842</v>
      </c>
      <c r="D73" s="64">
        <v>88</v>
      </c>
      <c r="E73" s="64">
        <v>408</v>
      </c>
      <c r="F73" s="64">
        <v>357</v>
      </c>
      <c r="G73" s="64">
        <v>853</v>
      </c>
      <c r="H73" s="64">
        <v>2712</v>
      </c>
      <c r="I73" s="64">
        <v>535</v>
      </c>
      <c r="J73" s="64">
        <v>3799</v>
      </c>
      <c r="K73" s="64">
        <v>7899</v>
      </c>
      <c r="L73" s="64">
        <v>55</v>
      </c>
      <c r="M73" s="64">
        <v>362</v>
      </c>
      <c r="N73" s="64">
        <v>492</v>
      </c>
      <c r="O73" s="64">
        <v>909</v>
      </c>
      <c r="P73" s="64">
        <v>3570</v>
      </c>
      <c r="Q73" s="64">
        <v>472</v>
      </c>
      <c r="R73" s="64">
        <v>3992</v>
      </c>
      <c r="S73" s="64">
        <v>8943</v>
      </c>
      <c r="T73" s="64">
        <v>24653</v>
      </c>
      <c r="U73" s="251">
        <v>0.36713584553604001</v>
      </c>
      <c r="V73" s="251">
        <v>0.68316229262158801</v>
      </c>
      <c r="W73" s="64" t="s">
        <v>66</v>
      </c>
    </row>
    <row r="74" spans="1:23" s="21" customFormat="1" ht="14.5" customHeight="1" x14ac:dyDescent="0.25">
      <c r="A74" s="64" t="s">
        <v>67</v>
      </c>
      <c r="B74" s="64" t="s">
        <v>626</v>
      </c>
      <c r="C74" s="64">
        <v>735</v>
      </c>
      <c r="D74" s="64">
        <v>23</v>
      </c>
      <c r="E74" s="64">
        <v>24</v>
      </c>
      <c r="F74" s="64">
        <v>19</v>
      </c>
      <c r="G74" s="64">
        <v>66</v>
      </c>
      <c r="H74" s="64">
        <v>268</v>
      </c>
      <c r="I74" s="64">
        <v>5</v>
      </c>
      <c r="J74" s="64">
        <v>107</v>
      </c>
      <c r="K74" s="64">
        <v>446</v>
      </c>
      <c r="L74" s="64">
        <v>16</v>
      </c>
      <c r="M74" s="64">
        <v>19</v>
      </c>
      <c r="N74" s="64">
        <v>6</v>
      </c>
      <c r="O74" s="64">
        <v>41</v>
      </c>
      <c r="P74" s="64">
        <v>146</v>
      </c>
      <c r="Q74" s="64">
        <v>0</v>
      </c>
      <c r="R74" s="64">
        <v>102</v>
      </c>
      <c r="S74" s="64">
        <v>289</v>
      </c>
      <c r="T74" s="64">
        <v>789</v>
      </c>
      <c r="U74" s="251">
        <v>0.66666666666666696</v>
      </c>
      <c r="V74" s="251">
        <v>0.93155893536121703</v>
      </c>
      <c r="W74" s="64" t="s">
        <v>68</v>
      </c>
    </row>
    <row r="75" spans="1:23" s="21" customFormat="1" ht="14.5" customHeight="1" x14ac:dyDescent="0.25">
      <c r="A75" s="64" t="s">
        <v>67</v>
      </c>
      <c r="B75" s="64" t="s">
        <v>625</v>
      </c>
      <c r="C75" s="64">
        <v>384</v>
      </c>
      <c r="D75" s="64">
        <v>11</v>
      </c>
      <c r="E75" s="64">
        <v>22</v>
      </c>
      <c r="F75" s="64">
        <v>22</v>
      </c>
      <c r="G75" s="64">
        <v>55</v>
      </c>
      <c r="H75" s="64">
        <v>182</v>
      </c>
      <c r="I75" s="64">
        <v>15</v>
      </c>
      <c r="J75" s="64">
        <v>0</v>
      </c>
      <c r="K75" s="64">
        <v>252</v>
      </c>
      <c r="L75" s="64">
        <v>0</v>
      </c>
      <c r="M75" s="64">
        <v>16</v>
      </c>
      <c r="N75" s="64">
        <v>23</v>
      </c>
      <c r="O75" s="64">
        <v>39</v>
      </c>
      <c r="P75" s="64">
        <v>78</v>
      </c>
      <c r="Q75" s="64">
        <v>15</v>
      </c>
      <c r="R75" s="64">
        <v>0</v>
      </c>
      <c r="S75" s="64">
        <v>132</v>
      </c>
      <c r="T75" s="64">
        <v>384</v>
      </c>
      <c r="U75" s="251">
        <v>1</v>
      </c>
      <c r="V75" s="251">
        <v>1</v>
      </c>
      <c r="W75" s="64" t="s">
        <v>68</v>
      </c>
    </row>
    <row r="76" spans="1:23" s="21" customFormat="1" ht="14.5" customHeight="1" x14ac:dyDescent="0.25">
      <c r="A76" s="64" t="s">
        <v>69</v>
      </c>
      <c r="B76" s="64" t="s">
        <v>626</v>
      </c>
      <c r="C76" s="64">
        <v>11550</v>
      </c>
      <c r="D76" s="64">
        <v>2467</v>
      </c>
      <c r="E76" s="64">
        <v>641</v>
      </c>
      <c r="F76" s="64">
        <v>127</v>
      </c>
      <c r="G76" s="64">
        <v>3235</v>
      </c>
      <c r="H76" s="64">
        <v>1687</v>
      </c>
      <c r="I76" s="64">
        <v>59</v>
      </c>
      <c r="J76" s="64">
        <v>546</v>
      </c>
      <c r="K76" s="64">
        <v>5527</v>
      </c>
      <c r="L76" s="64">
        <v>2609</v>
      </c>
      <c r="M76" s="64">
        <v>669</v>
      </c>
      <c r="N76" s="64">
        <v>117</v>
      </c>
      <c r="O76" s="64">
        <v>3395</v>
      </c>
      <c r="P76" s="64">
        <v>1660</v>
      </c>
      <c r="Q76" s="64">
        <v>20</v>
      </c>
      <c r="R76" s="64">
        <v>948</v>
      </c>
      <c r="S76" s="64">
        <v>6023</v>
      </c>
      <c r="T76" s="64">
        <v>66672</v>
      </c>
      <c r="U76" s="251">
        <v>0.15082793376529899</v>
      </c>
      <c r="V76" s="251">
        <v>0.17323614110871099</v>
      </c>
      <c r="W76" s="64" t="s">
        <v>70</v>
      </c>
    </row>
    <row r="77" spans="1:23" s="21" customFormat="1" ht="14.5" customHeight="1" x14ac:dyDescent="0.25">
      <c r="A77" s="64" t="s">
        <v>69</v>
      </c>
      <c r="B77" s="64" t="s">
        <v>625</v>
      </c>
      <c r="C77" s="64">
        <v>3054</v>
      </c>
      <c r="D77" s="64">
        <v>655</v>
      </c>
      <c r="E77" s="64">
        <v>220</v>
      </c>
      <c r="F77" s="64">
        <v>56</v>
      </c>
      <c r="G77" s="64">
        <v>931</v>
      </c>
      <c r="H77" s="64">
        <v>362</v>
      </c>
      <c r="I77" s="64">
        <v>23</v>
      </c>
      <c r="J77" s="64">
        <v>111</v>
      </c>
      <c r="K77" s="64">
        <v>1427</v>
      </c>
      <c r="L77" s="64">
        <v>719</v>
      </c>
      <c r="M77" s="64">
        <v>194</v>
      </c>
      <c r="N77" s="64">
        <v>73</v>
      </c>
      <c r="O77" s="64">
        <v>986</v>
      </c>
      <c r="P77" s="64">
        <v>500</v>
      </c>
      <c r="Q77" s="64">
        <v>18</v>
      </c>
      <c r="R77" s="64">
        <v>123</v>
      </c>
      <c r="S77" s="64">
        <v>1627</v>
      </c>
      <c r="T77" s="64">
        <v>6306</v>
      </c>
      <c r="U77" s="251">
        <v>0.44719314938154098</v>
      </c>
      <c r="V77" s="251">
        <v>0.48430066603235</v>
      </c>
      <c r="W77" s="64" t="s">
        <v>70</v>
      </c>
    </row>
    <row r="78" spans="1:23" s="21" customFormat="1" ht="14.5" customHeight="1" x14ac:dyDescent="0.25">
      <c r="A78" s="64" t="s">
        <v>71</v>
      </c>
      <c r="B78" s="64" t="s">
        <v>626</v>
      </c>
      <c r="C78" s="64">
        <v>0</v>
      </c>
      <c r="D78" s="64">
        <v>0</v>
      </c>
      <c r="E78" s="64">
        <v>0</v>
      </c>
      <c r="F78" s="64">
        <v>0</v>
      </c>
      <c r="G78" s="64">
        <v>0</v>
      </c>
      <c r="H78" s="64">
        <v>0</v>
      </c>
      <c r="I78" s="64">
        <v>0</v>
      </c>
      <c r="J78" s="64">
        <v>0</v>
      </c>
      <c r="K78" s="64">
        <v>0</v>
      </c>
      <c r="L78" s="64">
        <v>0</v>
      </c>
      <c r="M78" s="64">
        <v>0</v>
      </c>
      <c r="N78" s="64">
        <v>0</v>
      </c>
      <c r="O78" s="64">
        <v>0</v>
      </c>
      <c r="P78" s="64">
        <v>0</v>
      </c>
      <c r="Q78" s="64">
        <v>0</v>
      </c>
      <c r="R78" s="64">
        <v>0</v>
      </c>
      <c r="S78" s="64">
        <v>0</v>
      </c>
      <c r="T78" s="64">
        <v>7</v>
      </c>
      <c r="U78" s="251">
        <v>0</v>
      </c>
      <c r="V78" s="251">
        <v>0</v>
      </c>
      <c r="W78" s="64" t="s">
        <v>72</v>
      </c>
    </row>
    <row r="79" spans="1:23" s="21" customFormat="1" ht="14.5" customHeight="1" x14ac:dyDescent="0.25">
      <c r="A79" s="64" t="s">
        <v>73</v>
      </c>
      <c r="B79" s="64" t="s">
        <v>626</v>
      </c>
      <c r="C79" s="64">
        <v>0</v>
      </c>
      <c r="D79" s="64">
        <v>0</v>
      </c>
      <c r="E79" s="64">
        <v>0</v>
      </c>
      <c r="F79" s="64">
        <v>0</v>
      </c>
      <c r="G79" s="64">
        <v>0</v>
      </c>
      <c r="H79" s="64">
        <v>0</v>
      </c>
      <c r="I79" s="64">
        <v>0</v>
      </c>
      <c r="J79" s="64">
        <v>0</v>
      </c>
      <c r="K79" s="64">
        <v>0</v>
      </c>
      <c r="L79" s="64">
        <v>0</v>
      </c>
      <c r="M79" s="64">
        <v>0</v>
      </c>
      <c r="N79" s="64">
        <v>0</v>
      </c>
      <c r="O79" s="64">
        <v>0</v>
      </c>
      <c r="P79" s="64">
        <v>0</v>
      </c>
      <c r="Q79" s="64">
        <v>0</v>
      </c>
      <c r="R79" s="64">
        <v>0</v>
      </c>
      <c r="S79" s="64">
        <v>0</v>
      </c>
      <c r="T79" s="64">
        <v>170</v>
      </c>
      <c r="U79" s="251">
        <v>0</v>
      </c>
      <c r="V79" s="251">
        <v>0</v>
      </c>
      <c r="W79" s="64" t="s">
        <v>74</v>
      </c>
    </row>
    <row r="80" spans="1:23" s="21" customFormat="1" ht="14.5" customHeight="1" x14ac:dyDescent="0.25">
      <c r="A80" s="64" t="s">
        <v>73</v>
      </c>
      <c r="B80" s="64" t="s">
        <v>625</v>
      </c>
      <c r="C80" s="64">
        <v>0</v>
      </c>
      <c r="D80" s="64">
        <v>0</v>
      </c>
      <c r="E80" s="64">
        <v>0</v>
      </c>
      <c r="F80" s="64">
        <v>0</v>
      </c>
      <c r="G80" s="64">
        <v>0</v>
      </c>
      <c r="H80" s="64">
        <v>0</v>
      </c>
      <c r="I80" s="64">
        <v>0</v>
      </c>
      <c r="J80" s="64">
        <v>0</v>
      </c>
      <c r="K80" s="64">
        <v>0</v>
      </c>
      <c r="L80" s="64">
        <v>0</v>
      </c>
      <c r="M80" s="64">
        <v>0</v>
      </c>
      <c r="N80" s="64">
        <v>0</v>
      </c>
      <c r="O80" s="64">
        <v>0</v>
      </c>
      <c r="P80" s="64">
        <v>0</v>
      </c>
      <c r="Q80" s="64">
        <v>0</v>
      </c>
      <c r="R80" s="64">
        <v>0</v>
      </c>
      <c r="S80" s="64">
        <v>0</v>
      </c>
      <c r="T80" s="64">
        <v>5</v>
      </c>
      <c r="U80" s="251">
        <v>0</v>
      </c>
      <c r="V80" s="251">
        <v>0</v>
      </c>
      <c r="W80" s="64" t="s">
        <v>74</v>
      </c>
    </row>
    <row r="81" spans="1:23" s="21" customFormat="1" ht="14.5" customHeight="1" x14ac:dyDescent="0.25">
      <c r="A81" s="64" t="s">
        <v>361</v>
      </c>
      <c r="B81" s="64" t="s">
        <v>626</v>
      </c>
      <c r="C81" s="64">
        <v>78</v>
      </c>
      <c r="D81" s="64">
        <v>0</v>
      </c>
      <c r="E81" s="64">
        <v>12</v>
      </c>
      <c r="F81" s="64">
        <v>0</v>
      </c>
      <c r="G81" s="64">
        <v>12</v>
      </c>
      <c r="H81" s="64">
        <v>21</v>
      </c>
      <c r="I81" s="64">
        <v>0</v>
      </c>
      <c r="J81" s="64">
        <v>5</v>
      </c>
      <c r="K81" s="64">
        <v>38</v>
      </c>
      <c r="L81" s="64">
        <v>0</v>
      </c>
      <c r="M81" s="64">
        <v>14</v>
      </c>
      <c r="N81" s="64">
        <v>0</v>
      </c>
      <c r="O81" s="64">
        <v>14</v>
      </c>
      <c r="P81" s="64">
        <v>19</v>
      </c>
      <c r="Q81" s="64">
        <v>0</v>
      </c>
      <c r="R81" s="64">
        <v>7</v>
      </c>
      <c r="S81" s="64">
        <v>40</v>
      </c>
      <c r="T81" s="64">
        <v>290</v>
      </c>
      <c r="U81" s="251">
        <v>0.22758620689655201</v>
      </c>
      <c r="V81" s="251">
        <v>0.26896551724137902</v>
      </c>
      <c r="W81" s="64" t="s">
        <v>75</v>
      </c>
    </row>
    <row r="82" spans="1:23" s="21" customFormat="1" ht="14.5" customHeight="1" x14ac:dyDescent="0.25">
      <c r="A82" s="64" t="s">
        <v>361</v>
      </c>
      <c r="B82" s="64" t="s">
        <v>625</v>
      </c>
      <c r="C82" s="64">
        <v>383</v>
      </c>
      <c r="D82" s="64">
        <v>0</v>
      </c>
      <c r="E82" s="64">
        <v>9</v>
      </c>
      <c r="F82" s="64">
        <v>13</v>
      </c>
      <c r="G82" s="64">
        <v>22</v>
      </c>
      <c r="H82" s="64">
        <v>93</v>
      </c>
      <c r="I82" s="64">
        <v>14</v>
      </c>
      <c r="J82" s="64">
        <v>34</v>
      </c>
      <c r="K82" s="64">
        <v>163</v>
      </c>
      <c r="L82" s="64">
        <v>5</v>
      </c>
      <c r="M82" s="64">
        <v>8</v>
      </c>
      <c r="N82" s="64">
        <v>11</v>
      </c>
      <c r="O82" s="64">
        <v>24</v>
      </c>
      <c r="P82" s="64">
        <v>124</v>
      </c>
      <c r="Q82" s="64">
        <v>29</v>
      </c>
      <c r="R82" s="64">
        <v>43</v>
      </c>
      <c r="S82" s="64">
        <v>220</v>
      </c>
      <c r="T82" s="64">
        <v>533</v>
      </c>
      <c r="U82" s="251">
        <v>0.57410881801125702</v>
      </c>
      <c r="V82" s="251">
        <v>0.71857410881801098</v>
      </c>
      <c r="W82" s="64" t="s">
        <v>75</v>
      </c>
    </row>
    <row r="83" spans="1:23" s="21" customFormat="1" ht="14.5" customHeight="1" x14ac:dyDescent="0.25">
      <c r="A83" s="64" t="s">
        <v>76</v>
      </c>
      <c r="B83" s="64" t="s">
        <v>626</v>
      </c>
      <c r="C83" s="64">
        <v>68515</v>
      </c>
      <c r="D83" s="64">
        <v>3475</v>
      </c>
      <c r="E83" s="64">
        <v>8240</v>
      </c>
      <c r="F83" s="64">
        <v>5699</v>
      </c>
      <c r="G83" s="64">
        <v>17414</v>
      </c>
      <c r="H83" s="64">
        <v>18115</v>
      </c>
      <c r="I83" s="64">
        <v>1413</v>
      </c>
      <c r="J83" s="64">
        <v>10</v>
      </c>
      <c r="K83" s="64">
        <v>36952</v>
      </c>
      <c r="L83" s="64">
        <v>3660</v>
      </c>
      <c r="M83" s="64">
        <v>8378</v>
      </c>
      <c r="N83" s="64">
        <v>5276</v>
      </c>
      <c r="O83" s="64">
        <v>17314</v>
      </c>
      <c r="P83" s="64">
        <v>13028</v>
      </c>
      <c r="Q83" s="64">
        <v>1208</v>
      </c>
      <c r="R83" s="64">
        <v>13</v>
      </c>
      <c r="S83" s="64">
        <v>31563</v>
      </c>
      <c r="T83" s="64">
        <v>69817</v>
      </c>
      <c r="U83" s="251">
        <v>0.98102181417133405</v>
      </c>
      <c r="V83" s="251">
        <v>0.98135124683100095</v>
      </c>
      <c r="W83" s="64" t="s">
        <v>77</v>
      </c>
    </row>
    <row r="84" spans="1:23" s="21" customFormat="1" ht="14.5" customHeight="1" x14ac:dyDescent="0.25">
      <c r="A84" s="64" t="s">
        <v>76</v>
      </c>
      <c r="B84" s="64" t="s">
        <v>628</v>
      </c>
      <c r="C84" s="64">
        <v>2062534</v>
      </c>
      <c r="D84" s="64">
        <v>35320</v>
      </c>
      <c r="E84" s="64">
        <v>311226</v>
      </c>
      <c r="F84" s="64">
        <v>218935</v>
      </c>
      <c r="G84" s="64">
        <v>565481</v>
      </c>
      <c r="H84" s="64">
        <v>518262</v>
      </c>
      <c r="I84" s="64">
        <v>4307</v>
      </c>
      <c r="J84" s="64">
        <v>0</v>
      </c>
      <c r="K84" s="64">
        <v>1088050</v>
      </c>
      <c r="L84" s="64">
        <v>36873</v>
      </c>
      <c r="M84" s="64">
        <v>315654</v>
      </c>
      <c r="N84" s="64">
        <v>228140</v>
      </c>
      <c r="O84" s="64">
        <v>580667</v>
      </c>
      <c r="P84" s="64">
        <v>390598</v>
      </c>
      <c r="Q84" s="64">
        <v>3219</v>
      </c>
      <c r="R84" s="64">
        <v>0</v>
      </c>
      <c r="S84" s="64">
        <v>974484</v>
      </c>
      <c r="T84" s="64">
        <v>2062534</v>
      </c>
      <c r="U84" s="251">
        <v>1</v>
      </c>
      <c r="V84" s="251">
        <v>1</v>
      </c>
      <c r="W84" s="64" t="s">
        <v>77</v>
      </c>
    </row>
    <row r="85" spans="1:23" s="21" customFormat="1" ht="14.5" customHeight="1" x14ac:dyDescent="0.25">
      <c r="A85" s="64" t="s">
        <v>76</v>
      </c>
      <c r="B85" s="64" t="s">
        <v>625</v>
      </c>
      <c r="C85" s="64">
        <v>275881</v>
      </c>
      <c r="D85" s="64">
        <v>19616</v>
      </c>
      <c r="E85" s="64">
        <v>36810</v>
      </c>
      <c r="F85" s="64">
        <v>17388</v>
      </c>
      <c r="G85" s="64">
        <v>73814</v>
      </c>
      <c r="H85" s="64">
        <v>73294</v>
      </c>
      <c r="I85" s="64">
        <v>6771</v>
      </c>
      <c r="J85" s="64">
        <v>867</v>
      </c>
      <c r="K85" s="64">
        <v>154746</v>
      </c>
      <c r="L85" s="64">
        <v>19457</v>
      </c>
      <c r="M85" s="64">
        <v>35759</v>
      </c>
      <c r="N85" s="64">
        <v>15223</v>
      </c>
      <c r="O85" s="64">
        <v>70439</v>
      </c>
      <c r="P85" s="64">
        <v>44132</v>
      </c>
      <c r="Q85" s="64">
        <v>5912</v>
      </c>
      <c r="R85" s="64">
        <v>652</v>
      </c>
      <c r="S85" s="64">
        <v>121135</v>
      </c>
      <c r="T85" s="64">
        <v>351209</v>
      </c>
      <c r="U85" s="251">
        <v>0.78119296487276801</v>
      </c>
      <c r="V85" s="251">
        <v>0.78551802487977196</v>
      </c>
      <c r="W85" s="64" t="s">
        <v>77</v>
      </c>
    </row>
    <row r="86" spans="1:23" s="21" customFormat="1" ht="14.5" customHeight="1" x14ac:dyDescent="0.25">
      <c r="A86" s="64" t="s">
        <v>78</v>
      </c>
      <c r="B86" s="64" t="s">
        <v>626</v>
      </c>
      <c r="C86" s="64">
        <v>64378</v>
      </c>
      <c r="D86" s="64">
        <v>3440</v>
      </c>
      <c r="E86" s="64">
        <v>4039</v>
      </c>
      <c r="F86" s="64">
        <v>2354</v>
      </c>
      <c r="G86" s="64">
        <v>9833</v>
      </c>
      <c r="H86" s="64">
        <v>13328</v>
      </c>
      <c r="I86" s="64">
        <v>406</v>
      </c>
      <c r="J86" s="64">
        <v>34</v>
      </c>
      <c r="K86" s="64">
        <v>23601</v>
      </c>
      <c r="L86" s="64">
        <v>3526</v>
      </c>
      <c r="M86" s="64">
        <v>4019</v>
      </c>
      <c r="N86" s="64">
        <v>2647</v>
      </c>
      <c r="O86" s="64">
        <v>10192</v>
      </c>
      <c r="P86" s="64">
        <v>30138</v>
      </c>
      <c r="Q86" s="64">
        <v>434</v>
      </c>
      <c r="R86" s="64">
        <v>13</v>
      </c>
      <c r="S86" s="64">
        <v>40777</v>
      </c>
      <c r="T86" s="64">
        <v>64899</v>
      </c>
      <c r="U86" s="251">
        <v>0.99124793910537901</v>
      </c>
      <c r="V86" s="251">
        <v>0.99197214132729306</v>
      </c>
      <c r="W86" s="64" t="s">
        <v>79</v>
      </c>
    </row>
    <row r="87" spans="1:23" s="21" customFormat="1" ht="14.5" customHeight="1" x14ac:dyDescent="0.25">
      <c r="A87" s="64" t="s">
        <v>78</v>
      </c>
      <c r="B87" s="64" t="s">
        <v>628</v>
      </c>
      <c r="C87" s="64">
        <v>6815</v>
      </c>
      <c r="D87" s="64">
        <v>279</v>
      </c>
      <c r="E87" s="64">
        <v>666</v>
      </c>
      <c r="F87" s="64">
        <v>735</v>
      </c>
      <c r="G87" s="64">
        <v>1680</v>
      </c>
      <c r="H87" s="64">
        <v>1821</v>
      </c>
      <c r="I87" s="64">
        <v>52</v>
      </c>
      <c r="J87" s="64">
        <v>0</v>
      </c>
      <c r="K87" s="64">
        <v>3553</v>
      </c>
      <c r="L87" s="64">
        <v>239</v>
      </c>
      <c r="M87" s="64">
        <v>528</v>
      </c>
      <c r="N87" s="64">
        <v>697</v>
      </c>
      <c r="O87" s="64">
        <v>1464</v>
      </c>
      <c r="P87" s="64">
        <v>1793</v>
      </c>
      <c r="Q87" s="64">
        <v>5</v>
      </c>
      <c r="R87" s="64">
        <v>0</v>
      </c>
      <c r="S87" s="64">
        <v>3262</v>
      </c>
      <c r="T87" s="64">
        <v>6815</v>
      </c>
      <c r="U87" s="251">
        <v>1</v>
      </c>
      <c r="V87" s="251">
        <v>1</v>
      </c>
      <c r="W87" s="64" t="s">
        <v>79</v>
      </c>
    </row>
    <row r="88" spans="1:23" s="21" customFormat="1" ht="14.5" customHeight="1" x14ac:dyDescent="0.25">
      <c r="A88" s="64" t="s">
        <v>78</v>
      </c>
      <c r="B88" s="64" t="s">
        <v>631</v>
      </c>
      <c r="C88" s="64">
        <v>17778</v>
      </c>
      <c r="D88" s="64">
        <v>1833</v>
      </c>
      <c r="E88" s="64">
        <v>2019</v>
      </c>
      <c r="F88" s="64">
        <v>1103</v>
      </c>
      <c r="G88" s="64">
        <v>4955</v>
      </c>
      <c r="H88" s="64">
        <v>4061</v>
      </c>
      <c r="I88" s="64">
        <v>192</v>
      </c>
      <c r="J88" s="64">
        <v>0</v>
      </c>
      <c r="K88" s="64">
        <v>9208</v>
      </c>
      <c r="L88" s="64">
        <v>1486</v>
      </c>
      <c r="M88" s="64">
        <v>1452</v>
      </c>
      <c r="N88" s="64">
        <v>787</v>
      </c>
      <c r="O88" s="64">
        <v>3725</v>
      </c>
      <c r="P88" s="64">
        <v>4604</v>
      </c>
      <c r="Q88" s="64">
        <v>241</v>
      </c>
      <c r="R88" s="64">
        <v>0</v>
      </c>
      <c r="S88" s="64">
        <v>8570</v>
      </c>
      <c r="T88" s="64">
        <v>17827</v>
      </c>
      <c r="U88" s="251">
        <v>0.99725136029618</v>
      </c>
      <c r="V88" s="251">
        <v>0.99725136029618</v>
      </c>
      <c r="W88" s="64" t="s">
        <v>79</v>
      </c>
    </row>
    <row r="89" spans="1:23" s="21" customFormat="1" ht="14.5" customHeight="1" x14ac:dyDescent="0.25">
      <c r="A89" s="64" t="s">
        <v>78</v>
      </c>
      <c r="B89" s="64" t="s">
        <v>625</v>
      </c>
      <c r="C89" s="64">
        <v>317534</v>
      </c>
      <c r="D89" s="64">
        <v>23084</v>
      </c>
      <c r="E89" s="64">
        <v>31631</v>
      </c>
      <c r="F89" s="64">
        <v>20708</v>
      </c>
      <c r="G89" s="64">
        <v>75423</v>
      </c>
      <c r="H89" s="64">
        <v>68078</v>
      </c>
      <c r="I89" s="64">
        <v>4645</v>
      </c>
      <c r="J89" s="64">
        <v>3344</v>
      </c>
      <c r="K89" s="64">
        <v>151490</v>
      </c>
      <c r="L89" s="64">
        <v>23530</v>
      </c>
      <c r="M89" s="64">
        <v>31543</v>
      </c>
      <c r="N89" s="64">
        <v>21282</v>
      </c>
      <c r="O89" s="64">
        <v>76355</v>
      </c>
      <c r="P89" s="64">
        <v>80808</v>
      </c>
      <c r="Q89" s="64">
        <v>4867</v>
      </c>
      <c r="R89" s="64">
        <v>4014</v>
      </c>
      <c r="S89" s="64">
        <v>166044</v>
      </c>
      <c r="T89" s="64">
        <v>318291</v>
      </c>
      <c r="U89" s="251">
        <v>0.97450446289715997</v>
      </c>
      <c r="V89" s="251">
        <v>0.997621673248694</v>
      </c>
      <c r="W89" s="64" t="s">
        <v>79</v>
      </c>
    </row>
    <row r="90" spans="1:23" s="21" customFormat="1" ht="14.5" customHeight="1" x14ac:dyDescent="0.25">
      <c r="A90" s="64" t="s">
        <v>80</v>
      </c>
      <c r="B90" s="64" t="s">
        <v>626</v>
      </c>
      <c r="C90" s="64">
        <v>37</v>
      </c>
      <c r="D90" s="64">
        <v>0</v>
      </c>
      <c r="E90" s="64">
        <v>6</v>
      </c>
      <c r="F90" s="64">
        <v>0</v>
      </c>
      <c r="G90" s="64">
        <v>6</v>
      </c>
      <c r="H90" s="64">
        <v>0</v>
      </c>
      <c r="I90" s="64">
        <v>0</v>
      </c>
      <c r="J90" s="64">
        <v>11</v>
      </c>
      <c r="K90" s="64">
        <v>17</v>
      </c>
      <c r="L90" s="64">
        <v>0</v>
      </c>
      <c r="M90" s="64">
        <v>5</v>
      </c>
      <c r="N90" s="64">
        <v>0</v>
      </c>
      <c r="O90" s="64">
        <v>5</v>
      </c>
      <c r="P90" s="64">
        <v>15</v>
      </c>
      <c r="Q90" s="64">
        <v>0</v>
      </c>
      <c r="R90" s="64">
        <v>0</v>
      </c>
      <c r="S90" s="64">
        <v>20</v>
      </c>
      <c r="T90" s="64">
        <v>79</v>
      </c>
      <c r="U90" s="251">
        <v>0.329113924050633</v>
      </c>
      <c r="V90" s="251">
        <v>0.468354430379747</v>
      </c>
      <c r="W90" s="64" t="s">
        <v>81</v>
      </c>
    </row>
    <row r="91" spans="1:23" s="21" customFormat="1" ht="14.5" customHeight="1" x14ac:dyDescent="0.25">
      <c r="A91" s="64" t="s">
        <v>80</v>
      </c>
      <c r="B91" s="64" t="s">
        <v>625</v>
      </c>
      <c r="C91" s="64">
        <v>15</v>
      </c>
      <c r="D91" s="64">
        <v>0</v>
      </c>
      <c r="E91" s="64">
        <v>0</v>
      </c>
      <c r="F91" s="64">
        <v>5</v>
      </c>
      <c r="G91" s="64">
        <v>5</v>
      </c>
      <c r="H91" s="64">
        <v>0</v>
      </c>
      <c r="I91" s="64">
        <v>0</v>
      </c>
      <c r="J91" s="64">
        <v>5</v>
      </c>
      <c r="K91" s="64">
        <v>10</v>
      </c>
      <c r="L91" s="64">
        <v>0</v>
      </c>
      <c r="M91" s="64">
        <v>0</v>
      </c>
      <c r="N91" s="64">
        <v>0</v>
      </c>
      <c r="O91" s="64">
        <v>0</v>
      </c>
      <c r="P91" s="64">
        <v>0</v>
      </c>
      <c r="Q91" s="64">
        <v>0</v>
      </c>
      <c r="R91" s="64">
        <v>5</v>
      </c>
      <c r="S91" s="64">
        <v>5</v>
      </c>
      <c r="T91" s="64">
        <v>15</v>
      </c>
      <c r="U91" s="251">
        <v>0.33333333333333298</v>
      </c>
      <c r="V91" s="251">
        <v>1</v>
      </c>
      <c r="W91" s="64" t="s">
        <v>81</v>
      </c>
    </row>
    <row r="92" spans="1:23" s="21" customFormat="1" ht="14.5" customHeight="1" x14ac:dyDescent="0.25">
      <c r="A92" s="64" t="s">
        <v>82</v>
      </c>
      <c r="B92" s="64" t="s">
        <v>626</v>
      </c>
      <c r="C92" s="64">
        <v>682</v>
      </c>
      <c r="D92" s="64">
        <v>6</v>
      </c>
      <c r="E92" s="64">
        <v>40</v>
      </c>
      <c r="F92" s="64">
        <v>36</v>
      </c>
      <c r="G92" s="64">
        <v>82</v>
      </c>
      <c r="H92" s="64">
        <v>227</v>
      </c>
      <c r="I92" s="64">
        <v>22</v>
      </c>
      <c r="J92" s="64">
        <v>7</v>
      </c>
      <c r="K92" s="64">
        <v>338</v>
      </c>
      <c r="L92" s="64">
        <v>0</v>
      </c>
      <c r="M92" s="64">
        <v>20</v>
      </c>
      <c r="N92" s="64">
        <v>42</v>
      </c>
      <c r="O92" s="64">
        <v>62</v>
      </c>
      <c r="P92" s="64">
        <v>257</v>
      </c>
      <c r="Q92" s="64">
        <v>20</v>
      </c>
      <c r="R92" s="64">
        <v>5</v>
      </c>
      <c r="S92" s="64">
        <v>344</v>
      </c>
      <c r="T92" s="64">
        <v>1646</v>
      </c>
      <c r="U92" s="251">
        <v>0.40704738760631798</v>
      </c>
      <c r="V92" s="251">
        <v>0.414337788578372</v>
      </c>
      <c r="W92" s="64" t="s">
        <v>83</v>
      </c>
    </row>
    <row r="93" spans="1:23" s="21" customFormat="1" ht="14.5" customHeight="1" x14ac:dyDescent="0.25">
      <c r="A93" s="64" t="s">
        <v>82</v>
      </c>
      <c r="B93" s="64" t="s">
        <v>632</v>
      </c>
      <c r="C93" s="64">
        <v>0</v>
      </c>
      <c r="D93" s="64">
        <v>0</v>
      </c>
      <c r="E93" s="64">
        <v>0</v>
      </c>
      <c r="F93" s="64">
        <v>0</v>
      </c>
      <c r="G93" s="64">
        <v>0</v>
      </c>
      <c r="H93" s="64">
        <v>0</v>
      </c>
      <c r="I93" s="64">
        <v>0</v>
      </c>
      <c r="J93" s="64">
        <v>0</v>
      </c>
      <c r="K93" s="64">
        <v>0</v>
      </c>
      <c r="L93" s="64">
        <v>0</v>
      </c>
      <c r="M93" s="64">
        <v>0</v>
      </c>
      <c r="N93" s="64">
        <v>0</v>
      </c>
      <c r="O93" s="64">
        <v>0</v>
      </c>
      <c r="P93" s="64">
        <v>0</v>
      </c>
      <c r="Q93" s="64">
        <v>0</v>
      </c>
      <c r="R93" s="64">
        <v>0</v>
      </c>
      <c r="S93" s="64">
        <v>0</v>
      </c>
      <c r="T93" s="64">
        <v>131608</v>
      </c>
      <c r="U93" s="251">
        <v>0</v>
      </c>
      <c r="V93" s="251">
        <v>0</v>
      </c>
      <c r="W93" s="64" t="s">
        <v>83</v>
      </c>
    </row>
    <row r="94" spans="1:23" s="21" customFormat="1" ht="14.5" customHeight="1" x14ac:dyDescent="0.25">
      <c r="A94" s="64" t="s">
        <v>82</v>
      </c>
      <c r="B94" s="64" t="s">
        <v>628</v>
      </c>
      <c r="C94" s="64">
        <v>0</v>
      </c>
      <c r="D94" s="64">
        <v>0</v>
      </c>
      <c r="E94" s="64">
        <v>0</v>
      </c>
      <c r="F94" s="64">
        <v>0</v>
      </c>
      <c r="G94" s="64">
        <v>0</v>
      </c>
      <c r="H94" s="64">
        <v>0</v>
      </c>
      <c r="I94" s="64">
        <v>0</v>
      </c>
      <c r="J94" s="64">
        <v>0</v>
      </c>
      <c r="K94" s="64">
        <v>0</v>
      </c>
      <c r="L94" s="64">
        <v>0</v>
      </c>
      <c r="M94" s="64">
        <v>0</v>
      </c>
      <c r="N94" s="64">
        <v>0</v>
      </c>
      <c r="O94" s="64">
        <v>0</v>
      </c>
      <c r="P94" s="64">
        <v>0</v>
      </c>
      <c r="Q94" s="64">
        <v>0</v>
      </c>
      <c r="R94" s="64">
        <v>0</v>
      </c>
      <c r="S94" s="64">
        <v>0</v>
      </c>
      <c r="T94" s="64">
        <v>517555</v>
      </c>
      <c r="U94" s="251">
        <v>0</v>
      </c>
      <c r="V94" s="251">
        <v>0</v>
      </c>
      <c r="W94" s="64" t="s">
        <v>83</v>
      </c>
    </row>
    <row r="95" spans="1:23" s="21" customFormat="1" ht="14.5" customHeight="1" x14ac:dyDescent="0.25">
      <c r="A95" s="64" t="s">
        <v>82</v>
      </c>
      <c r="B95" s="64" t="s">
        <v>625</v>
      </c>
      <c r="C95" s="64">
        <v>11182</v>
      </c>
      <c r="D95" s="64">
        <v>12</v>
      </c>
      <c r="E95" s="64">
        <v>14</v>
      </c>
      <c r="F95" s="64">
        <v>13</v>
      </c>
      <c r="G95" s="64">
        <v>39</v>
      </c>
      <c r="H95" s="64">
        <v>209</v>
      </c>
      <c r="I95" s="64">
        <v>8</v>
      </c>
      <c r="J95" s="64">
        <v>5110</v>
      </c>
      <c r="K95" s="64">
        <v>5366</v>
      </c>
      <c r="L95" s="64">
        <v>15</v>
      </c>
      <c r="M95" s="64">
        <v>23</v>
      </c>
      <c r="N95" s="64">
        <v>20</v>
      </c>
      <c r="O95" s="64">
        <v>58</v>
      </c>
      <c r="P95" s="64">
        <v>174</v>
      </c>
      <c r="Q95" s="64">
        <v>16</v>
      </c>
      <c r="R95" s="64">
        <v>5568</v>
      </c>
      <c r="S95" s="64">
        <v>5816</v>
      </c>
      <c r="T95" s="64">
        <v>11332</v>
      </c>
      <c r="U95" s="251">
        <v>4.44758206847864E-2</v>
      </c>
      <c r="V95" s="251">
        <v>0.98676314860571801</v>
      </c>
      <c r="W95" s="64" t="s">
        <v>83</v>
      </c>
    </row>
    <row r="96" spans="1:23" s="21" customFormat="1" ht="14.5" customHeight="1" x14ac:dyDescent="0.25">
      <c r="A96" s="64" t="s">
        <v>84</v>
      </c>
      <c r="B96" s="64" t="s">
        <v>626</v>
      </c>
      <c r="C96" s="64">
        <v>19620</v>
      </c>
      <c r="D96" s="64">
        <v>540</v>
      </c>
      <c r="E96" s="64">
        <v>373</v>
      </c>
      <c r="F96" s="64">
        <v>194</v>
      </c>
      <c r="G96" s="64">
        <v>1107</v>
      </c>
      <c r="H96" s="64">
        <v>6725</v>
      </c>
      <c r="I96" s="64">
        <v>131</v>
      </c>
      <c r="J96" s="64">
        <v>189</v>
      </c>
      <c r="K96" s="64">
        <v>8152</v>
      </c>
      <c r="L96" s="64">
        <v>494</v>
      </c>
      <c r="M96" s="64">
        <v>365</v>
      </c>
      <c r="N96" s="64">
        <v>281</v>
      </c>
      <c r="O96" s="64">
        <v>1140</v>
      </c>
      <c r="P96" s="64">
        <v>10088</v>
      </c>
      <c r="Q96" s="64">
        <v>44</v>
      </c>
      <c r="R96" s="64">
        <v>196</v>
      </c>
      <c r="S96" s="64">
        <v>11468</v>
      </c>
      <c r="T96" s="64">
        <v>37991</v>
      </c>
      <c r="U96" s="251">
        <v>0.50630412466110397</v>
      </c>
      <c r="V96" s="251">
        <v>0.51643810376141697</v>
      </c>
      <c r="W96" s="64" t="s">
        <v>85</v>
      </c>
    </row>
    <row r="97" spans="1:23" s="21" customFormat="1" ht="14.5" customHeight="1" x14ac:dyDescent="0.25">
      <c r="A97" s="64" t="s">
        <v>84</v>
      </c>
      <c r="B97" s="64" t="s">
        <v>628</v>
      </c>
      <c r="C97" s="64">
        <v>0</v>
      </c>
      <c r="D97" s="64">
        <v>0</v>
      </c>
      <c r="E97" s="64">
        <v>0</v>
      </c>
      <c r="F97" s="64">
        <v>0</v>
      </c>
      <c r="G97" s="64">
        <v>0</v>
      </c>
      <c r="H97" s="64">
        <v>0</v>
      </c>
      <c r="I97" s="64">
        <v>0</v>
      </c>
      <c r="J97" s="64">
        <v>0</v>
      </c>
      <c r="K97" s="64">
        <v>0</v>
      </c>
      <c r="L97" s="64">
        <v>0</v>
      </c>
      <c r="M97" s="64">
        <v>0</v>
      </c>
      <c r="N97" s="64">
        <v>0</v>
      </c>
      <c r="O97" s="64">
        <v>0</v>
      </c>
      <c r="P97" s="64">
        <v>0</v>
      </c>
      <c r="Q97" s="64">
        <v>0</v>
      </c>
      <c r="R97" s="64">
        <v>0</v>
      </c>
      <c r="S97" s="64">
        <v>0</v>
      </c>
      <c r="T97" s="64">
        <v>1004257</v>
      </c>
      <c r="U97" s="251">
        <v>0</v>
      </c>
      <c r="V97" s="251">
        <v>0</v>
      </c>
      <c r="W97" s="64" t="s">
        <v>85</v>
      </c>
    </row>
    <row r="98" spans="1:23" s="21" customFormat="1" ht="14.5" customHeight="1" x14ac:dyDescent="0.25">
      <c r="A98" s="64" t="s">
        <v>84</v>
      </c>
      <c r="B98" s="64" t="s">
        <v>631</v>
      </c>
      <c r="C98" s="64">
        <v>1141</v>
      </c>
      <c r="D98" s="64">
        <v>92</v>
      </c>
      <c r="E98" s="64">
        <v>193</v>
      </c>
      <c r="F98" s="64">
        <v>121</v>
      </c>
      <c r="G98" s="64">
        <v>406</v>
      </c>
      <c r="H98" s="64">
        <v>218</v>
      </c>
      <c r="I98" s="64">
        <v>14</v>
      </c>
      <c r="J98" s="64">
        <v>0</v>
      </c>
      <c r="K98" s="64">
        <v>638</v>
      </c>
      <c r="L98" s="64">
        <v>79</v>
      </c>
      <c r="M98" s="64">
        <v>218</v>
      </c>
      <c r="N98" s="64">
        <v>103</v>
      </c>
      <c r="O98" s="64">
        <v>400</v>
      </c>
      <c r="P98" s="64">
        <v>93</v>
      </c>
      <c r="Q98" s="64">
        <v>10</v>
      </c>
      <c r="R98" s="64">
        <v>0</v>
      </c>
      <c r="S98" s="64">
        <v>503</v>
      </c>
      <c r="T98" s="64">
        <v>1146</v>
      </c>
      <c r="U98" s="251">
        <v>0.99563699825479901</v>
      </c>
      <c r="V98" s="251">
        <v>0.99563699825479901</v>
      </c>
      <c r="W98" s="64" t="s">
        <v>85</v>
      </c>
    </row>
    <row r="99" spans="1:23" s="21" customFormat="1" ht="14.5" customHeight="1" x14ac:dyDescent="0.25">
      <c r="A99" s="64" t="s">
        <v>84</v>
      </c>
      <c r="B99" s="64" t="s">
        <v>625</v>
      </c>
      <c r="C99" s="64">
        <v>133299</v>
      </c>
      <c r="D99" s="64">
        <v>5557</v>
      </c>
      <c r="E99" s="64">
        <v>13942</v>
      </c>
      <c r="F99" s="64">
        <v>10149</v>
      </c>
      <c r="G99" s="64">
        <v>29648</v>
      </c>
      <c r="H99" s="64">
        <v>39187</v>
      </c>
      <c r="I99" s="64">
        <v>3906</v>
      </c>
      <c r="J99" s="64">
        <v>2724</v>
      </c>
      <c r="K99" s="64">
        <v>75465</v>
      </c>
      <c r="L99" s="64">
        <v>5615</v>
      </c>
      <c r="M99" s="64">
        <v>13626</v>
      </c>
      <c r="N99" s="64">
        <v>9510</v>
      </c>
      <c r="O99" s="64">
        <v>28751</v>
      </c>
      <c r="P99" s="64">
        <v>23592</v>
      </c>
      <c r="Q99" s="64">
        <v>2246</v>
      </c>
      <c r="R99" s="64">
        <v>3245</v>
      </c>
      <c r="S99" s="64">
        <v>57834</v>
      </c>
      <c r="T99" s="64">
        <v>140366</v>
      </c>
      <c r="U99" s="251">
        <v>0.90712850690338098</v>
      </c>
      <c r="V99" s="251">
        <v>0.949653049883875</v>
      </c>
      <c r="W99" s="64" t="s">
        <v>85</v>
      </c>
    </row>
    <row r="100" spans="1:23" s="21" customFormat="1" ht="14.5" customHeight="1" x14ac:dyDescent="0.25">
      <c r="A100" s="64" t="s">
        <v>362</v>
      </c>
      <c r="B100" s="64" t="s">
        <v>626</v>
      </c>
      <c r="C100" s="64">
        <v>59</v>
      </c>
      <c r="D100" s="64">
        <v>0</v>
      </c>
      <c r="E100" s="64">
        <v>5</v>
      </c>
      <c r="F100" s="64">
        <v>0</v>
      </c>
      <c r="G100" s="64">
        <v>5</v>
      </c>
      <c r="H100" s="64">
        <v>0</v>
      </c>
      <c r="I100" s="64">
        <v>0</v>
      </c>
      <c r="J100" s="64">
        <v>31</v>
      </c>
      <c r="K100" s="64">
        <v>36</v>
      </c>
      <c r="L100" s="64">
        <v>0</v>
      </c>
      <c r="M100" s="64">
        <v>0</v>
      </c>
      <c r="N100" s="64">
        <v>0</v>
      </c>
      <c r="O100" s="64">
        <v>0</v>
      </c>
      <c r="P100" s="64">
        <v>11</v>
      </c>
      <c r="Q100" s="64">
        <v>0</v>
      </c>
      <c r="R100" s="64">
        <v>12</v>
      </c>
      <c r="S100" s="64">
        <v>23</v>
      </c>
      <c r="T100" s="64">
        <v>215</v>
      </c>
      <c r="U100" s="251">
        <v>7.4418604651162804E-2</v>
      </c>
      <c r="V100" s="251">
        <v>0.27441860465116302</v>
      </c>
      <c r="W100" s="64" t="s">
        <v>86</v>
      </c>
    </row>
    <row r="101" spans="1:23" s="21" customFormat="1" ht="14.5" customHeight="1" x14ac:dyDescent="0.25">
      <c r="A101" s="64" t="s">
        <v>362</v>
      </c>
      <c r="B101" s="64" t="s">
        <v>625</v>
      </c>
      <c r="C101" s="64">
        <v>289</v>
      </c>
      <c r="D101" s="64">
        <v>27</v>
      </c>
      <c r="E101" s="64">
        <v>13</v>
      </c>
      <c r="F101" s="64">
        <v>10</v>
      </c>
      <c r="G101" s="64">
        <v>50</v>
      </c>
      <c r="H101" s="64">
        <v>56</v>
      </c>
      <c r="I101" s="64">
        <v>0</v>
      </c>
      <c r="J101" s="64">
        <v>5</v>
      </c>
      <c r="K101" s="64">
        <v>111</v>
      </c>
      <c r="L101" s="64">
        <v>22</v>
      </c>
      <c r="M101" s="64">
        <v>23</v>
      </c>
      <c r="N101" s="64">
        <v>25</v>
      </c>
      <c r="O101" s="64">
        <v>70</v>
      </c>
      <c r="P101" s="64">
        <v>85</v>
      </c>
      <c r="Q101" s="64">
        <v>5</v>
      </c>
      <c r="R101" s="64">
        <v>18</v>
      </c>
      <c r="S101" s="64">
        <v>178</v>
      </c>
      <c r="T101" s="64">
        <v>360</v>
      </c>
      <c r="U101" s="251">
        <v>0.73888888888888904</v>
      </c>
      <c r="V101" s="251">
        <v>0.80277777777777803</v>
      </c>
      <c r="W101" s="64" t="s">
        <v>86</v>
      </c>
    </row>
    <row r="102" spans="1:23" s="21" customFormat="1" ht="14.5" customHeight="1" x14ac:dyDescent="0.25">
      <c r="A102" s="64" t="s">
        <v>87</v>
      </c>
      <c r="B102" s="64" t="s">
        <v>626</v>
      </c>
      <c r="C102" s="64">
        <v>0</v>
      </c>
      <c r="D102" s="64">
        <v>0</v>
      </c>
      <c r="E102" s="64">
        <v>0</v>
      </c>
      <c r="F102" s="64">
        <v>0</v>
      </c>
      <c r="G102" s="64">
        <v>0</v>
      </c>
      <c r="H102" s="64">
        <v>0</v>
      </c>
      <c r="I102" s="64">
        <v>0</v>
      </c>
      <c r="J102" s="64">
        <v>0</v>
      </c>
      <c r="K102" s="64">
        <v>0</v>
      </c>
      <c r="L102" s="64">
        <v>0</v>
      </c>
      <c r="M102" s="64">
        <v>0</v>
      </c>
      <c r="N102" s="64">
        <v>0</v>
      </c>
      <c r="O102" s="64">
        <v>0</v>
      </c>
      <c r="P102" s="64">
        <v>0</v>
      </c>
      <c r="Q102" s="64">
        <v>0</v>
      </c>
      <c r="R102" s="64">
        <v>0</v>
      </c>
      <c r="S102" s="64">
        <v>0</v>
      </c>
      <c r="T102" s="64">
        <v>5</v>
      </c>
      <c r="U102" s="251">
        <v>0</v>
      </c>
      <c r="V102" s="251">
        <v>0</v>
      </c>
      <c r="W102" s="64" t="s">
        <v>88</v>
      </c>
    </row>
    <row r="103" spans="1:23" s="21" customFormat="1" ht="14.5" customHeight="1" x14ac:dyDescent="0.25">
      <c r="A103" s="64" t="s">
        <v>89</v>
      </c>
      <c r="B103" s="64" t="s">
        <v>626</v>
      </c>
      <c r="C103" s="64">
        <v>82457</v>
      </c>
      <c r="D103" s="64">
        <v>1244</v>
      </c>
      <c r="E103" s="64">
        <v>9553</v>
      </c>
      <c r="F103" s="64">
        <v>7913</v>
      </c>
      <c r="G103" s="64">
        <v>18710</v>
      </c>
      <c r="H103" s="64">
        <v>23023</v>
      </c>
      <c r="I103" s="64">
        <v>2039</v>
      </c>
      <c r="J103" s="64">
        <v>0</v>
      </c>
      <c r="K103" s="64">
        <v>43772</v>
      </c>
      <c r="L103" s="64">
        <v>1217</v>
      </c>
      <c r="M103" s="64">
        <v>9603</v>
      </c>
      <c r="N103" s="64">
        <v>7596</v>
      </c>
      <c r="O103" s="64">
        <v>18416</v>
      </c>
      <c r="P103" s="64">
        <v>18847</v>
      </c>
      <c r="Q103" s="64">
        <v>1422</v>
      </c>
      <c r="R103" s="64">
        <v>0</v>
      </c>
      <c r="S103" s="64">
        <v>38685</v>
      </c>
      <c r="T103" s="64">
        <v>82600</v>
      </c>
      <c r="U103" s="251">
        <v>0.99826876513317198</v>
      </c>
      <c r="V103" s="251">
        <v>0.99826876513317198</v>
      </c>
      <c r="W103" s="64" t="s">
        <v>90</v>
      </c>
    </row>
    <row r="104" spans="1:23" s="21" customFormat="1" ht="14.5" customHeight="1" x14ac:dyDescent="0.25">
      <c r="A104" s="64" t="s">
        <v>89</v>
      </c>
      <c r="B104" s="64" t="s">
        <v>632</v>
      </c>
      <c r="C104" s="64">
        <v>0</v>
      </c>
      <c r="D104" s="64">
        <v>0</v>
      </c>
      <c r="E104" s="64">
        <v>0</v>
      </c>
      <c r="F104" s="64">
        <v>0</v>
      </c>
      <c r="G104" s="64">
        <v>0</v>
      </c>
      <c r="H104" s="64">
        <v>0</v>
      </c>
      <c r="I104" s="64">
        <v>0</v>
      </c>
      <c r="J104" s="64">
        <v>0</v>
      </c>
      <c r="K104" s="64">
        <v>0</v>
      </c>
      <c r="L104" s="64">
        <v>0</v>
      </c>
      <c r="M104" s="64">
        <v>0</v>
      </c>
      <c r="N104" s="64">
        <v>0</v>
      </c>
      <c r="O104" s="64">
        <v>0</v>
      </c>
      <c r="P104" s="64">
        <v>0</v>
      </c>
      <c r="Q104" s="64">
        <v>0</v>
      </c>
      <c r="R104" s="64">
        <v>0</v>
      </c>
      <c r="S104" s="64">
        <v>0</v>
      </c>
      <c r="T104" s="64">
        <v>183922</v>
      </c>
      <c r="U104" s="251">
        <v>0</v>
      </c>
      <c r="V104" s="251">
        <v>0</v>
      </c>
      <c r="W104" s="64" t="s">
        <v>90</v>
      </c>
    </row>
    <row r="105" spans="1:23" s="21" customFormat="1" ht="14.5" customHeight="1" x14ac:dyDescent="0.25">
      <c r="A105" s="64" t="s">
        <v>89</v>
      </c>
      <c r="B105" s="64" t="s">
        <v>628</v>
      </c>
      <c r="C105" s="64">
        <v>0</v>
      </c>
      <c r="D105" s="64">
        <v>0</v>
      </c>
      <c r="E105" s="64">
        <v>0</v>
      </c>
      <c r="F105" s="64">
        <v>0</v>
      </c>
      <c r="G105" s="64">
        <v>0</v>
      </c>
      <c r="H105" s="64">
        <v>0</v>
      </c>
      <c r="I105" s="64">
        <v>0</v>
      </c>
      <c r="J105" s="64">
        <v>0</v>
      </c>
      <c r="K105" s="64">
        <v>0</v>
      </c>
      <c r="L105" s="64">
        <v>0</v>
      </c>
      <c r="M105" s="64">
        <v>0</v>
      </c>
      <c r="N105" s="64">
        <v>0</v>
      </c>
      <c r="O105" s="64">
        <v>0</v>
      </c>
      <c r="P105" s="64">
        <v>0</v>
      </c>
      <c r="Q105" s="64">
        <v>0</v>
      </c>
      <c r="R105" s="64">
        <v>0</v>
      </c>
      <c r="S105" s="64">
        <v>0</v>
      </c>
      <c r="T105" s="64">
        <v>427479</v>
      </c>
      <c r="U105" s="251">
        <v>0</v>
      </c>
      <c r="V105" s="251">
        <v>0</v>
      </c>
      <c r="W105" s="64" t="s">
        <v>90</v>
      </c>
    </row>
    <row r="106" spans="1:23" s="21" customFormat="1" ht="14.5" customHeight="1" x14ac:dyDescent="0.25">
      <c r="A106" s="64" t="s">
        <v>89</v>
      </c>
      <c r="B106" s="64" t="s">
        <v>631</v>
      </c>
      <c r="C106" s="64">
        <v>21455</v>
      </c>
      <c r="D106" s="64">
        <v>1653</v>
      </c>
      <c r="E106" s="64">
        <v>2724</v>
      </c>
      <c r="F106" s="64">
        <v>1931</v>
      </c>
      <c r="G106" s="64">
        <v>6308</v>
      </c>
      <c r="H106" s="64">
        <v>4976</v>
      </c>
      <c r="I106" s="64">
        <v>362</v>
      </c>
      <c r="J106" s="64">
        <v>0</v>
      </c>
      <c r="K106" s="64">
        <v>11646</v>
      </c>
      <c r="L106" s="64">
        <v>1582</v>
      </c>
      <c r="M106" s="64">
        <v>2774</v>
      </c>
      <c r="N106" s="64">
        <v>1893</v>
      </c>
      <c r="O106" s="64">
        <v>6249</v>
      </c>
      <c r="P106" s="64">
        <v>3263</v>
      </c>
      <c r="Q106" s="64">
        <v>297</v>
      </c>
      <c r="R106" s="64">
        <v>0</v>
      </c>
      <c r="S106" s="64">
        <v>9809</v>
      </c>
      <c r="T106" s="64">
        <v>21664</v>
      </c>
      <c r="U106" s="251">
        <v>0.99035265878877399</v>
      </c>
      <c r="V106" s="251">
        <v>0.99035265878877399</v>
      </c>
      <c r="W106" s="64" t="s">
        <v>90</v>
      </c>
    </row>
    <row r="107" spans="1:23" s="21" customFormat="1" ht="14.5" customHeight="1" x14ac:dyDescent="0.25">
      <c r="A107" s="64" t="s">
        <v>89</v>
      </c>
      <c r="B107" s="64" t="s">
        <v>625</v>
      </c>
      <c r="C107" s="64">
        <v>674048</v>
      </c>
      <c r="D107" s="64">
        <v>26458</v>
      </c>
      <c r="E107" s="64">
        <v>77526</v>
      </c>
      <c r="F107" s="64">
        <v>64172</v>
      </c>
      <c r="G107" s="64">
        <v>168156</v>
      </c>
      <c r="H107" s="64">
        <v>171743</v>
      </c>
      <c r="I107" s="64">
        <v>14475</v>
      </c>
      <c r="J107" s="64">
        <v>3956</v>
      </c>
      <c r="K107" s="64">
        <v>358330</v>
      </c>
      <c r="L107" s="64">
        <v>26892</v>
      </c>
      <c r="M107" s="64">
        <v>79058</v>
      </c>
      <c r="N107" s="64">
        <v>63007</v>
      </c>
      <c r="O107" s="64">
        <v>168957</v>
      </c>
      <c r="P107" s="64">
        <v>130995</v>
      </c>
      <c r="Q107" s="64">
        <v>11890</v>
      </c>
      <c r="R107" s="64">
        <v>3876</v>
      </c>
      <c r="S107" s="64">
        <v>315718</v>
      </c>
      <c r="T107" s="64">
        <v>674222</v>
      </c>
      <c r="U107" s="251">
        <v>0.98812557288252201</v>
      </c>
      <c r="V107" s="251">
        <v>0.99974192476662005</v>
      </c>
      <c r="W107" s="64" t="s">
        <v>90</v>
      </c>
    </row>
    <row r="108" spans="1:23" s="21" customFormat="1" ht="14.5" customHeight="1" x14ac:dyDescent="0.25">
      <c r="A108" s="64" t="s">
        <v>91</v>
      </c>
      <c r="B108" s="64" t="s">
        <v>626</v>
      </c>
      <c r="C108" s="64">
        <v>15503</v>
      </c>
      <c r="D108" s="64">
        <v>1035</v>
      </c>
      <c r="E108" s="64">
        <v>1278</v>
      </c>
      <c r="F108" s="64">
        <v>968</v>
      </c>
      <c r="G108" s="64">
        <v>3281</v>
      </c>
      <c r="H108" s="64">
        <v>3183</v>
      </c>
      <c r="I108" s="64">
        <v>228</v>
      </c>
      <c r="J108" s="64">
        <v>12</v>
      </c>
      <c r="K108" s="64">
        <v>6704</v>
      </c>
      <c r="L108" s="64">
        <v>972</v>
      </c>
      <c r="M108" s="64">
        <v>1025</v>
      </c>
      <c r="N108" s="64">
        <v>1023</v>
      </c>
      <c r="O108" s="64">
        <v>3020</v>
      </c>
      <c r="P108" s="64">
        <v>5539</v>
      </c>
      <c r="Q108" s="64">
        <v>176</v>
      </c>
      <c r="R108" s="64">
        <v>64</v>
      </c>
      <c r="S108" s="64">
        <v>8799</v>
      </c>
      <c r="T108" s="64">
        <v>17111</v>
      </c>
      <c r="U108" s="251">
        <v>0.90158377651802901</v>
      </c>
      <c r="V108" s="251">
        <v>0.90602536380106402</v>
      </c>
      <c r="W108" s="64" t="s">
        <v>92</v>
      </c>
    </row>
    <row r="109" spans="1:23" s="21" customFormat="1" ht="14.5" customHeight="1" x14ac:dyDescent="0.25">
      <c r="A109" s="64" t="s">
        <v>91</v>
      </c>
      <c r="B109" s="64" t="s">
        <v>632</v>
      </c>
      <c r="C109" s="64">
        <v>0</v>
      </c>
      <c r="D109" s="64">
        <v>0</v>
      </c>
      <c r="E109" s="64">
        <v>0</v>
      </c>
      <c r="F109" s="64">
        <v>0</v>
      </c>
      <c r="G109" s="64">
        <v>0</v>
      </c>
      <c r="H109" s="64">
        <v>0</v>
      </c>
      <c r="I109" s="64">
        <v>0</v>
      </c>
      <c r="J109" s="64">
        <v>0</v>
      </c>
      <c r="K109" s="64">
        <v>0</v>
      </c>
      <c r="L109" s="64">
        <v>0</v>
      </c>
      <c r="M109" s="64">
        <v>0</v>
      </c>
      <c r="N109" s="64">
        <v>0</v>
      </c>
      <c r="O109" s="64">
        <v>0</v>
      </c>
      <c r="P109" s="64">
        <v>0</v>
      </c>
      <c r="Q109" s="64">
        <v>0</v>
      </c>
      <c r="R109" s="64">
        <v>0</v>
      </c>
      <c r="S109" s="64">
        <v>0</v>
      </c>
      <c r="T109" s="64">
        <v>24165</v>
      </c>
      <c r="U109" s="251">
        <v>0</v>
      </c>
      <c r="V109" s="251">
        <v>0</v>
      </c>
      <c r="W109" s="64" t="s">
        <v>92</v>
      </c>
    </row>
    <row r="110" spans="1:23" s="21" customFormat="1" ht="14.5" customHeight="1" x14ac:dyDescent="0.25">
      <c r="A110" s="64" t="s">
        <v>91</v>
      </c>
      <c r="B110" s="64" t="s">
        <v>628</v>
      </c>
      <c r="C110" s="64">
        <v>0</v>
      </c>
      <c r="D110" s="64">
        <v>0</v>
      </c>
      <c r="E110" s="64">
        <v>0</v>
      </c>
      <c r="F110" s="64">
        <v>0</v>
      </c>
      <c r="G110" s="64">
        <v>0</v>
      </c>
      <c r="H110" s="64">
        <v>0</v>
      </c>
      <c r="I110" s="64">
        <v>0</v>
      </c>
      <c r="J110" s="64">
        <v>0</v>
      </c>
      <c r="K110" s="64">
        <v>0</v>
      </c>
      <c r="L110" s="64">
        <v>0</v>
      </c>
      <c r="M110" s="64">
        <v>0</v>
      </c>
      <c r="N110" s="64">
        <v>0</v>
      </c>
      <c r="O110" s="64">
        <v>0</v>
      </c>
      <c r="P110" s="64">
        <v>0</v>
      </c>
      <c r="Q110" s="64">
        <v>0</v>
      </c>
      <c r="R110" s="64">
        <v>0</v>
      </c>
      <c r="S110" s="64">
        <v>0</v>
      </c>
      <c r="T110" s="64">
        <v>219595</v>
      </c>
      <c r="U110" s="251">
        <v>0</v>
      </c>
      <c r="V110" s="251">
        <v>0</v>
      </c>
      <c r="W110" s="64" t="s">
        <v>92</v>
      </c>
    </row>
    <row r="111" spans="1:23" s="21" customFormat="1" ht="14.5" customHeight="1" x14ac:dyDescent="0.25">
      <c r="A111" s="64" t="s">
        <v>91</v>
      </c>
      <c r="B111" s="64" t="s">
        <v>631</v>
      </c>
      <c r="C111" s="64">
        <v>0</v>
      </c>
      <c r="D111" s="64">
        <v>0</v>
      </c>
      <c r="E111" s="64">
        <v>0</v>
      </c>
      <c r="F111" s="64">
        <v>0</v>
      </c>
      <c r="G111" s="64">
        <v>0</v>
      </c>
      <c r="H111" s="64">
        <v>0</v>
      </c>
      <c r="I111" s="64">
        <v>0</v>
      </c>
      <c r="J111" s="64">
        <v>0</v>
      </c>
      <c r="K111" s="64">
        <v>0</v>
      </c>
      <c r="L111" s="64">
        <v>0</v>
      </c>
      <c r="M111" s="64">
        <v>0</v>
      </c>
      <c r="N111" s="64">
        <v>0</v>
      </c>
      <c r="O111" s="64">
        <v>0</v>
      </c>
      <c r="P111" s="64">
        <v>0</v>
      </c>
      <c r="Q111" s="64">
        <v>0</v>
      </c>
      <c r="R111" s="64">
        <v>0</v>
      </c>
      <c r="S111" s="64">
        <v>0</v>
      </c>
      <c r="T111" s="64">
        <v>29</v>
      </c>
      <c r="U111" s="251">
        <v>0</v>
      </c>
      <c r="V111" s="251">
        <v>0</v>
      </c>
      <c r="W111" s="64" t="s">
        <v>92</v>
      </c>
    </row>
    <row r="112" spans="1:23" s="21" customFormat="1" ht="14.5" customHeight="1" x14ac:dyDescent="0.25">
      <c r="A112" s="64" t="s">
        <v>91</v>
      </c>
      <c r="B112" s="64" t="s">
        <v>625</v>
      </c>
      <c r="C112" s="64">
        <v>14867</v>
      </c>
      <c r="D112" s="64">
        <v>478</v>
      </c>
      <c r="E112" s="64">
        <v>1194</v>
      </c>
      <c r="F112" s="64">
        <v>759</v>
      </c>
      <c r="G112" s="64">
        <v>2431</v>
      </c>
      <c r="H112" s="64">
        <v>2261</v>
      </c>
      <c r="I112" s="64">
        <v>175</v>
      </c>
      <c r="J112" s="64">
        <v>1871</v>
      </c>
      <c r="K112" s="64">
        <v>6738</v>
      </c>
      <c r="L112" s="64">
        <v>507</v>
      </c>
      <c r="M112" s="64">
        <v>1046</v>
      </c>
      <c r="N112" s="64">
        <v>724</v>
      </c>
      <c r="O112" s="64">
        <v>2277</v>
      </c>
      <c r="P112" s="64">
        <v>3022</v>
      </c>
      <c r="Q112" s="64">
        <v>239</v>
      </c>
      <c r="R112" s="64">
        <v>2591</v>
      </c>
      <c r="S112" s="64">
        <v>8129</v>
      </c>
      <c r="T112" s="64">
        <v>15281</v>
      </c>
      <c r="U112" s="251">
        <v>0.68091093514822298</v>
      </c>
      <c r="V112" s="251">
        <v>0.97290753222956605</v>
      </c>
      <c r="W112" s="64" t="s">
        <v>92</v>
      </c>
    </row>
    <row r="113" spans="1:23" s="21" customFormat="1" ht="14.5" customHeight="1" x14ac:dyDescent="0.25">
      <c r="A113" s="64" t="s">
        <v>363</v>
      </c>
      <c r="B113" s="64" t="s">
        <v>626</v>
      </c>
      <c r="C113" s="64">
        <v>8967</v>
      </c>
      <c r="D113" s="64">
        <v>3184</v>
      </c>
      <c r="E113" s="64">
        <v>506</v>
      </c>
      <c r="F113" s="64">
        <v>100</v>
      </c>
      <c r="G113" s="64">
        <v>3790</v>
      </c>
      <c r="H113" s="64">
        <v>633</v>
      </c>
      <c r="I113" s="64">
        <v>29</v>
      </c>
      <c r="J113" s="64">
        <v>6</v>
      </c>
      <c r="K113" s="64">
        <v>4458</v>
      </c>
      <c r="L113" s="64">
        <v>3077</v>
      </c>
      <c r="M113" s="64">
        <v>519</v>
      </c>
      <c r="N113" s="64">
        <v>111</v>
      </c>
      <c r="O113" s="64">
        <v>3707</v>
      </c>
      <c r="P113" s="64">
        <v>763</v>
      </c>
      <c r="Q113" s="64">
        <v>27</v>
      </c>
      <c r="R113" s="64">
        <v>12</v>
      </c>
      <c r="S113" s="64">
        <v>4509</v>
      </c>
      <c r="T113" s="64">
        <v>23057</v>
      </c>
      <c r="U113" s="251">
        <v>0.38812508132020601</v>
      </c>
      <c r="V113" s="251">
        <v>0.38890575530207699</v>
      </c>
      <c r="W113" s="64" t="s">
        <v>93</v>
      </c>
    </row>
    <row r="114" spans="1:23" s="21" customFormat="1" ht="14.5" customHeight="1" x14ac:dyDescent="0.25">
      <c r="A114" s="64" t="s">
        <v>363</v>
      </c>
      <c r="B114" s="64" t="s">
        <v>625</v>
      </c>
      <c r="C114" s="64">
        <v>5126</v>
      </c>
      <c r="D114" s="64">
        <v>906</v>
      </c>
      <c r="E114" s="64">
        <v>296</v>
      </c>
      <c r="F114" s="64">
        <v>93</v>
      </c>
      <c r="G114" s="64">
        <v>1295</v>
      </c>
      <c r="H114" s="64">
        <v>650</v>
      </c>
      <c r="I114" s="64">
        <v>256</v>
      </c>
      <c r="J114" s="64">
        <v>108</v>
      </c>
      <c r="K114" s="64">
        <v>2309</v>
      </c>
      <c r="L114" s="64">
        <v>977</v>
      </c>
      <c r="M114" s="64">
        <v>278</v>
      </c>
      <c r="N114" s="64">
        <v>106</v>
      </c>
      <c r="O114" s="64">
        <v>1361</v>
      </c>
      <c r="P114" s="64">
        <v>901</v>
      </c>
      <c r="Q114" s="64">
        <v>443</v>
      </c>
      <c r="R114" s="64">
        <v>112</v>
      </c>
      <c r="S114" s="64">
        <v>2817</v>
      </c>
      <c r="T114" s="64">
        <v>5358</v>
      </c>
      <c r="U114" s="251">
        <v>0.91564016424038797</v>
      </c>
      <c r="V114" s="251">
        <v>0.95670026129152697</v>
      </c>
      <c r="W114" s="64" t="s">
        <v>93</v>
      </c>
    </row>
    <row r="115" spans="1:23" s="21" customFormat="1" ht="14.5" customHeight="1" x14ac:dyDescent="0.25">
      <c r="A115" s="64" t="s">
        <v>94</v>
      </c>
      <c r="B115" s="64" t="s">
        <v>626</v>
      </c>
      <c r="C115" s="64">
        <v>19022</v>
      </c>
      <c r="D115" s="64">
        <v>103</v>
      </c>
      <c r="E115" s="64">
        <v>313</v>
      </c>
      <c r="F115" s="64">
        <v>280</v>
      </c>
      <c r="G115" s="64">
        <v>696</v>
      </c>
      <c r="H115" s="64">
        <v>7110</v>
      </c>
      <c r="I115" s="64">
        <v>319</v>
      </c>
      <c r="J115" s="64">
        <v>392</v>
      </c>
      <c r="K115" s="64">
        <v>8517</v>
      </c>
      <c r="L115" s="64">
        <v>136</v>
      </c>
      <c r="M115" s="64">
        <v>431</v>
      </c>
      <c r="N115" s="64">
        <v>384</v>
      </c>
      <c r="O115" s="64">
        <v>951</v>
      </c>
      <c r="P115" s="64">
        <v>8782</v>
      </c>
      <c r="Q115" s="64">
        <v>254</v>
      </c>
      <c r="R115" s="64">
        <v>518</v>
      </c>
      <c r="S115" s="64">
        <v>10505</v>
      </c>
      <c r="T115" s="64">
        <v>99716</v>
      </c>
      <c r="U115" s="251">
        <v>0.18163584580207801</v>
      </c>
      <c r="V115" s="251">
        <v>0.19076176340807899</v>
      </c>
      <c r="W115" s="64" t="s">
        <v>95</v>
      </c>
    </row>
    <row r="116" spans="1:23" s="21" customFormat="1" ht="14.5" customHeight="1" x14ac:dyDescent="0.25">
      <c r="A116" s="64" t="s">
        <v>94</v>
      </c>
      <c r="B116" s="64" t="s">
        <v>631</v>
      </c>
      <c r="C116" s="64">
        <v>0</v>
      </c>
      <c r="D116" s="64">
        <v>0</v>
      </c>
      <c r="E116" s="64">
        <v>0</v>
      </c>
      <c r="F116" s="64">
        <v>0</v>
      </c>
      <c r="G116" s="64">
        <v>0</v>
      </c>
      <c r="H116" s="64">
        <v>0</v>
      </c>
      <c r="I116" s="64">
        <v>0</v>
      </c>
      <c r="J116" s="64">
        <v>0</v>
      </c>
      <c r="K116" s="64">
        <v>0</v>
      </c>
      <c r="L116" s="64">
        <v>0</v>
      </c>
      <c r="M116" s="64">
        <v>0</v>
      </c>
      <c r="N116" s="64">
        <v>0</v>
      </c>
      <c r="O116" s="64">
        <v>0</v>
      </c>
      <c r="P116" s="64">
        <v>0</v>
      </c>
      <c r="Q116" s="64">
        <v>0</v>
      </c>
      <c r="R116" s="64">
        <v>0</v>
      </c>
      <c r="S116" s="64">
        <v>0</v>
      </c>
      <c r="T116" s="64">
        <v>8</v>
      </c>
      <c r="U116" s="251">
        <v>0</v>
      </c>
      <c r="V116" s="251">
        <v>0</v>
      </c>
      <c r="W116" s="64" t="s">
        <v>95</v>
      </c>
    </row>
    <row r="117" spans="1:23" s="21" customFormat="1" ht="14.5" customHeight="1" x14ac:dyDescent="0.25">
      <c r="A117" s="64" t="s">
        <v>94</v>
      </c>
      <c r="B117" s="64" t="s">
        <v>625</v>
      </c>
      <c r="C117" s="64">
        <v>32864</v>
      </c>
      <c r="D117" s="64">
        <v>201</v>
      </c>
      <c r="E117" s="64">
        <v>512</v>
      </c>
      <c r="F117" s="64">
        <v>451</v>
      </c>
      <c r="G117" s="64">
        <v>1164</v>
      </c>
      <c r="H117" s="64">
        <v>4533</v>
      </c>
      <c r="I117" s="64">
        <v>603</v>
      </c>
      <c r="J117" s="64">
        <v>8054</v>
      </c>
      <c r="K117" s="64">
        <v>14354</v>
      </c>
      <c r="L117" s="64">
        <v>160</v>
      </c>
      <c r="M117" s="64">
        <v>545</v>
      </c>
      <c r="N117" s="64">
        <v>585</v>
      </c>
      <c r="O117" s="64">
        <v>1290</v>
      </c>
      <c r="P117" s="64">
        <v>6512</v>
      </c>
      <c r="Q117" s="64">
        <v>611</v>
      </c>
      <c r="R117" s="64">
        <v>10097</v>
      </c>
      <c r="S117" s="64">
        <v>18510</v>
      </c>
      <c r="T117" s="64">
        <v>153962</v>
      </c>
      <c r="U117" s="251">
        <v>9.5562541406321005E-2</v>
      </c>
      <c r="V117" s="251">
        <v>0.21345526818305799</v>
      </c>
      <c r="W117" s="64" t="s">
        <v>95</v>
      </c>
    </row>
    <row r="118" spans="1:23" s="21" customFormat="1" ht="14.5" customHeight="1" x14ac:dyDescent="0.25">
      <c r="A118" s="64" t="s">
        <v>96</v>
      </c>
      <c r="B118" s="64" t="s">
        <v>626</v>
      </c>
      <c r="C118" s="64">
        <v>93</v>
      </c>
      <c r="D118" s="64">
        <v>0</v>
      </c>
      <c r="E118" s="64">
        <v>5</v>
      </c>
      <c r="F118" s="64">
        <v>5</v>
      </c>
      <c r="G118" s="64">
        <v>10</v>
      </c>
      <c r="H118" s="64">
        <v>33</v>
      </c>
      <c r="I118" s="64">
        <v>0</v>
      </c>
      <c r="J118" s="64">
        <v>15</v>
      </c>
      <c r="K118" s="64">
        <v>58</v>
      </c>
      <c r="L118" s="64">
        <v>0</v>
      </c>
      <c r="M118" s="64">
        <v>0</v>
      </c>
      <c r="N118" s="64">
        <v>5</v>
      </c>
      <c r="O118" s="64">
        <v>5</v>
      </c>
      <c r="P118" s="64">
        <v>20</v>
      </c>
      <c r="Q118" s="64">
        <v>0</v>
      </c>
      <c r="R118" s="64">
        <v>10</v>
      </c>
      <c r="S118" s="64">
        <v>35</v>
      </c>
      <c r="T118" s="64">
        <v>411</v>
      </c>
      <c r="U118" s="251">
        <v>0.16545012165450099</v>
      </c>
      <c r="V118" s="251">
        <v>0.226277372262774</v>
      </c>
      <c r="W118" s="64" t="s">
        <v>97</v>
      </c>
    </row>
    <row r="119" spans="1:23" s="21" customFormat="1" ht="14.5" customHeight="1" x14ac:dyDescent="0.25">
      <c r="A119" s="64" t="s">
        <v>96</v>
      </c>
      <c r="B119" s="64" t="s">
        <v>625</v>
      </c>
      <c r="C119" s="64">
        <v>206</v>
      </c>
      <c r="D119" s="64">
        <v>0</v>
      </c>
      <c r="E119" s="64">
        <v>15</v>
      </c>
      <c r="F119" s="64">
        <v>19</v>
      </c>
      <c r="G119" s="64">
        <v>34</v>
      </c>
      <c r="H119" s="64">
        <v>54</v>
      </c>
      <c r="I119" s="64">
        <v>11</v>
      </c>
      <c r="J119" s="64">
        <v>0</v>
      </c>
      <c r="K119" s="64">
        <v>99</v>
      </c>
      <c r="L119" s="64">
        <v>0</v>
      </c>
      <c r="M119" s="64">
        <v>18</v>
      </c>
      <c r="N119" s="64">
        <v>16</v>
      </c>
      <c r="O119" s="64">
        <v>34</v>
      </c>
      <c r="P119" s="64">
        <v>62</v>
      </c>
      <c r="Q119" s="64">
        <v>11</v>
      </c>
      <c r="R119" s="64">
        <v>0</v>
      </c>
      <c r="S119" s="64">
        <v>107</v>
      </c>
      <c r="T119" s="64">
        <v>245</v>
      </c>
      <c r="U119" s="251">
        <v>0.840816326530612</v>
      </c>
      <c r="V119" s="251">
        <v>0.840816326530612</v>
      </c>
      <c r="W119" s="64" t="s">
        <v>97</v>
      </c>
    </row>
    <row r="120" spans="1:23" s="21" customFormat="1" ht="14.5" customHeight="1" x14ac:dyDescent="0.25">
      <c r="A120" s="64" t="s">
        <v>364</v>
      </c>
      <c r="B120" s="64" t="s">
        <v>626</v>
      </c>
      <c r="C120" s="64">
        <v>0</v>
      </c>
      <c r="D120" s="64">
        <v>0</v>
      </c>
      <c r="E120" s="64">
        <v>0</v>
      </c>
      <c r="F120" s="64">
        <v>0</v>
      </c>
      <c r="G120" s="64">
        <v>0</v>
      </c>
      <c r="H120" s="64">
        <v>0</v>
      </c>
      <c r="I120" s="64">
        <v>0</v>
      </c>
      <c r="J120" s="64">
        <v>0</v>
      </c>
      <c r="K120" s="64">
        <v>0</v>
      </c>
      <c r="L120" s="64">
        <v>0</v>
      </c>
      <c r="M120" s="64">
        <v>0</v>
      </c>
      <c r="N120" s="64">
        <v>0</v>
      </c>
      <c r="O120" s="64">
        <v>0</v>
      </c>
      <c r="P120" s="64">
        <v>0</v>
      </c>
      <c r="Q120" s="64">
        <v>0</v>
      </c>
      <c r="R120" s="64">
        <v>0</v>
      </c>
      <c r="S120" s="64">
        <v>0</v>
      </c>
      <c r="T120" s="64">
        <v>15</v>
      </c>
      <c r="U120" s="251">
        <v>0</v>
      </c>
      <c r="V120" s="251">
        <v>0</v>
      </c>
      <c r="W120" s="64" t="s">
        <v>365</v>
      </c>
    </row>
    <row r="121" spans="1:23" s="21" customFormat="1" ht="14.5" customHeight="1" x14ac:dyDescent="0.25">
      <c r="A121" s="64" t="s">
        <v>364</v>
      </c>
      <c r="B121" s="64" t="s">
        <v>625</v>
      </c>
      <c r="C121" s="64">
        <v>5</v>
      </c>
      <c r="D121" s="64">
        <v>0</v>
      </c>
      <c r="E121" s="64">
        <v>0</v>
      </c>
      <c r="F121" s="64">
        <v>0</v>
      </c>
      <c r="G121" s="64">
        <v>0</v>
      </c>
      <c r="H121" s="64">
        <v>0</v>
      </c>
      <c r="I121" s="64">
        <v>0</v>
      </c>
      <c r="J121" s="64">
        <v>0</v>
      </c>
      <c r="K121" s="64">
        <v>0</v>
      </c>
      <c r="L121" s="64">
        <v>0</v>
      </c>
      <c r="M121" s="64">
        <v>0</v>
      </c>
      <c r="N121" s="64">
        <v>0</v>
      </c>
      <c r="O121" s="64">
        <v>0</v>
      </c>
      <c r="P121" s="64">
        <v>5</v>
      </c>
      <c r="Q121" s="64">
        <v>0</v>
      </c>
      <c r="R121" s="64">
        <v>0</v>
      </c>
      <c r="S121" s="64">
        <v>5</v>
      </c>
      <c r="T121" s="64">
        <v>15</v>
      </c>
      <c r="U121" s="251">
        <v>0.33333333333333298</v>
      </c>
      <c r="V121" s="251">
        <v>0.33333333333333298</v>
      </c>
      <c r="W121" s="64" t="s">
        <v>365</v>
      </c>
    </row>
    <row r="122" spans="1:23" s="21" customFormat="1" ht="14.5" customHeight="1" x14ac:dyDescent="0.25">
      <c r="A122" s="64" t="s">
        <v>486</v>
      </c>
      <c r="B122" s="64" t="s">
        <v>626</v>
      </c>
      <c r="C122" s="64">
        <v>101173</v>
      </c>
      <c r="D122" s="64">
        <v>2248</v>
      </c>
      <c r="E122" s="64">
        <v>3629</v>
      </c>
      <c r="F122" s="64">
        <v>3674</v>
      </c>
      <c r="G122" s="64">
        <v>9551</v>
      </c>
      <c r="H122" s="64">
        <v>39368</v>
      </c>
      <c r="I122" s="64">
        <v>1448</v>
      </c>
      <c r="J122" s="64">
        <v>182</v>
      </c>
      <c r="K122" s="64">
        <v>50549</v>
      </c>
      <c r="L122" s="64">
        <v>2224</v>
      </c>
      <c r="M122" s="64">
        <v>3962</v>
      </c>
      <c r="N122" s="64">
        <v>3827</v>
      </c>
      <c r="O122" s="64">
        <v>10013</v>
      </c>
      <c r="P122" s="64">
        <v>39388</v>
      </c>
      <c r="Q122" s="64">
        <v>1024</v>
      </c>
      <c r="R122" s="64">
        <v>199</v>
      </c>
      <c r="S122" s="64">
        <v>50624</v>
      </c>
      <c r="T122" s="64">
        <v>303273</v>
      </c>
      <c r="U122" s="251">
        <v>0.33234742294896003</v>
      </c>
      <c r="V122" s="251">
        <v>0.33360371678322798</v>
      </c>
      <c r="W122" s="64" t="s">
        <v>98</v>
      </c>
    </row>
    <row r="123" spans="1:23" s="21" customFormat="1" ht="14.5" customHeight="1" x14ac:dyDescent="0.25">
      <c r="A123" s="64" t="s">
        <v>486</v>
      </c>
      <c r="B123" s="64" t="s">
        <v>628</v>
      </c>
      <c r="C123" s="64">
        <v>7157211</v>
      </c>
      <c r="D123" s="64">
        <v>40256</v>
      </c>
      <c r="E123" s="64">
        <v>189923</v>
      </c>
      <c r="F123" s="64">
        <v>399617</v>
      </c>
      <c r="G123" s="64">
        <v>629796</v>
      </c>
      <c r="H123" s="64">
        <v>2620353</v>
      </c>
      <c r="I123" s="64">
        <v>475888</v>
      </c>
      <c r="J123" s="64">
        <v>9954</v>
      </c>
      <c r="K123" s="64">
        <v>3735991</v>
      </c>
      <c r="L123" s="64">
        <v>42182</v>
      </c>
      <c r="M123" s="64">
        <v>200151</v>
      </c>
      <c r="N123" s="64">
        <v>420700</v>
      </c>
      <c r="O123" s="64">
        <v>663033</v>
      </c>
      <c r="P123" s="64">
        <v>2320742</v>
      </c>
      <c r="Q123" s="64">
        <v>426465</v>
      </c>
      <c r="R123" s="64">
        <v>10980</v>
      </c>
      <c r="S123" s="64">
        <v>3421220</v>
      </c>
      <c r="T123" s="64">
        <v>7157716</v>
      </c>
      <c r="U123" s="251">
        <v>0.99700477079560001</v>
      </c>
      <c r="V123" s="251">
        <v>0.99992944676765605</v>
      </c>
      <c r="W123" s="64" t="s">
        <v>98</v>
      </c>
    </row>
    <row r="124" spans="1:23" s="21" customFormat="1" ht="14.5" customHeight="1" x14ac:dyDescent="0.25">
      <c r="A124" s="64" t="s">
        <v>486</v>
      </c>
      <c r="B124" s="64" t="s">
        <v>631</v>
      </c>
      <c r="C124" s="64">
        <v>0</v>
      </c>
      <c r="D124" s="64">
        <v>0</v>
      </c>
      <c r="E124" s="64">
        <v>0</v>
      </c>
      <c r="F124" s="64">
        <v>0</v>
      </c>
      <c r="G124" s="64">
        <v>0</v>
      </c>
      <c r="H124" s="64">
        <v>0</v>
      </c>
      <c r="I124" s="64">
        <v>0</v>
      </c>
      <c r="J124" s="64">
        <v>0</v>
      </c>
      <c r="K124" s="64">
        <v>0</v>
      </c>
      <c r="L124" s="64">
        <v>0</v>
      </c>
      <c r="M124" s="64">
        <v>0</v>
      </c>
      <c r="N124" s="64">
        <v>0</v>
      </c>
      <c r="O124" s="64">
        <v>0</v>
      </c>
      <c r="P124" s="64">
        <v>0</v>
      </c>
      <c r="Q124" s="64">
        <v>0</v>
      </c>
      <c r="R124" s="64">
        <v>0</v>
      </c>
      <c r="S124" s="64">
        <v>0</v>
      </c>
      <c r="T124" s="64">
        <v>5</v>
      </c>
      <c r="U124" s="251">
        <v>0</v>
      </c>
      <c r="V124" s="251">
        <v>0</v>
      </c>
      <c r="W124" s="64" t="s">
        <v>98</v>
      </c>
    </row>
    <row r="125" spans="1:23" s="21" customFormat="1" ht="14.5" customHeight="1" x14ac:dyDescent="0.25">
      <c r="A125" s="64" t="s">
        <v>486</v>
      </c>
      <c r="B125" s="64" t="s">
        <v>625</v>
      </c>
      <c r="C125" s="64">
        <v>70214</v>
      </c>
      <c r="D125" s="64">
        <v>1996</v>
      </c>
      <c r="E125" s="64">
        <v>3933</v>
      </c>
      <c r="F125" s="64">
        <v>3959</v>
      </c>
      <c r="G125" s="64">
        <v>9888</v>
      </c>
      <c r="H125" s="64">
        <v>23048</v>
      </c>
      <c r="I125" s="64">
        <v>1766</v>
      </c>
      <c r="J125" s="64">
        <v>1651</v>
      </c>
      <c r="K125" s="64">
        <v>36353</v>
      </c>
      <c r="L125" s="64">
        <v>1755</v>
      </c>
      <c r="M125" s="64">
        <v>3472</v>
      </c>
      <c r="N125" s="64">
        <v>3698</v>
      </c>
      <c r="O125" s="64">
        <v>8925</v>
      </c>
      <c r="P125" s="64">
        <v>21424</v>
      </c>
      <c r="Q125" s="64">
        <v>1893</v>
      </c>
      <c r="R125" s="64">
        <v>1619</v>
      </c>
      <c r="S125" s="64">
        <v>33861</v>
      </c>
      <c r="T125" s="64">
        <v>79669</v>
      </c>
      <c r="U125" s="251">
        <v>0.84027664461710305</v>
      </c>
      <c r="V125" s="251">
        <v>0.88132146757207996</v>
      </c>
      <c r="W125" s="64" t="s">
        <v>98</v>
      </c>
    </row>
    <row r="126" spans="1:23" s="21" customFormat="1" ht="14.5" customHeight="1" x14ac:dyDescent="0.25">
      <c r="A126" s="64" t="s">
        <v>99</v>
      </c>
      <c r="B126" s="64" t="s">
        <v>626</v>
      </c>
      <c r="C126" s="64">
        <v>237</v>
      </c>
      <c r="D126" s="64">
        <v>8</v>
      </c>
      <c r="E126" s="64">
        <v>15</v>
      </c>
      <c r="F126" s="64">
        <v>12</v>
      </c>
      <c r="G126" s="64">
        <v>35</v>
      </c>
      <c r="H126" s="64">
        <v>51</v>
      </c>
      <c r="I126" s="64">
        <v>0</v>
      </c>
      <c r="J126" s="64">
        <v>0</v>
      </c>
      <c r="K126" s="64">
        <v>86</v>
      </c>
      <c r="L126" s="64">
        <v>11</v>
      </c>
      <c r="M126" s="64">
        <v>9</v>
      </c>
      <c r="N126" s="64">
        <v>7</v>
      </c>
      <c r="O126" s="64">
        <v>27</v>
      </c>
      <c r="P126" s="64">
        <v>119</v>
      </c>
      <c r="Q126" s="64">
        <v>5</v>
      </c>
      <c r="R126" s="64">
        <v>0</v>
      </c>
      <c r="S126" s="64">
        <v>151</v>
      </c>
      <c r="T126" s="64">
        <v>401</v>
      </c>
      <c r="U126" s="251">
        <v>0.59102244389027403</v>
      </c>
      <c r="V126" s="251">
        <v>0.59102244389027403</v>
      </c>
      <c r="W126" s="64" t="s">
        <v>100</v>
      </c>
    </row>
    <row r="127" spans="1:23" s="21" customFormat="1" ht="14.5" customHeight="1" x14ac:dyDescent="0.25">
      <c r="A127" s="64" t="s">
        <v>99</v>
      </c>
      <c r="B127" s="64" t="s">
        <v>625</v>
      </c>
      <c r="C127" s="64">
        <v>2326</v>
      </c>
      <c r="D127" s="64">
        <v>0</v>
      </c>
      <c r="E127" s="64">
        <v>0</v>
      </c>
      <c r="F127" s="64">
        <v>0</v>
      </c>
      <c r="G127" s="64">
        <v>0</v>
      </c>
      <c r="H127" s="64">
        <v>10</v>
      </c>
      <c r="I127" s="64">
        <v>0</v>
      </c>
      <c r="J127" s="64">
        <v>963</v>
      </c>
      <c r="K127" s="64">
        <v>973</v>
      </c>
      <c r="L127" s="64">
        <v>0</v>
      </c>
      <c r="M127" s="64">
        <v>0</v>
      </c>
      <c r="N127" s="64">
        <v>0</v>
      </c>
      <c r="O127" s="64">
        <v>0</v>
      </c>
      <c r="P127" s="64">
        <v>15</v>
      </c>
      <c r="Q127" s="64">
        <v>0</v>
      </c>
      <c r="R127" s="64">
        <v>1338</v>
      </c>
      <c r="S127" s="64">
        <v>1353</v>
      </c>
      <c r="T127" s="64">
        <v>2338</v>
      </c>
      <c r="U127" s="251">
        <v>1.0692899914456801E-2</v>
      </c>
      <c r="V127" s="251">
        <v>0.994867408041061</v>
      </c>
      <c r="W127" s="64" t="s">
        <v>100</v>
      </c>
    </row>
    <row r="128" spans="1:23" s="21" customFormat="1" ht="14.5" customHeight="1" x14ac:dyDescent="0.25">
      <c r="A128" s="64" t="s">
        <v>101</v>
      </c>
      <c r="B128" s="64" t="s">
        <v>626</v>
      </c>
      <c r="C128" s="64">
        <v>6947</v>
      </c>
      <c r="D128" s="64">
        <v>130</v>
      </c>
      <c r="E128" s="64">
        <v>160</v>
      </c>
      <c r="F128" s="64">
        <v>153</v>
      </c>
      <c r="G128" s="64">
        <v>443</v>
      </c>
      <c r="H128" s="64">
        <v>2441</v>
      </c>
      <c r="I128" s="64">
        <v>65</v>
      </c>
      <c r="J128" s="64">
        <v>22</v>
      </c>
      <c r="K128" s="64">
        <v>2971</v>
      </c>
      <c r="L128" s="64">
        <v>95</v>
      </c>
      <c r="M128" s="64">
        <v>142</v>
      </c>
      <c r="N128" s="64">
        <v>125</v>
      </c>
      <c r="O128" s="64">
        <v>362</v>
      </c>
      <c r="P128" s="64">
        <v>3537</v>
      </c>
      <c r="Q128" s="64">
        <v>64</v>
      </c>
      <c r="R128" s="64">
        <v>13</v>
      </c>
      <c r="S128" s="64">
        <v>3976</v>
      </c>
      <c r="T128" s="64">
        <v>9431</v>
      </c>
      <c r="U128" s="251">
        <v>0.73290213126921899</v>
      </c>
      <c r="V128" s="251">
        <v>0.73661329657512498</v>
      </c>
      <c r="W128" s="64" t="s">
        <v>102</v>
      </c>
    </row>
    <row r="129" spans="1:23" s="21" customFormat="1" ht="14.5" customHeight="1" x14ac:dyDescent="0.25">
      <c r="A129" s="64" t="s">
        <v>101</v>
      </c>
      <c r="B129" s="64" t="s">
        <v>631</v>
      </c>
      <c r="C129" s="64">
        <v>0</v>
      </c>
      <c r="D129" s="64">
        <v>0</v>
      </c>
      <c r="E129" s="64">
        <v>0</v>
      </c>
      <c r="F129" s="64">
        <v>0</v>
      </c>
      <c r="G129" s="64">
        <v>0</v>
      </c>
      <c r="H129" s="64">
        <v>0</v>
      </c>
      <c r="I129" s="64">
        <v>0</v>
      </c>
      <c r="J129" s="64">
        <v>0</v>
      </c>
      <c r="K129" s="64">
        <v>0</v>
      </c>
      <c r="L129" s="64">
        <v>0</v>
      </c>
      <c r="M129" s="64">
        <v>0</v>
      </c>
      <c r="N129" s="64">
        <v>0</v>
      </c>
      <c r="O129" s="64">
        <v>0</v>
      </c>
      <c r="P129" s="64">
        <v>0</v>
      </c>
      <c r="Q129" s="64">
        <v>0</v>
      </c>
      <c r="R129" s="64">
        <v>0</v>
      </c>
      <c r="S129" s="64">
        <v>0</v>
      </c>
      <c r="T129" s="64">
        <v>5</v>
      </c>
      <c r="U129" s="251">
        <v>0</v>
      </c>
      <c r="V129" s="251">
        <v>0</v>
      </c>
      <c r="W129" s="64" t="s">
        <v>102</v>
      </c>
    </row>
    <row r="130" spans="1:23" s="21" customFormat="1" ht="14.5" customHeight="1" x14ac:dyDescent="0.25">
      <c r="A130" s="64" t="s">
        <v>101</v>
      </c>
      <c r="B130" s="64" t="s">
        <v>625</v>
      </c>
      <c r="C130" s="64">
        <v>12173</v>
      </c>
      <c r="D130" s="64">
        <v>78</v>
      </c>
      <c r="E130" s="64">
        <v>171</v>
      </c>
      <c r="F130" s="64">
        <v>215</v>
      </c>
      <c r="G130" s="64">
        <v>464</v>
      </c>
      <c r="H130" s="64">
        <v>1882</v>
      </c>
      <c r="I130" s="64">
        <v>92</v>
      </c>
      <c r="J130" s="64">
        <v>3379</v>
      </c>
      <c r="K130" s="64">
        <v>5817</v>
      </c>
      <c r="L130" s="64">
        <v>49</v>
      </c>
      <c r="M130" s="64">
        <v>159</v>
      </c>
      <c r="N130" s="64">
        <v>224</v>
      </c>
      <c r="O130" s="64">
        <v>432</v>
      </c>
      <c r="P130" s="64">
        <v>2421</v>
      </c>
      <c r="Q130" s="64">
        <v>172</v>
      </c>
      <c r="R130" s="64">
        <v>3331</v>
      </c>
      <c r="S130" s="64">
        <v>6356</v>
      </c>
      <c r="T130" s="64">
        <v>13134</v>
      </c>
      <c r="U130" s="251">
        <v>0.41594335312928299</v>
      </c>
      <c r="V130" s="251">
        <v>0.92683112532358802</v>
      </c>
      <c r="W130" s="64" t="s">
        <v>102</v>
      </c>
    </row>
    <row r="131" spans="1:23" s="21" customFormat="1" ht="14.5" customHeight="1" x14ac:dyDescent="0.25">
      <c r="A131" s="64" t="s">
        <v>892</v>
      </c>
      <c r="B131" s="64" t="s">
        <v>626</v>
      </c>
      <c r="C131" s="64">
        <v>0</v>
      </c>
      <c r="D131" s="64">
        <v>0</v>
      </c>
      <c r="E131" s="64">
        <v>0</v>
      </c>
      <c r="F131" s="64">
        <v>0</v>
      </c>
      <c r="G131" s="64">
        <v>0</v>
      </c>
      <c r="H131" s="64">
        <v>0</v>
      </c>
      <c r="I131" s="64">
        <v>0</v>
      </c>
      <c r="J131" s="64">
        <v>0</v>
      </c>
      <c r="K131" s="64">
        <v>0</v>
      </c>
      <c r="L131" s="64">
        <v>0</v>
      </c>
      <c r="M131" s="64">
        <v>0</v>
      </c>
      <c r="N131" s="64">
        <v>0</v>
      </c>
      <c r="O131" s="64">
        <v>0</v>
      </c>
      <c r="P131" s="64">
        <v>0</v>
      </c>
      <c r="Q131" s="64">
        <v>0</v>
      </c>
      <c r="R131" s="64">
        <v>0</v>
      </c>
      <c r="S131" s="64">
        <v>0</v>
      </c>
      <c r="T131" s="64">
        <v>5</v>
      </c>
      <c r="U131" s="251">
        <v>0</v>
      </c>
      <c r="V131" s="251">
        <v>0</v>
      </c>
      <c r="W131" s="64" t="s">
        <v>891</v>
      </c>
    </row>
    <row r="132" spans="1:23" s="21" customFormat="1" ht="14.5" customHeight="1" x14ac:dyDescent="0.25">
      <c r="A132" s="64" t="s">
        <v>103</v>
      </c>
      <c r="B132" s="64" t="s">
        <v>626</v>
      </c>
      <c r="C132" s="64">
        <v>435</v>
      </c>
      <c r="D132" s="64">
        <v>26</v>
      </c>
      <c r="E132" s="64">
        <v>37</v>
      </c>
      <c r="F132" s="64">
        <v>10</v>
      </c>
      <c r="G132" s="64">
        <v>73</v>
      </c>
      <c r="H132" s="64">
        <v>111</v>
      </c>
      <c r="I132" s="64">
        <v>0</v>
      </c>
      <c r="J132" s="64">
        <v>0</v>
      </c>
      <c r="K132" s="64">
        <v>184</v>
      </c>
      <c r="L132" s="64">
        <v>45</v>
      </c>
      <c r="M132" s="64">
        <v>47</v>
      </c>
      <c r="N132" s="64">
        <v>13</v>
      </c>
      <c r="O132" s="64">
        <v>105</v>
      </c>
      <c r="P132" s="64">
        <v>141</v>
      </c>
      <c r="Q132" s="64">
        <v>0</v>
      </c>
      <c r="R132" s="64">
        <v>5</v>
      </c>
      <c r="S132" s="64">
        <v>251</v>
      </c>
      <c r="T132" s="64">
        <v>1820</v>
      </c>
      <c r="U132" s="251">
        <v>0.23626373626373601</v>
      </c>
      <c r="V132" s="251">
        <v>0.23901098901098899</v>
      </c>
      <c r="W132" s="64" t="s">
        <v>104</v>
      </c>
    </row>
    <row r="133" spans="1:23" s="21" customFormat="1" ht="14.5" customHeight="1" x14ac:dyDescent="0.25">
      <c r="A133" s="64" t="s">
        <v>103</v>
      </c>
      <c r="B133" s="64" t="s">
        <v>625</v>
      </c>
      <c r="C133" s="64">
        <v>288</v>
      </c>
      <c r="D133" s="64">
        <v>33</v>
      </c>
      <c r="E133" s="64">
        <v>36</v>
      </c>
      <c r="F133" s="64">
        <v>11</v>
      </c>
      <c r="G133" s="64">
        <v>80</v>
      </c>
      <c r="H133" s="64">
        <v>68</v>
      </c>
      <c r="I133" s="64">
        <v>0</v>
      </c>
      <c r="J133" s="64">
        <v>0</v>
      </c>
      <c r="K133" s="64">
        <v>148</v>
      </c>
      <c r="L133" s="64">
        <v>33</v>
      </c>
      <c r="M133" s="64">
        <v>28</v>
      </c>
      <c r="N133" s="64">
        <v>19</v>
      </c>
      <c r="O133" s="64">
        <v>80</v>
      </c>
      <c r="P133" s="64">
        <v>60</v>
      </c>
      <c r="Q133" s="64">
        <v>0</v>
      </c>
      <c r="R133" s="64">
        <v>0</v>
      </c>
      <c r="S133" s="64">
        <v>140</v>
      </c>
      <c r="T133" s="64">
        <v>367</v>
      </c>
      <c r="U133" s="251">
        <v>0.78474114441416898</v>
      </c>
      <c r="V133" s="251">
        <v>0.78474114441416898</v>
      </c>
      <c r="W133" s="64" t="s">
        <v>104</v>
      </c>
    </row>
    <row r="134" spans="1:23" s="21" customFormat="1" ht="14.5" customHeight="1" x14ac:dyDescent="0.25">
      <c r="A134" s="64" t="s">
        <v>367</v>
      </c>
      <c r="B134" s="64" t="s">
        <v>626</v>
      </c>
      <c r="C134" s="64">
        <v>8</v>
      </c>
      <c r="D134" s="64">
        <v>0</v>
      </c>
      <c r="E134" s="64">
        <v>0</v>
      </c>
      <c r="F134" s="64">
        <v>0</v>
      </c>
      <c r="G134" s="64">
        <v>0</v>
      </c>
      <c r="H134" s="64">
        <v>0</v>
      </c>
      <c r="I134" s="64">
        <v>0</v>
      </c>
      <c r="J134" s="64">
        <v>0</v>
      </c>
      <c r="K134" s="64">
        <v>0</v>
      </c>
      <c r="L134" s="64">
        <v>0</v>
      </c>
      <c r="M134" s="64">
        <v>0</v>
      </c>
      <c r="N134" s="64">
        <v>0</v>
      </c>
      <c r="O134" s="64">
        <v>0</v>
      </c>
      <c r="P134" s="64">
        <v>8</v>
      </c>
      <c r="Q134" s="64">
        <v>0</v>
      </c>
      <c r="R134" s="64">
        <v>0</v>
      </c>
      <c r="S134" s="64">
        <v>8</v>
      </c>
      <c r="T134" s="64">
        <v>43</v>
      </c>
      <c r="U134" s="251">
        <v>0.186046511627907</v>
      </c>
      <c r="V134" s="251">
        <v>0.186046511627907</v>
      </c>
      <c r="W134" s="64" t="s">
        <v>105</v>
      </c>
    </row>
    <row r="135" spans="1:23" s="21" customFormat="1" ht="14.5" customHeight="1" x14ac:dyDescent="0.25">
      <c r="A135" s="64" t="s">
        <v>367</v>
      </c>
      <c r="B135" s="64" t="s">
        <v>625</v>
      </c>
      <c r="C135" s="64">
        <v>686</v>
      </c>
      <c r="D135" s="64">
        <v>0</v>
      </c>
      <c r="E135" s="64">
        <v>24</v>
      </c>
      <c r="F135" s="64">
        <v>11</v>
      </c>
      <c r="G135" s="64">
        <v>35</v>
      </c>
      <c r="H135" s="64">
        <v>164</v>
      </c>
      <c r="I135" s="64">
        <v>37</v>
      </c>
      <c r="J135" s="64">
        <v>39</v>
      </c>
      <c r="K135" s="64">
        <v>275</v>
      </c>
      <c r="L135" s="64">
        <v>0</v>
      </c>
      <c r="M135" s="64">
        <v>10</v>
      </c>
      <c r="N135" s="64">
        <v>24</v>
      </c>
      <c r="O135" s="64">
        <v>34</v>
      </c>
      <c r="P135" s="64">
        <v>262</v>
      </c>
      <c r="Q135" s="64">
        <v>85</v>
      </c>
      <c r="R135" s="64">
        <v>30</v>
      </c>
      <c r="S135" s="64">
        <v>411</v>
      </c>
      <c r="T135" s="64">
        <v>17207</v>
      </c>
      <c r="U135" s="251">
        <v>3.5857499854710297E-2</v>
      </c>
      <c r="V135" s="251">
        <v>3.9867495786598497E-2</v>
      </c>
      <c r="W135" s="64" t="s">
        <v>105</v>
      </c>
    </row>
    <row r="136" spans="1:23" s="21" customFormat="1" ht="14.5" customHeight="1" x14ac:dyDescent="0.25">
      <c r="A136" s="64" t="s">
        <v>106</v>
      </c>
      <c r="B136" s="64" t="s">
        <v>626</v>
      </c>
      <c r="C136" s="64">
        <v>88885</v>
      </c>
      <c r="D136" s="64">
        <v>975</v>
      </c>
      <c r="E136" s="64">
        <v>2297</v>
      </c>
      <c r="F136" s="64">
        <v>1756</v>
      </c>
      <c r="G136" s="64">
        <v>5028</v>
      </c>
      <c r="H136" s="64">
        <v>31288</v>
      </c>
      <c r="I136" s="64">
        <v>1534</v>
      </c>
      <c r="J136" s="64">
        <v>20</v>
      </c>
      <c r="K136" s="64">
        <v>37870</v>
      </c>
      <c r="L136" s="64">
        <v>1195</v>
      </c>
      <c r="M136" s="64">
        <v>3868</v>
      </c>
      <c r="N136" s="64">
        <v>2352</v>
      </c>
      <c r="O136" s="64">
        <v>7415</v>
      </c>
      <c r="P136" s="64">
        <v>42010</v>
      </c>
      <c r="Q136" s="64">
        <v>1550</v>
      </c>
      <c r="R136" s="64">
        <v>40</v>
      </c>
      <c r="S136" s="64">
        <v>51015</v>
      </c>
      <c r="T136" s="64">
        <v>288050</v>
      </c>
      <c r="U136" s="251">
        <v>0.30836660302030899</v>
      </c>
      <c r="V136" s="251">
        <v>0.30857490019093903</v>
      </c>
      <c r="W136" s="64" t="s">
        <v>107</v>
      </c>
    </row>
    <row r="137" spans="1:23" s="21" customFormat="1" ht="14.5" customHeight="1" x14ac:dyDescent="0.25">
      <c r="A137" s="64" t="s">
        <v>106</v>
      </c>
      <c r="B137" s="64" t="s">
        <v>625</v>
      </c>
      <c r="C137" s="64">
        <v>21459</v>
      </c>
      <c r="D137" s="64">
        <v>181</v>
      </c>
      <c r="E137" s="64">
        <v>493</v>
      </c>
      <c r="F137" s="64">
        <v>424</v>
      </c>
      <c r="G137" s="64">
        <v>1098</v>
      </c>
      <c r="H137" s="64">
        <v>7044</v>
      </c>
      <c r="I137" s="64">
        <v>714</v>
      </c>
      <c r="J137" s="64">
        <v>273</v>
      </c>
      <c r="K137" s="64">
        <v>9129</v>
      </c>
      <c r="L137" s="64">
        <v>219</v>
      </c>
      <c r="M137" s="64">
        <v>484</v>
      </c>
      <c r="N137" s="64">
        <v>518</v>
      </c>
      <c r="O137" s="64">
        <v>1221</v>
      </c>
      <c r="P137" s="64">
        <v>9791</v>
      </c>
      <c r="Q137" s="64">
        <v>910</v>
      </c>
      <c r="R137" s="64">
        <v>408</v>
      </c>
      <c r="S137" s="64">
        <v>12330</v>
      </c>
      <c r="T137" s="64">
        <v>29395</v>
      </c>
      <c r="U137" s="251">
        <v>0.70685490729715905</v>
      </c>
      <c r="V137" s="251">
        <v>0.73002211260418404</v>
      </c>
      <c r="W137" s="64" t="s">
        <v>107</v>
      </c>
    </row>
    <row r="138" spans="1:23" s="21" customFormat="1" ht="14.5" customHeight="1" x14ac:dyDescent="0.25">
      <c r="A138" s="64" t="s">
        <v>108</v>
      </c>
      <c r="B138" s="64" t="s">
        <v>625</v>
      </c>
      <c r="C138" s="64">
        <v>0</v>
      </c>
      <c r="D138" s="64">
        <v>0</v>
      </c>
      <c r="E138" s="64">
        <v>0</v>
      </c>
      <c r="F138" s="64">
        <v>0</v>
      </c>
      <c r="G138" s="64">
        <v>0</v>
      </c>
      <c r="H138" s="64">
        <v>0</v>
      </c>
      <c r="I138" s="64">
        <v>0</v>
      </c>
      <c r="J138" s="64">
        <v>0</v>
      </c>
      <c r="K138" s="64">
        <v>0</v>
      </c>
      <c r="L138" s="64">
        <v>0</v>
      </c>
      <c r="M138" s="64">
        <v>0</v>
      </c>
      <c r="N138" s="64">
        <v>0</v>
      </c>
      <c r="O138" s="64">
        <v>0</v>
      </c>
      <c r="P138" s="64">
        <v>0</v>
      </c>
      <c r="Q138" s="64">
        <v>0</v>
      </c>
      <c r="R138" s="64">
        <v>0</v>
      </c>
      <c r="S138" s="64">
        <v>0</v>
      </c>
      <c r="T138" s="64">
        <v>8</v>
      </c>
      <c r="U138" s="251">
        <v>0</v>
      </c>
      <c r="V138" s="251">
        <v>0</v>
      </c>
      <c r="W138" s="64" t="s">
        <v>109</v>
      </c>
    </row>
    <row r="139" spans="1:23" s="21" customFormat="1" ht="14.5" customHeight="1" x14ac:dyDescent="0.25">
      <c r="A139" s="64" t="s">
        <v>110</v>
      </c>
      <c r="B139" s="64" t="s">
        <v>626</v>
      </c>
      <c r="C139" s="64">
        <v>5</v>
      </c>
      <c r="D139" s="64">
        <v>0</v>
      </c>
      <c r="E139" s="64">
        <v>0</v>
      </c>
      <c r="F139" s="64">
        <v>0</v>
      </c>
      <c r="G139" s="64">
        <v>0</v>
      </c>
      <c r="H139" s="64">
        <v>0</v>
      </c>
      <c r="I139" s="64">
        <v>0</v>
      </c>
      <c r="J139" s="64">
        <v>0</v>
      </c>
      <c r="K139" s="64">
        <v>0</v>
      </c>
      <c r="L139" s="64">
        <v>0</v>
      </c>
      <c r="M139" s="64">
        <v>0</v>
      </c>
      <c r="N139" s="64">
        <v>0</v>
      </c>
      <c r="O139" s="64">
        <v>0</v>
      </c>
      <c r="P139" s="64">
        <v>0</v>
      </c>
      <c r="Q139" s="64">
        <v>0</v>
      </c>
      <c r="R139" s="64">
        <v>5</v>
      </c>
      <c r="S139" s="64">
        <v>5</v>
      </c>
      <c r="T139" s="64">
        <v>10</v>
      </c>
      <c r="U139" s="251">
        <v>0</v>
      </c>
      <c r="V139" s="251">
        <v>0.5</v>
      </c>
      <c r="W139" s="64" t="s">
        <v>111</v>
      </c>
    </row>
    <row r="140" spans="1:23" s="21" customFormat="1" ht="14.5" customHeight="1" x14ac:dyDescent="0.25">
      <c r="A140" s="64" t="s">
        <v>110</v>
      </c>
      <c r="B140" s="64" t="s">
        <v>625</v>
      </c>
      <c r="C140" s="64">
        <v>10</v>
      </c>
      <c r="D140" s="64">
        <v>0</v>
      </c>
      <c r="E140" s="64">
        <v>0</v>
      </c>
      <c r="F140" s="64">
        <v>0</v>
      </c>
      <c r="G140" s="64">
        <v>0</v>
      </c>
      <c r="H140" s="64">
        <v>5</v>
      </c>
      <c r="I140" s="64">
        <v>0</v>
      </c>
      <c r="J140" s="64">
        <v>0</v>
      </c>
      <c r="K140" s="64">
        <v>5</v>
      </c>
      <c r="L140" s="64">
        <v>0</v>
      </c>
      <c r="M140" s="64">
        <v>5</v>
      </c>
      <c r="N140" s="64">
        <v>0</v>
      </c>
      <c r="O140" s="64">
        <v>5</v>
      </c>
      <c r="P140" s="64">
        <v>0</v>
      </c>
      <c r="Q140" s="64">
        <v>0</v>
      </c>
      <c r="R140" s="64">
        <v>0</v>
      </c>
      <c r="S140" s="64">
        <v>5</v>
      </c>
      <c r="T140" s="64">
        <v>15</v>
      </c>
      <c r="U140" s="251">
        <v>0.66666666666666696</v>
      </c>
      <c r="V140" s="251">
        <v>0.66666666666666696</v>
      </c>
      <c r="W140" s="64" t="s">
        <v>111</v>
      </c>
    </row>
    <row r="141" spans="1:23" s="21" customFormat="1" ht="14.5" customHeight="1" x14ac:dyDescent="0.25">
      <c r="A141" s="64" t="s">
        <v>112</v>
      </c>
      <c r="B141" s="64" t="s">
        <v>626</v>
      </c>
      <c r="C141" s="64">
        <v>115</v>
      </c>
      <c r="D141" s="64">
        <v>7</v>
      </c>
      <c r="E141" s="64">
        <v>18</v>
      </c>
      <c r="F141" s="64">
        <v>0</v>
      </c>
      <c r="G141" s="64">
        <v>25</v>
      </c>
      <c r="H141" s="64">
        <v>34</v>
      </c>
      <c r="I141" s="64">
        <v>0</v>
      </c>
      <c r="J141" s="64">
        <v>0</v>
      </c>
      <c r="K141" s="64">
        <v>59</v>
      </c>
      <c r="L141" s="64">
        <v>5</v>
      </c>
      <c r="M141" s="64">
        <v>13</v>
      </c>
      <c r="N141" s="64">
        <v>6</v>
      </c>
      <c r="O141" s="64">
        <v>24</v>
      </c>
      <c r="P141" s="64">
        <v>20</v>
      </c>
      <c r="Q141" s="64">
        <v>5</v>
      </c>
      <c r="R141" s="64">
        <v>7</v>
      </c>
      <c r="S141" s="64">
        <v>56</v>
      </c>
      <c r="T141" s="64">
        <v>158</v>
      </c>
      <c r="U141" s="251">
        <v>0.683544303797468</v>
      </c>
      <c r="V141" s="251">
        <v>0.727848101265823</v>
      </c>
      <c r="W141" s="64" t="s">
        <v>113</v>
      </c>
    </row>
    <row r="142" spans="1:23" s="21" customFormat="1" ht="14.5" customHeight="1" x14ac:dyDescent="0.25">
      <c r="A142" s="64" t="s">
        <v>112</v>
      </c>
      <c r="B142" s="64" t="s">
        <v>625</v>
      </c>
      <c r="C142" s="64">
        <v>766</v>
      </c>
      <c r="D142" s="64">
        <v>17</v>
      </c>
      <c r="E142" s="64">
        <v>22</v>
      </c>
      <c r="F142" s="64">
        <v>22</v>
      </c>
      <c r="G142" s="64">
        <v>61</v>
      </c>
      <c r="H142" s="64">
        <v>122</v>
      </c>
      <c r="I142" s="64">
        <v>137</v>
      </c>
      <c r="J142" s="64">
        <v>10</v>
      </c>
      <c r="K142" s="64">
        <v>330</v>
      </c>
      <c r="L142" s="64">
        <v>22</v>
      </c>
      <c r="M142" s="64">
        <v>35</v>
      </c>
      <c r="N142" s="64">
        <v>21</v>
      </c>
      <c r="O142" s="64">
        <v>78</v>
      </c>
      <c r="P142" s="64">
        <v>154</v>
      </c>
      <c r="Q142" s="64">
        <v>193</v>
      </c>
      <c r="R142" s="64">
        <v>11</v>
      </c>
      <c r="S142" s="64">
        <v>436</v>
      </c>
      <c r="T142" s="64">
        <v>794</v>
      </c>
      <c r="U142" s="251">
        <v>0.93828715365239301</v>
      </c>
      <c r="V142" s="251">
        <v>0.96473551637279598</v>
      </c>
      <c r="W142" s="64" t="s">
        <v>113</v>
      </c>
    </row>
    <row r="143" spans="1:23" s="21" customFormat="1" ht="14.5" customHeight="1" x14ac:dyDescent="0.25">
      <c r="A143" s="64" t="s">
        <v>368</v>
      </c>
      <c r="B143" s="64" t="s">
        <v>626</v>
      </c>
      <c r="C143" s="64">
        <v>17841</v>
      </c>
      <c r="D143" s="64">
        <v>1581</v>
      </c>
      <c r="E143" s="64">
        <v>801</v>
      </c>
      <c r="F143" s="64">
        <v>395</v>
      </c>
      <c r="G143" s="64">
        <v>2777</v>
      </c>
      <c r="H143" s="64">
        <v>6412</v>
      </c>
      <c r="I143" s="64">
        <v>30</v>
      </c>
      <c r="J143" s="64">
        <v>15</v>
      </c>
      <c r="K143" s="64">
        <v>9234</v>
      </c>
      <c r="L143" s="64">
        <v>1173</v>
      </c>
      <c r="M143" s="64">
        <v>542</v>
      </c>
      <c r="N143" s="64">
        <v>356</v>
      </c>
      <c r="O143" s="64">
        <v>2071</v>
      </c>
      <c r="P143" s="64">
        <v>6483</v>
      </c>
      <c r="Q143" s="64">
        <v>14</v>
      </c>
      <c r="R143" s="64">
        <v>39</v>
      </c>
      <c r="S143" s="64">
        <v>8607</v>
      </c>
      <c r="T143" s="64">
        <v>24238</v>
      </c>
      <c r="U143" s="251">
        <v>0.73384767720108901</v>
      </c>
      <c r="V143" s="251">
        <v>0.73607558379404203</v>
      </c>
      <c r="W143" s="64" t="s">
        <v>114</v>
      </c>
    </row>
    <row r="144" spans="1:23" s="21" customFormat="1" ht="14.5" customHeight="1" x14ac:dyDescent="0.25">
      <c r="A144" s="64" t="s">
        <v>368</v>
      </c>
      <c r="B144" s="64" t="s">
        <v>625</v>
      </c>
      <c r="C144" s="64">
        <v>31289</v>
      </c>
      <c r="D144" s="64">
        <v>156</v>
      </c>
      <c r="E144" s="64">
        <v>464</v>
      </c>
      <c r="F144" s="64">
        <v>304</v>
      </c>
      <c r="G144" s="64">
        <v>924</v>
      </c>
      <c r="H144" s="64">
        <v>2478</v>
      </c>
      <c r="I144" s="64">
        <v>92</v>
      </c>
      <c r="J144" s="64">
        <v>16924</v>
      </c>
      <c r="K144" s="64">
        <v>20418</v>
      </c>
      <c r="L144" s="64">
        <v>139</v>
      </c>
      <c r="M144" s="64">
        <v>377</v>
      </c>
      <c r="N144" s="64">
        <v>453</v>
      </c>
      <c r="O144" s="64">
        <v>969</v>
      </c>
      <c r="P144" s="64">
        <v>3366</v>
      </c>
      <c r="Q144" s="64">
        <v>86</v>
      </c>
      <c r="R144" s="64">
        <v>6450</v>
      </c>
      <c r="S144" s="64">
        <v>10871</v>
      </c>
      <c r="T144" s="64">
        <v>32506</v>
      </c>
      <c r="U144" s="251">
        <v>0.24349350889066601</v>
      </c>
      <c r="V144" s="251">
        <v>0.96256075801390495</v>
      </c>
      <c r="W144" s="64" t="s">
        <v>114</v>
      </c>
    </row>
    <row r="145" spans="1:23" s="21" customFormat="1" ht="14.5" customHeight="1" x14ac:dyDescent="0.25">
      <c r="A145" s="64" t="s">
        <v>369</v>
      </c>
      <c r="B145" s="64" t="s">
        <v>626</v>
      </c>
      <c r="C145" s="64">
        <v>16</v>
      </c>
      <c r="D145" s="64">
        <v>0</v>
      </c>
      <c r="E145" s="64">
        <v>0</v>
      </c>
      <c r="F145" s="64">
        <v>0</v>
      </c>
      <c r="G145" s="64">
        <v>0</v>
      </c>
      <c r="H145" s="64">
        <v>0</v>
      </c>
      <c r="I145" s="64">
        <v>0</v>
      </c>
      <c r="J145" s="64">
        <v>8</v>
      </c>
      <c r="K145" s="64">
        <v>8</v>
      </c>
      <c r="L145" s="64">
        <v>0</v>
      </c>
      <c r="M145" s="64">
        <v>0</v>
      </c>
      <c r="N145" s="64">
        <v>0</v>
      </c>
      <c r="O145" s="64">
        <v>0</v>
      </c>
      <c r="P145" s="64">
        <v>0</v>
      </c>
      <c r="Q145" s="64">
        <v>0</v>
      </c>
      <c r="R145" s="64">
        <v>8</v>
      </c>
      <c r="S145" s="64">
        <v>8</v>
      </c>
      <c r="T145" s="64">
        <v>45</v>
      </c>
      <c r="U145" s="251">
        <v>0</v>
      </c>
      <c r="V145" s="251">
        <v>0.35555555555555601</v>
      </c>
      <c r="W145" s="64" t="s">
        <v>370</v>
      </c>
    </row>
    <row r="146" spans="1:23" s="21" customFormat="1" ht="14.5" customHeight="1" x14ac:dyDescent="0.25">
      <c r="A146" s="64" t="s">
        <v>369</v>
      </c>
      <c r="B146" s="64" t="s">
        <v>625</v>
      </c>
      <c r="C146" s="64">
        <v>251</v>
      </c>
      <c r="D146" s="64">
        <v>5</v>
      </c>
      <c r="E146" s="64">
        <v>8</v>
      </c>
      <c r="F146" s="64">
        <v>0</v>
      </c>
      <c r="G146" s="64">
        <v>13</v>
      </c>
      <c r="H146" s="64">
        <v>83</v>
      </c>
      <c r="I146" s="64">
        <v>17</v>
      </c>
      <c r="J146" s="64">
        <v>7</v>
      </c>
      <c r="K146" s="64">
        <v>120</v>
      </c>
      <c r="L146" s="64">
        <v>0</v>
      </c>
      <c r="M146" s="64">
        <v>9</v>
      </c>
      <c r="N146" s="64">
        <v>0</v>
      </c>
      <c r="O146" s="64">
        <v>9</v>
      </c>
      <c r="P146" s="64">
        <v>94</v>
      </c>
      <c r="Q146" s="64">
        <v>20</v>
      </c>
      <c r="R146" s="64">
        <v>8</v>
      </c>
      <c r="S146" s="64">
        <v>131</v>
      </c>
      <c r="T146" s="64">
        <v>263</v>
      </c>
      <c r="U146" s="251">
        <v>0.89733840304182499</v>
      </c>
      <c r="V146" s="251">
        <v>0.95437262357414498</v>
      </c>
      <c r="W146" s="64" t="s">
        <v>370</v>
      </c>
    </row>
    <row r="147" spans="1:23" s="21" customFormat="1" ht="14.5" customHeight="1" x14ac:dyDescent="0.25">
      <c r="A147" s="64" t="s">
        <v>371</v>
      </c>
      <c r="B147" s="64" t="s">
        <v>626</v>
      </c>
      <c r="C147" s="64">
        <v>165223</v>
      </c>
      <c r="D147" s="64">
        <v>9301</v>
      </c>
      <c r="E147" s="64">
        <v>12774</v>
      </c>
      <c r="F147" s="64">
        <v>10317</v>
      </c>
      <c r="G147" s="64">
        <v>32392</v>
      </c>
      <c r="H147" s="64">
        <v>43584</v>
      </c>
      <c r="I147" s="64">
        <v>2330</v>
      </c>
      <c r="J147" s="64">
        <v>62</v>
      </c>
      <c r="K147" s="64">
        <v>78368</v>
      </c>
      <c r="L147" s="64">
        <v>9424</v>
      </c>
      <c r="M147" s="64">
        <v>12636</v>
      </c>
      <c r="N147" s="64">
        <v>9856</v>
      </c>
      <c r="O147" s="64">
        <v>31916</v>
      </c>
      <c r="P147" s="64">
        <v>53183</v>
      </c>
      <c r="Q147" s="64">
        <v>1680</v>
      </c>
      <c r="R147" s="64">
        <v>76</v>
      </c>
      <c r="S147" s="64">
        <v>86855</v>
      </c>
      <c r="T147" s="64">
        <v>168421</v>
      </c>
      <c r="U147" s="251">
        <v>0.98019249381015405</v>
      </c>
      <c r="V147" s="251">
        <v>0.98101186906620896</v>
      </c>
      <c r="W147" s="64" t="s">
        <v>115</v>
      </c>
    </row>
    <row r="148" spans="1:23" s="21" customFormat="1" ht="14.5" customHeight="1" x14ac:dyDescent="0.25">
      <c r="A148" s="64" t="s">
        <v>371</v>
      </c>
      <c r="B148" s="64" t="s">
        <v>632</v>
      </c>
      <c r="C148" s="64">
        <v>0</v>
      </c>
      <c r="D148" s="64">
        <v>0</v>
      </c>
      <c r="E148" s="64">
        <v>0</v>
      </c>
      <c r="F148" s="64">
        <v>0</v>
      </c>
      <c r="G148" s="64">
        <v>0</v>
      </c>
      <c r="H148" s="64">
        <v>0</v>
      </c>
      <c r="I148" s="64">
        <v>0</v>
      </c>
      <c r="J148" s="64">
        <v>0</v>
      </c>
      <c r="K148" s="64">
        <v>0</v>
      </c>
      <c r="L148" s="64">
        <v>0</v>
      </c>
      <c r="M148" s="64">
        <v>0</v>
      </c>
      <c r="N148" s="64">
        <v>0</v>
      </c>
      <c r="O148" s="64">
        <v>0</v>
      </c>
      <c r="P148" s="64">
        <v>0</v>
      </c>
      <c r="Q148" s="64">
        <v>0</v>
      </c>
      <c r="R148" s="64">
        <v>0</v>
      </c>
      <c r="S148" s="64">
        <v>0</v>
      </c>
      <c r="T148" s="64">
        <v>3582665</v>
      </c>
      <c r="U148" s="251">
        <v>0</v>
      </c>
      <c r="V148" s="251">
        <v>0</v>
      </c>
      <c r="W148" s="64" t="s">
        <v>115</v>
      </c>
    </row>
    <row r="149" spans="1:23" s="21" customFormat="1" ht="14.5" customHeight="1" x14ac:dyDescent="0.25">
      <c r="A149" s="64" t="s">
        <v>371</v>
      </c>
      <c r="B149" s="64" t="s">
        <v>628</v>
      </c>
      <c r="C149" s="64">
        <v>0</v>
      </c>
      <c r="D149" s="64">
        <v>0</v>
      </c>
      <c r="E149" s="64">
        <v>0</v>
      </c>
      <c r="F149" s="64">
        <v>0</v>
      </c>
      <c r="G149" s="64">
        <v>0</v>
      </c>
      <c r="H149" s="64">
        <v>0</v>
      </c>
      <c r="I149" s="64">
        <v>0</v>
      </c>
      <c r="J149" s="64">
        <v>0</v>
      </c>
      <c r="K149" s="64">
        <v>0</v>
      </c>
      <c r="L149" s="64">
        <v>0</v>
      </c>
      <c r="M149" s="64">
        <v>0</v>
      </c>
      <c r="N149" s="64">
        <v>0</v>
      </c>
      <c r="O149" s="64">
        <v>0</v>
      </c>
      <c r="P149" s="64">
        <v>0</v>
      </c>
      <c r="Q149" s="64">
        <v>0</v>
      </c>
      <c r="R149" s="64">
        <v>0</v>
      </c>
      <c r="S149" s="64">
        <v>0</v>
      </c>
      <c r="T149" s="64">
        <v>5669479</v>
      </c>
      <c r="U149" s="251">
        <v>0</v>
      </c>
      <c r="V149" s="251">
        <v>0</v>
      </c>
      <c r="W149" s="64" t="s">
        <v>115</v>
      </c>
    </row>
    <row r="150" spans="1:23" s="21" customFormat="1" ht="14.5" customHeight="1" x14ac:dyDescent="0.25">
      <c r="A150" s="64" t="s">
        <v>371</v>
      </c>
      <c r="B150" s="64" t="s">
        <v>631</v>
      </c>
      <c r="C150" s="64">
        <v>769</v>
      </c>
      <c r="D150" s="64">
        <v>78</v>
      </c>
      <c r="E150" s="64">
        <v>96</v>
      </c>
      <c r="F150" s="64">
        <v>40</v>
      </c>
      <c r="G150" s="64">
        <v>214</v>
      </c>
      <c r="H150" s="64">
        <v>177</v>
      </c>
      <c r="I150" s="64">
        <v>0</v>
      </c>
      <c r="J150" s="64">
        <v>0</v>
      </c>
      <c r="K150" s="64">
        <v>391</v>
      </c>
      <c r="L150" s="64">
        <v>97</v>
      </c>
      <c r="M150" s="64">
        <v>87</v>
      </c>
      <c r="N150" s="64">
        <v>52</v>
      </c>
      <c r="O150" s="64">
        <v>236</v>
      </c>
      <c r="P150" s="64">
        <v>142</v>
      </c>
      <c r="Q150" s="64">
        <v>0</v>
      </c>
      <c r="R150" s="64">
        <v>0</v>
      </c>
      <c r="S150" s="64">
        <v>378</v>
      </c>
      <c r="T150" s="64">
        <v>788</v>
      </c>
      <c r="U150" s="251">
        <v>0.97588832487309596</v>
      </c>
      <c r="V150" s="251">
        <v>0.97588832487309596</v>
      </c>
      <c r="W150" s="64" t="s">
        <v>115</v>
      </c>
    </row>
    <row r="151" spans="1:23" s="21" customFormat="1" ht="14.5" customHeight="1" x14ac:dyDescent="0.25">
      <c r="A151" s="64" t="s">
        <v>371</v>
      </c>
      <c r="B151" s="64" t="s">
        <v>625</v>
      </c>
      <c r="C151" s="64">
        <v>1160881</v>
      </c>
      <c r="D151" s="64">
        <v>75242</v>
      </c>
      <c r="E151" s="64">
        <v>118477</v>
      </c>
      <c r="F151" s="64">
        <v>82467</v>
      </c>
      <c r="G151" s="64">
        <v>276186</v>
      </c>
      <c r="H151" s="64">
        <v>268271</v>
      </c>
      <c r="I151" s="64">
        <v>18848</v>
      </c>
      <c r="J151" s="64">
        <v>24540</v>
      </c>
      <c r="K151" s="64">
        <v>587845</v>
      </c>
      <c r="L151" s="64">
        <v>75872</v>
      </c>
      <c r="M151" s="64">
        <v>118556</v>
      </c>
      <c r="N151" s="64">
        <v>82601</v>
      </c>
      <c r="O151" s="64">
        <v>277029</v>
      </c>
      <c r="P151" s="64">
        <v>255525</v>
      </c>
      <c r="Q151" s="64">
        <v>16043</v>
      </c>
      <c r="R151" s="64">
        <v>24439</v>
      </c>
      <c r="S151" s="64">
        <v>573036</v>
      </c>
      <c r="T151" s="64">
        <v>1176489</v>
      </c>
      <c r="U151" s="251">
        <v>0.94510190915512204</v>
      </c>
      <c r="V151" s="251">
        <v>0.98673340762217099</v>
      </c>
      <c r="W151" s="64" t="s">
        <v>115</v>
      </c>
    </row>
    <row r="152" spans="1:23" s="21" customFormat="1" ht="14.5" customHeight="1" x14ac:dyDescent="0.25">
      <c r="A152" s="64" t="s">
        <v>372</v>
      </c>
      <c r="B152" s="64" t="s">
        <v>626</v>
      </c>
      <c r="C152" s="64">
        <v>29</v>
      </c>
      <c r="D152" s="64">
        <v>0</v>
      </c>
      <c r="E152" s="64">
        <v>0</v>
      </c>
      <c r="F152" s="64">
        <v>0</v>
      </c>
      <c r="G152" s="64">
        <v>0</v>
      </c>
      <c r="H152" s="64">
        <v>12</v>
      </c>
      <c r="I152" s="64">
        <v>0</v>
      </c>
      <c r="J152" s="64">
        <v>5</v>
      </c>
      <c r="K152" s="64">
        <v>17</v>
      </c>
      <c r="L152" s="64">
        <v>0</v>
      </c>
      <c r="M152" s="64">
        <v>0</v>
      </c>
      <c r="N152" s="64">
        <v>5</v>
      </c>
      <c r="O152" s="64">
        <v>5</v>
      </c>
      <c r="P152" s="64">
        <v>7</v>
      </c>
      <c r="Q152" s="64">
        <v>0</v>
      </c>
      <c r="R152" s="64">
        <v>0</v>
      </c>
      <c r="S152" s="64">
        <v>12</v>
      </c>
      <c r="T152" s="64">
        <v>50</v>
      </c>
      <c r="U152" s="251">
        <v>0.48</v>
      </c>
      <c r="V152" s="251">
        <v>0.57999999999999996</v>
      </c>
      <c r="W152" s="64" t="s">
        <v>116</v>
      </c>
    </row>
    <row r="153" spans="1:23" s="21" customFormat="1" ht="14.5" customHeight="1" x14ac:dyDescent="0.25">
      <c r="A153" s="64" t="s">
        <v>372</v>
      </c>
      <c r="B153" s="64" t="s">
        <v>625</v>
      </c>
      <c r="C153" s="64">
        <v>21</v>
      </c>
      <c r="D153" s="64">
        <v>0</v>
      </c>
      <c r="E153" s="64">
        <v>0</v>
      </c>
      <c r="F153" s="64">
        <v>0</v>
      </c>
      <c r="G153" s="64">
        <v>0</v>
      </c>
      <c r="H153" s="64">
        <v>7</v>
      </c>
      <c r="I153" s="64">
        <v>0</v>
      </c>
      <c r="J153" s="64">
        <v>0</v>
      </c>
      <c r="K153" s="64">
        <v>7</v>
      </c>
      <c r="L153" s="64">
        <v>0</v>
      </c>
      <c r="M153" s="64">
        <v>0</v>
      </c>
      <c r="N153" s="64">
        <v>0</v>
      </c>
      <c r="O153" s="64">
        <v>0</v>
      </c>
      <c r="P153" s="64">
        <v>14</v>
      </c>
      <c r="Q153" s="64">
        <v>0</v>
      </c>
      <c r="R153" s="64">
        <v>0</v>
      </c>
      <c r="S153" s="64">
        <v>14</v>
      </c>
      <c r="T153" s="64">
        <v>21</v>
      </c>
      <c r="U153" s="251">
        <v>1</v>
      </c>
      <c r="V153" s="251">
        <v>1</v>
      </c>
      <c r="W153" s="64" t="s">
        <v>116</v>
      </c>
    </row>
    <row r="154" spans="1:23" s="21" customFormat="1" ht="14.5" customHeight="1" x14ac:dyDescent="0.25">
      <c r="A154" s="64" t="s">
        <v>117</v>
      </c>
      <c r="B154" s="64" t="s">
        <v>626</v>
      </c>
      <c r="C154" s="64">
        <v>1071</v>
      </c>
      <c r="D154" s="64">
        <v>55</v>
      </c>
      <c r="E154" s="64">
        <v>62</v>
      </c>
      <c r="F154" s="64">
        <v>26</v>
      </c>
      <c r="G154" s="64">
        <v>143</v>
      </c>
      <c r="H154" s="64">
        <v>370</v>
      </c>
      <c r="I154" s="64">
        <v>21</v>
      </c>
      <c r="J154" s="64">
        <v>5</v>
      </c>
      <c r="K154" s="64">
        <v>539</v>
      </c>
      <c r="L154" s="64">
        <v>48</v>
      </c>
      <c r="M154" s="64">
        <v>32</v>
      </c>
      <c r="N154" s="64">
        <v>35</v>
      </c>
      <c r="O154" s="64">
        <v>115</v>
      </c>
      <c r="P154" s="64">
        <v>403</v>
      </c>
      <c r="Q154" s="64">
        <v>14</v>
      </c>
      <c r="R154" s="64">
        <v>0</v>
      </c>
      <c r="S154" s="64">
        <v>532</v>
      </c>
      <c r="T154" s="64">
        <v>1419</v>
      </c>
      <c r="U154" s="251">
        <v>0.75123326286116998</v>
      </c>
      <c r="V154" s="251">
        <v>0.75475687103594102</v>
      </c>
      <c r="W154" s="64" t="s">
        <v>118</v>
      </c>
    </row>
    <row r="155" spans="1:23" s="21" customFormat="1" ht="14.5" customHeight="1" x14ac:dyDescent="0.25">
      <c r="A155" s="64" t="s">
        <v>117</v>
      </c>
      <c r="B155" s="64" t="s">
        <v>625</v>
      </c>
      <c r="C155" s="64">
        <v>1857</v>
      </c>
      <c r="D155" s="64">
        <v>10</v>
      </c>
      <c r="E155" s="64">
        <v>26</v>
      </c>
      <c r="F155" s="64">
        <v>5</v>
      </c>
      <c r="G155" s="64">
        <v>41</v>
      </c>
      <c r="H155" s="64">
        <v>147</v>
      </c>
      <c r="I155" s="64">
        <v>10</v>
      </c>
      <c r="J155" s="64">
        <v>801</v>
      </c>
      <c r="K155" s="64">
        <v>999</v>
      </c>
      <c r="L155" s="64">
        <v>5</v>
      </c>
      <c r="M155" s="64">
        <v>10</v>
      </c>
      <c r="N155" s="64">
        <v>34</v>
      </c>
      <c r="O155" s="64">
        <v>49</v>
      </c>
      <c r="P155" s="64">
        <v>175</v>
      </c>
      <c r="Q155" s="64">
        <v>0</v>
      </c>
      <c r="R155" s="64">
        <v>634</v>
      </c>
      <c r="S155" s="64">
        <v>858</v>
      </c>
      <c r="T155" s="64">
        <v>2223</v>
      </c>
      <c r="U155" s="251">
        <v>0.18983355825461101</v>
      </c>
      <c r="V155" s="251">
        <v>0.83535762483130904</v>
      </c>
      <c r="W155" s="64" t="s">
        <v>118</v>
      </c>
    </row>
    <row r="156" spans="1:23" s="21" customFormat="1" ht="14.5" customHeight="1" x14ac:dyDescent="0.25">
      <c r="A156" s="64" t="s">
        <v>119</v>
      </c>
      <c r="B156" s="64" t="s">
        <v>626</v>
      </c>
      <c r="C156" s="64">
        <v>67</v>
      </c>
      <c r="D156" s="64">
        <v>0</v>
      </c>
      <c r="E156" s="64">
        <v>5</v>
      </c>
      <c r="F156" s="64">
        <v>7</v>
      </c>
      <c r="G156" s="64">
        <v>12</v>
      </c>
      <c r="H156" s="64">
        <v>7</v>
      </c>
      <c r="I156" s="64">
        <v>0</v>
      </c>
      <c r="J156" s="64">
        <v>13</v>
      </c>
      <c r="K156" s="64">
        <v>32</v>
      </c>
      <c r="L156" s="64">
        <v>0</v>
      </c>
      <c r="M156" s="64">
        <v>5</v>
      </c>
      <c r="N156" s="64">
        <v>5</v>
      </c>
      <c r="O156" s="64">
        <v>10</v>
      </c>
      <c r="P156" s="64">
        <v>16</v>
      </c>
      <c r="Q156" s="64">
        <v>0</v>
      </c>
      <c r="R156" s="64">
        <v>9</v>
      </c>
      <c r="S156" s="64">
        <v>35</v>
      </c>
      <c r="T156" s="64">
        <v>642</v>
      </c>
      <c r="U156" s="251">
        <v>7.00934579439252E-2</v>
      </c>
      <c r="V156" s="251">
        <v>0.104361370716511</v>
      </c>
      <c r="W156" s="64" t="s">
        <v>120</v>
      </c>
    </row>
    <row r="157" spans="1:23" s="21" customFormat="1" ht="14.5" customHeight="1" x14ac:dyDescent="0.25">
      <c r="A157" s="64" t="s">
        <v>119</v>
      </c>
      <c r="B157" s="64" t="s">
        <v>625</v>
      </c>
      <c r="C157" s="64">
        <v>82</v>
      </c>
      <c r="D157" s="64">
        <v>0</v>
      </c>
      <c r="E157" s="64">
        <v>0</v>
      </c>
      <c r="F157" s="64">
        <v>10</v>
      </c>
      <c r="G157" s="64">
        <v>10</v>
      </c>
      <c r="H157" s="64">
        <v>17</v>
      </c>
      <c r="I157" s="64">
        <v>5</v>
      </c>
      <c r="J157" s="64">
        <v>12</v>
      </c>
      <c r="K157" s="64">
        <v>44</v>
      </c>
      <c r="L157" s="64">
        <v>0</v>
      </c>
      <c r="M157" s="64">
        <v>0</v>
      </c>
      <c r="N157" s="64">
        <v>5</v>
      </c>
      <c r="O157" s="64">
        <v>5</v>
      </c>
      <c r="P157" s="64">
        <v>18</v>
      </c>
      <c r="Q157" s="64">
        <v>5</v>
      </c>
      <c r="R157" s="64">
        <v>10</v>
      </c>
      <c r="S157" s="64">
        <v>38</v>
      </c>
      <c r="T157" s="64">
        <v>97</v>
      </c>
      <c r="U157" s="251">
        <v>0.61855670103092797</v>
      </c>
      <c r="V157" s="251">
        <v>0.84536082474226804</v>
      </c>
      <c r="W157" s="64" t="s">
        <v>120</v>
      </c>
    </row>
    <row r="158" spans="1:23" s="21" customFormat="1" ht="14.5" customHeight="1" x14ac:dyDescent="0.25">
      <c r="A158" s="64" t="s">
        <v>373</v>
      </c>
      <c r="B158" s="64" t="s">
        <v>626</v>
      </c>
      <c r="C158" s="64">
        <v>4133</v>
      </c>
      <c r="D158" s="64">
        <v>30</v>
      </c>
      <c r="E158" s="64">
        <v>95</v>
      </c>
      <c r="F158" s="64">
        <v>93</v>
      </c>
      <c r="G158" s="64">
        <v>218</v>
      </c>
      <c r="H158" s="64">
        <v>1580</v>
      </c>
      <c r="I158" s="64">
        <v>28</v>
      </c>
      <c r="J158" s="64">
        <v>0</v>
      </c>
      <c r="K158" s="64">
        <v>1826</v>
      </c>
      <c r="L158" s="64">
        <v>44</v>
      </c>
      <c r="M158" s="64">
        <v>134</v>
      </c>
      <c r="N158" s="64">
        <v>89</v>
      </c>
      <c r="O158" s="64">
        <v>267</v>
      </c>
      <c r="P158" s="64">
        <v>2010</v>
      </c>
      <c r="Q158" s="64">
        <v>20</v>
      </c>
      <c r="R158" s="64">
        <v>10</v>
      </c>
      <c r="S158" s="64">
        <v>2307</v>
      </c>
      <c r="T158" s="64">
        <v>20783</v>
      </c>
      <c r="U158" s="251">
        <v>0.198383294038397</v>
      </c>
      <c r="V158" s="251">
        <v>0.19886445652696899</v>
      </c>
      <c r="W158" s="64" t="s">
        <v>121</v>
      </c>
    </row>
    <row r="159" spans="1:23" s="21" customFormat="1" ht="14.5" customHeight="1" x14ac:dyDescent="0.25">
      <c r="A159" s="64" t="s">
        <v>373</v>
      </c>
      <c r="B159" s="64" t="s">
        <v>625</v>
      </c>
      <c r="C159" s="64">
        <v>876</v>
      </c>
      <c r="D159" s="64">
        <v>11</v>
      </c>
      <c r="E159" s="64">
        <v>14</v>
      </c>
      <c r="F159" s="64">
        <v>21</v>
      </c>
      <c r="G159" s="64">
        <v>46</v>
      </c>
      <c r="H159" s="64">
        <v>219</v>
      </c>
      <c r="I159" s="64">
        <v>0</v>
      </c>
      <c r="J159" s="64">
        <v>210</v>
      </c>
      <c r="K159" s="64">
        <v>475</v>
      </c>
      <c r="L159" s="64">
        <v>13</v>
      </c>
      <c r="M159" s="64">
        <v>17</v>
      </c>
      <c r="N159" s="64">
        <v>18</v>
      </c>
      <c r="O159" s="64">
        <v>48</v>
      </c>
      <c r="P159" s="64">
        <v>219</v>
      </c>
      <c r="Q159" s="64">
        <v>5</v>
      </c>
      <c r="R159" s="64">
        <v>129</v>
      </c>
      <c r="S159" s="64">
        <v>401</v>
      </c>
      <c r="T159" s="64">
        <v>1240</v>
      </c>
      <c r="U159" s="251">
        <v>0.43306451612903202</v>
      </c>
      <c r="V159" s="251">
        <v>0.706451612903226</v>
      </c>
      <c r="W159" s="64" t="s">
        <v>121</v>
      </c>
    </row>
    <row r="160" spans="1:23" s="21" customFormat="1" ht="14.5" customHeight="1" x14ac:dyDescent="0.25">
      <c r="A160" s="64" t="s">
        <v>122</v>
      </c>
      <c r="B160" s="64" t="s">
        <v>626</v>
      </c>
      <c r="C160" s="64">
        <v>6754</v>
      </c>
      <c r="D160" s="64">
        <v>197</v>
      </c>
      <c r="E160" s="64">
        <v>317</v>
      </c>
      <c r="F160" s="64">
        <v>239</v>
      </c>
      <c r="G160" s="64">
        <v>753</v>
      </c>
      <c r="H160" s="64">
        <v>2269</v>
      </c>
      <c r="I160" s="64">
        <v>82</v>
      </c>
      <c r="J160" s="64">
        <v>54</v>
      </c>
      <c r="K160" s="64">
        <v>3158</v>
      </c>
      <c r="L160" s="64">
        <v>241</v>
      </c>
      <c r="M160" s="64">
        <v>308</v>
      </c>
      <c r="N160" s="64">
        <v>212</v>
      </c>
      <c r="O160" s="64">
        <v>761</v>
      </c>
      <c r="P160" s="64">
        <v>2743</v>
      </c>
      <c r="Q160" s="64">
        <v>61</v>
      </c>
      <c r="R160" s="64">
        <v>31</v>
      </c>
      <c r="S160" s="64">
        <v>3596</v>
      </c>
      <c r="T160" s="64">
        <v>122060</v>
      </c>
      <c r="U160" s="251">
        <v>5.4637063739144703E-2</v>
      </c>
      <c r="V160" s="251">
        <v>5.53334425692283E-2</v>
      </c>
      <c r="W160" s="64" t="s">
        <v>123</v>
      </c>
    </row>
    <row r="161" spans="1:23" s="21" customFormat="1" ht="14.5" customHeight="1" x14ac:dyDescent="0.25">
      <c r="A161" s="64" t="s">
        <v>122</v>
      </c>
      <c r="B161" s="64" t="s">
        <v>625</v>
      </c>
      <c r="C161" s="64">
        <v>1295</v>
      </c>
      <c r="D161" s="64">
        <v>75</v>
      </c>
      <c r="E161" s="64">
        <v>70</v>
      </c>
      <c r="F161" s="64">
        <v>42</v>
      </c>
      <c r="G161" s="64">
        <v>187</v>
      </c>
      <c r="H161" s="64">
        <v>337</v>
      </c>
      <c r="I161" s="64">
        <v>10</v>
      </c>
      <c r="J161" s="64">
        <v>26</v>
      </c>
      <c r="K161" s="64">
        <v>560</v>
      </c>
      <c r="L161" s="64">
        <v>65</v>
      </c>
      <c r="M161" s="64">
        <v>91</v>
      </c>
      <c r="N161" s="64">
        <v>71</v>
      </c>
      <c r="O161" s="64">
        <v>227</v>
      </c>
      <c r="P161" s="64">
        <v>454</v>
      </c>
      <c r="Q161" s="64">
        <v>15</v>
      </c>
      <c r="R161" s="64">
        <v>39</v>
      </c>
      <c r="S161" s="64">
        <v>735</v>
      </c>
      <c r="T161" s="64">
        <v>5723</v>
      </c>
      <c r="U161" s="251">
        <v>0.214922243578543</v>
      </c>
      <c r="V161" s="251">
        <v>0.22627992311724601</v>
      </c>
      <c r="W161" s="64" t="s">
        <v>123</v>
      </c>
    </row>
    <row r="162" spans="1:23" s="21" customFormat="1" ht="14.5" customHeight="1" x14ac:dyDescent="0.25">
      <c r="A162" s="64" t="s">
        <v>374</v>
      </c>
      <c r="B162" s="64" t="s">
        <v>626</v>
      </c>
      <c r="C162" s="64">
        <v>38726</v>
      </c>
      <c r="D162" s="64">
        <v>237</v>
      </c>
      <c r="E162" s="64">
        <v>339</v>
      </c>
      <c r="F162" s="64">
        <v>295</v>
      </c>
      <c r="G162" s="64">
        <v>871</v>
      </c>
      <c r="H162" s="64">
        <v>1328</v>
      </c>
      <c r="I162" s="64">
        <v>55</v>
      </c>
      <c r="J162" s="64">
        <v>102</v>
      </c>
      <c r="K162" s="64">
        <v>2356</v>
      </c>
      <c r="L162" s="64">
        <v>231</v>
      </c>
      <c r="M162" s="64">
        <v>378</v>
      </c>
      <c r="N162" s="64">
        <v>2387</v>
      </c>
      <c r="O162" s="64">
        <v>2996</v>
      </c>
      <c r="P162" s="64">
        <v>32823</v>
      </c>
      <c r="Q162" s="64">
        <v>97</v>
      </c>
      <c r="R162" s="64">
        <v>454</v>
      </c>
      <c r="S162" s="64">
        <v>36370</v>
      </c>
      <c r="T162" s="64">
        <v>46292</v>
      </c>
      <c r="U162" s="251">
        <v>0.82454851810247998</v>
      </c>
      <c r="V162" s="251">
        <v>0.836559232696794</v>
      </c>
      <c r="W162" s="64" t="s">
        <v>124</v>
      </c>
    </row>
    <row r="163" spans="1:23" s="21" customFormat="1" ht="14.5" customHeight="1" x14ac:dyDescent="0.25">
      <c r="A163" s="64" t="s">
        <v>374</v>
      </c>
      <c r="B163" s="64" t="s">
        <v>625</v>
      </c>
      <c r="C163" s="64">
        <v>12140</v>
      </c>
      <c r="D163" s="64">
        <v>200</v>
      </c>
      <c r="E163" s="64">
        <v>535</v>
      </c>
      <c r="F163" s="64">
        <v>572</v>
      </c>
      <c r="G163" s="64">
        <v>1307</v>
      </c>
      <c r="H163" s="64">
        <v>1978</v>
      </c>
      <c r="I163" s="64">
        <v>417</v>
      </c>
      <c r="J163" s="64">
        <v>900</v>
      </c>
      <c r="K163" s="64">
        <v>4602</v>
      </c>
      <c r="L163" s="64">
        <v>147</v>
      </c>
      <c r="M163" s="64">
        <v>510</v>
      </c>
      <c r="N163" s="64">
        <v>639</v>
      </c>
      <c r="O163" s="64">
        <v>1296</v>
      </c>
      <c r="P163" s="64">
        <v>3948</v>
      </c>
      <c r="Q163" s="64">
        <v>374</v>
      </c>
      <c r="R163" s="64">
        <v>1920</v>
      </c>
      <c r="S163" s="64">
        <v>7538</v>
      </c>
      <c r="T163" s="64">
        <v>23763</v>
      </c>
      <c r="U163" s="251">
        <v>0.39220637124942098</v>
      </c>
      <c r="V163" s="251">
        <v>0.51087825611244397</v>
      </c>
      <c r="W163" s="64" t="s">
        <v>124</v>
      </c>
    </row>
    <row r="164" spans="1:23" s="21" customFormat="1" ht="14.5" customHeight="1" x14ac:dyDescent="0.25">
      <c r="A164" s="64" t="s">
        <v>125</v>
      </c>
      <c r="B164" s="64" t="s">
        <v>626</v>
      </c>
      <c r="C164" s="64">
        <v>11447</v>
      </c>
      <c r="D164" s="64">
        <v>286</v>
      </c>
      <c r="E164" s="64">
        <v>401</v>
      </c>
      <c r="F164" s="64">
        <v>312</v>
      </c>
      <c r="G164" s="64">
        <v>999</v>
      </c>
      <c r="H164" s="64">
        <v>4056</v>
      </c>
      <c r="I164" s="64">
        <v>96</v>
      </c>
      <c r="J164" s="64">
        <v>75</v>
      </c>
      <c r="K164" s="64">
        <v>5226</v>
      </c>
      <c r="L164" s="64">
        <v>306</v>
      </c>
      <c r="M164" s="64">
        <v>455</v>
      </c>
      <c r="N164" s="64">
        <v>348</v>
      </c>
      <c r="O164" s="64">
        <v>1109</v>
      </c>
      <c r="P164" s="64">
        <v>4979</v>
      </c>
      <c r="Q164" s="64">
        <v>72</v>
      </c>
      <c r="R164" s="64">
        <v>61</v>
      </c>
      <c r="S164" s="64">
        <v>6221</v>
      </c>
      <c r="T164" s="64">
        <v>108289</v>
      </c>
      <c r="U164" s="251">
        <v>0.104451975731607</v>
      </c>
      <c r="V164" s="251">
        <v>0.105707874299329</v>
      </c>
      <c r="W164" s="64" t="s">
        <v>126</v>
      </c>
    </row>
    <row r="165" spans="1:23" s="21" customFormat="1" ht="14.5" customHeight="1" x14ac:dyDescent="0.25">
      <c r="A165" s="64" t="s">
        <v>125</v>
      </c>
      <c r="B165" s="64" t="s">
        <v>628</v>
      </c>
      <c r="C165" s="64">
        <v>71500</v>
      </c>
      <c r="D165" s="64">
        <v>0</v>
      </c>
      <c r="E165" s="64">
        <v>0</v>
      </c>
      <c r="F165" s="64">
        <v>0</v>
      </c>
      <c r="G165" s="64">
        <v>0</v>
      </c>
      <c r="H165" s="64">
        <v>0</v>
      </c>
      <c r="I165" s="64">
        <v>0</v>
      </c>
      <c r="J165" s="64">
        <v>38451</v>
      </c>
      <c r="K165" s="64">
        <v>38451</v>
      </c>
      <c r="L165" s="64">
        <v>0</v>
      </c>
      <c r="M165" s="64">
        <v>0</v>
      </c>
      <c r="N165" s="64">
        <v>0</v>
      </c>
      <c r="O165" s="64">
        <v>0</v>
      </c>
      <c r="P165" s="64">
        <v>0</v>
      </c>
      <c r="Q165" s="64">
        <v>0</v>
      </c>
      <c r="R165" s="64">
        <v>33049</v>
      </c>
      <c r="S165" s="64">
        <v>33049</v>
      </c>
      <c r="T165" s="64">
        <v>71500</v>
      </c>
      <c r="U165" s="251">
        <v>0</v>
      </c>
      <c r="V165" s="251">
        <v>1</v>
      </c>
      <c r="W165" s="64" t="s">
        <v>126</v>
      </c>
    </row>
    <row r="166" spans="1:23" s="21" customFormat="1" ht="14.5" customHeight="1" x14ac:dyDescent="0.25">
      <c r="A166" s="64" t="s">
        <v>125</v>
      </c>
      <c r="B166" s="64" t="s">
        <v>625</v>
      </c>
      <c r="C166" s="64">
        <v>33043</v>
      </c>
      <c r="D166" s="64">
        <v>961</v>
      </c>
      <c r="E166" s="64">
        <v>1686</v>
      </c>
      <c r="F166" s="64">
        <v>1625</v>
      </c>
      <c r="G166" s="64">
        <v>4272</v>
      </c>
      <c r="H166" s="64">
        <v>10136</v>
      </c>
      <c r="I166" s="64">
        <v>753</v>
      </c>
      <c r="J166" s="64">
        <v>298</v>
      </c>
      <c r="K166" s="64">
        <v>15459</v>
      </c>
      <c r="L166" s="64">
        <v>963</v>
      </c>
      <c r="M166" s="64">
        <v>1773</v>
      </c>
      <c r="N166" s="64">
        <v>1939</v>
      </c>
      <c r="O166" s="64">
        <v>4675</v>
      </c>
      <c r="P166" s="64">
        <v>11938</v>
      </c>
      <c r="Q166" s="64">
        <v>695</v>
      </c>
      <c r="R166" s="64">
        <v>276</v>
      </c>
      <c r="S166" s="64">
        <v>17584</v>
      </c>
      <c r="T166" s="64">
        <v>68182</v>
      </c>
      <c r="U166" s="251">
        <v>0.47621073010471998</v>
      </c>
      <c r="V166" s="251">
        <v>0.48462937432166803</v>
      </c>
      <c r="W166" s="64" t="s">
        <v>126</v>
      </c>
    </row>
    <row r="167" spans="1:23" s="21" customFormat="1" ht="14.5" customHeight="1" x14ac:dyDescent="0.25">
      <c r="A167" s="64" t="s">
        <v>127</v>
      </c>
      <c r="B167" s="64" t="s">
        <v>626</v>
      </c>
      <c r="C167" s="64">
        <v>149</v>
      </c>
      <c r="D167" s="64">
        <v>5</v>
      </c>
      <c r="E167" s="64">
        <v>6</v>
      </c>
      <c r="F167" s="64">
        <v>5</v>
      </c>
      <c r="G167" s="64">
        <v>16</v>
      </c>
      <c r="H167" s="64">
        <v>52</v>
      </c>
      <c r="I167" s="64">
        <v>0</v>
      </c>
      <c r="J167" s="64">
        <v>15</v>
      </c>
      <c r="K167" s="64">
        <v>83</v>
      </c>
      <c r="L167" s="64">
        <v>0</v>
      </c>
      <c r="M167" s="64">
        <v>10</v>
      </c>
      <c r="N167" s="64">
        <v>8</v>
      </c>
      <c r="O167" s="64">
        <v>18</v>
      </c>
      <c r="P167" s="64">
        <v>48</v>
      </c>
      <c r="Q167" s="64">
        <v>0</v>
      </c>
      <c r="R167" s="64">
        <v>0</v>
      </c>
      <c r="S167" s="64">
        <v>66</v>
      </c>
      <c r="T167" s="64">
        <v>351</v>
      </c>
      <c r="U167" s="251">
        <v>0.381766381766382</v>
      </c>
      <c r="V167" s="251">
        <v>0.42450142450142497</v>
      </c>
      <c r="W167" s="64" t="s">
        <v>128</v>
      </c>
    </row>
    <row r="168" spans="1:23" s="21" customFormat="1" ht="14.5" customHeight="1" x14ac:dyDescent="0.25">
      <c r="A168" s="64" t="s">
        <v>127</v>
      </c>
      <c r="B168" s="64" t="s">
        <v>625</v>
      </c>
      <c r="C168" s="64">
        <v>397</v>
      </c>
      <c r="D168" s="64">
        <v>0</v>
      </c>
      <c r="E168" s="64">
        <v>5</v>
      </c>
      <c r="F168" s="64">
        <v>13</v>
      </c>
      <c r="G168" s="64">
        <v>18</v>
      </c>
      <c r="H168" s="64">
        <v>91</v>
      </c>
      <c r="I168" s="64">
        <v>17</v>
      </c>
      <c r="J168" s="64">
        <v>71</v>
      </c>
      <c r="K168" s="64">
        <v>197</v>
      </c>
      <c r="L168" s="64">
        <v>0</v>
      </c>
      <c r="M168" s="64">
        <v>10</v>
      </c>
      <c r="N168" s="64">
        <v>6</v>
      </c>
      <c r="O168" s="64">
        <v>16</v>
      </c>
      <c r="P168" s="64">
        <v>94</v>
      </c>
      <c r="Q168" s="64">
        <v>44</v>
      </c>
      <c r="R168" s="64">
        <v>46</v>
      </c>
      <c r="S168" s="64">
        <v>200</v>
      </c>
      <c r="T168" s="64">
        <v>424</v>
      </c>
      <c r="U168" s="251">
        <v>0.660377358490566</v>
      </c>
      <c r="V168" s="251">
        <v>0.93632075471698095</v>
      </c>
      <c r="W168" s="64" t="s">
        <v>128</v>
      </c>
    </row>
    <row r="169" spans="1:23" s="21" customFormat="1" ht="14.5" customHeight="1" x14ac:dyDescent="0.25">
      <c r="A169" s="64" t="s">
        <v>129</v>
      </c>
      <c r="B169" s="64" t="s">
        <v>626</v>
      </c>
      <c r="C169" s="64">
        <v>102630</v>
      </c>
      <c r="D169" s="64">
        <v>3930</v>
      </c>
      <c r="E169" s="64">
        <v>7489</v>
      </c>
      <c r="F169" s="64">
        <v>6261</v>
      </c>
      <c r="G169" s="64">
        <v>17680</v>
      </c>
      <c r="H169" s="64">
        <v>29021</v>
      </c>
      <c r="I169" s="64">
        <v>1681</v>
      </c>
      <c r="J169" s="64">
        <v>699</v>
      </c>
      <c r="K169" s="64">
        <v>49081</v>
      </c>
      <c r="L169" s="64">
        <v>4032</v>
      </c>
      <c r="M169" s="64">
        <v>7725</v>
      </c>
      <c r="N169" s="64">
        <v>7887</v>
      </c>
      <c r="O169" s="64">
        <v>19644</v>
      </c>
      <c r="P169" s="64">
        <v>30574</v>
      </c>
      <c r="Q169" s="64">
        <v>1279</v>
      </c>
      <c r="R169" s="64">
        <v>2052</v>
      </c>
      <c r="S169" s="64">
        <v>53549</v>
      </c>
      <c r="T169" s="64">
        <v>118444</v>
      </c>
      <c r="U169" s="251">
        <v>0.84325926176083199</v>
      </c>
      <c r="V169" s="251">
        <v>0.86648542771267401</v>
      </c>
      <c r="W169" s="64" t="s">
        <v>130</v>
      </c>
    </row>
    <row r="170" spans="1:23" s="21" customFormat="1" ht="14.5" customHeight="1" x14ac:dyDescent="0.25">
      <c r="A170" s="64" t="s">
        <v>129</v>
      </c>
      <c r="B170" s="64" t="s">
        <v>625</v>
      </c>
      <c r="C170" s="64">
        <v>549072</v>
      </c>
      <c r="D170" s="64">
        <v>16108</v>
      </c>
      <c r="E170" s="64">
        <v>32678</v>
      </c>
      <c r="F170" s="64">
        <v>28964</v>
      </c>
      <c r="G170" s="64">
        <v>77750</v>
      </c>
      <c r="H170" s="64">
        <v>147429</v>
      </c>
      <c r="I170" s="64">
        <v>13703</v>
      </c>
      <c r="J170" s="64">
        <v>24320</v>
      </c>
      <c r="K170" s="64">
        <v>263202</v>
      </c>
      <c r="L170" s="64">
        <v>16992</v>
      </c>
      <c r="M170" s="64">
        <v>33880</v>
      </c>
      <c r="N170" s="64">
        <v>30490</v>
      </c>
      <c r="O170" s="64">
        <v>81362</v>
      </c>
      <c r="P170" s="64">
        <v>157993</v>
      </c>
      <c r="Q170" s="64">
        <v>13871</v>
      </c>
      <c r="R170" s="64">
        <v>32644</v>
      </c>
      <c r="S170" s="64">
        <v>285870</v>
      </c>
      <c r="T170" s="64">
        <v>554891</v>
      </c>
      <c r="U170" s="251">
        <v>0.88685525625753503</v>
      </c>
      <c r="V170" s="251">
        <v>0.98951325575653604</v>
      </c>
      <c r="W170" s="64" t="s">
        <v>130</v>
      </c>
    </row>
    <row r="171" spans="1:23" s="21" customFormat="1" ht="14.5" customHeight="1" x14ac:dyDescent="0.25">
      <c r="A171" s="64" t="s">
        <v>375</v>
      </c>
      <c r="B171" s="64" t="s">
        <v>626</v>
      </c>
      <c r="C171" s="64">
        <v>10</v>
      </c>
      <c r="D171" s="64">
        <v>0</v>
      </c>
      <c r="E171" s="64">
        <v>0</v>
      </c>
      <c r="F171" s="64">
        <v>0</v>
      </c>
      <c r="G171" s="64">
        <v>0</v>
      </c>
      <c r="H171" s="64">
        <v>0</v>
      </c>
      <c r="I171" s="64">
        <v>0</v>
      </c>
      <c r="J171" s="64">
        <v>0</v>
      </c>
      <c r="K171" s="64">
        <v>0</v>
      </c>
      <c r="L171" s="64">
        <v>0</v>
      </c>
      <c r="M171" s="64">
        <v>0</v>
      </c>
      <c r="N171" s="64">
        <v>0</v>
      </c>
      <c r="O171" s="64">
        <v>0</v>
      </c>
      <c r="P171" s="64">
        <v>10</v>
      </c>
      <c r="Q171" s="64">
        <v>0</v>
      </c>
      <c r="R171" s="64">
        <v>0</v>
      </c>
      <c r="S171" s="64">
        <v>10</v>
      </c>
      <c r="T171" s="64">
        <v>52</v>
      </c>
      <c r="U171" s="251">
        <v>0.19230769230769201</v>
      </c>
      <c r="V171" s="251">
        <v>0.19230769230769201</v>
      </c>
      <c r="W171" s="64" t="s">
        <v>131</v>
      </c>
    </row>
    <row r="172" spans="1:23" s="21" customFormat="1" ht="14.5" customHeight="1" x14ac:dyDescent="0.25">
      <c r="A172" s="64" t="s">
        <v>375</v>
      </c>
      <c r="B172" s="64" t="s">
        <v>625</v>
      </c>
      <c r="C172" s="64">
        <v>25</v>
      </c>
      <c r="D172" s="64">
        <v>0</v>
      </c>
      <c r="E172" s="64">
        <v>0</v>
      </c>
      <c r="F172" s="64">
        <v>0</v>
      </c>
      <c r="G172" s="64">
        <v>0</v>
      </c>
      <c r="H172" s="64">
        <v>10</v>
      </c>
      <c r="I172" s="64">
        <v>0</v>
      </c>
      <c r="J172" s="64">
        <v>5</v>
      </c>
      <c r="K172" s="64">
        <v>15</v>
      </c>
      <c r="L172" s="64">
        <v>0</v>
      </c>
      <c r="M172" s="64">
        <v>0</v>
      </c>
      <c r="N172" s="64">
        <v>0</v>
      </c>
      <c r="O172" s="64">
        <v>0</v>
      </c>
      <c r="P172" s="64">
        <v>5</v>
      </c>
      <c r="Q172" s="64">
        <v>5</v>
      </c>
      <c r="R172" s="64">
        <v>0</v>
      </c>
      <c r="S172" s="64">
        <v>10</v>
      </c>
      <c r="T172" s="64">
        <v>86</v>
      </c>
      <c r="U172" s="251">
        <v>0.232558139534884</v>
      </c>
      <c r="V172" s="251">
        <v>0.290697674418605</v>
      </c>
      <c r="W172" s="64" t="s">
        <v>131</v>
      </c>
    </row>
    <row r="173" spans="1:23" s="21" customFormat="1" ht="14.5" customHeight="1" x14ac:dyDescent="0.25">
      <c r="A173" s="64" t="s">
        <v>132</v>
      </c>
      <c r="B173" s="64" t="s">
        <v>626</v>
      </c>
      <c r="C173" s="64">
        <v>446</v>
      </c>
      <c r="D173" s="64">
        <v>9</v>
      </c>
      <c r="E173" s="64">
        <v>25</v>
      </c>
      <c r="F173" s="64">
        <v>15</v>
      </c>
      <c r="G173" s="64">
        <v>49</v>
      </c>
      <c r="H173" s="64">
        <v>216</v>
      </c>
      <c r="I173" s="64">
        <v>5</v>
      </c>
      <c r="J173" s="64">
        <v>5</v>
      </c>
      <c r="K173" s="64">
        <v>275</v>
      </c>
      <c r="L173" s="64">
        <v>12</v>
      </c>
      <c r="M173" s="64">
        <v>24</v>
      </c>
      <c r="N173" s="64">
        <v>7</v>
      </c>
      <c r="O173" s="64">
        <v>43</v>
      </c>
      <c r="P173" s="64">
        <v>128</v>
      </c>
      <c r="Q173" s="64">
        <v>0</v>
      </c>
      <c r="R173" s="64">
        <v>0</v>
      </c>
      <c r="S173" s="64">
        <v>171</v>
      </c>
      <c r="T173" s="64">
        <v>472</v>
      </c>
      <c r="U173" s="251">
        <v>0.93432203389830504</v>
      </c>
      <c r="V173" s="251">
        <v>0.94491525423728795</v>
      </c>
      <c r="W173" s="64" t="s">
        <v>133</v>
      </c>
    </row>
    <row r="174" spans="1:23" s="21" customFormat="1" ht="14.5" customHeight="1" x14ac:dyDescent="0.25">
      <c r="A174" s="64" t="s">
        <v>132</v>
      </c>
      <c r="B174" s="64" t="s">
        <v>625</v>
      </c>
      <c r="C174" s="64">
        <v>215</v>
      </c>
      <c r="D174" s="64">
        <v>0</v>
      </c>
      <c r="E174" s="64">
        <v>7</v>
      </c>
      <c r="F174" s="64">
        <v>17</v>
      </c>
      <c r="G174" s="64">
        <v>24</v>
      </c>
      <c r="H174" s="64">
        <v>94</v>
      </c>
      <c r="I174" s="64">
        <v>0</v>
      </c>
      <c r="J174" s="64">
        <v>8</v>
      </c>
      <c r="K174" s="64">
        <v>126</v>
      </c>
      <c r="L174" s="64">
        <v>5</v>
      </c>
      <c r="M174" s="64">
        <v>15</v>
      </c>
      <c r="N174" s="64">
        <v>12</v>
      </c>
      <c r="O174" s="64">
        <v>32</v>
      </c>
      <c r="P174" s="64">
        <v>57</v>
      </c>
      <c r="Q174" s="64">
        <v>0</v>
      </c>
      <c r="R174" s="64">
        <v>0</v>
      </c>
      <c r="S174" s="64">
        <v>89</v>
      </c>
      <c r="T174" s="64">
        <v>220</v>
      </c>
      <c r="U174" s="251">
        <v>0.94090909090909103</v>
      </c>
      <c r="V174" s="251">
        <v>0.97727272727272696</v>
      </c>
      <c r="W174" s="64" t="s">
        <v>133</v>
      </c>
    </row>
    <row r="175" spans="1:23" s="21" customFormat="1" ht="14.5" customHeight="1" x14ac:dyDescent="0.25">
      <c r="A175" s="64" t="s">
        <v>134</v>
      </c>
      <c r="B175" s="64" t="s">
        <v>626</v>
      </c>
      <c r="C175" s="64">
        <v>142964</v>
      </c>
      <c r="D175" s="64">
        <v>4887</v>
      </c>
      <c r="E175" s="64">
        <v>8111</v>
      </c>
      <c r="F175" s="64">
        <v>5591</v>
      </c>
      <c r="G175" s="64">
        <v>18589</v>
      </c>
      <c r="H175" s="64">
        <v>35733</v>
      </c>
      <c r="I175" s="64">
        <v>1337</v>
      </c>
      <c r="J175" s="64">
        <v>212</v>
      </c>
      <c r="K175" s="64">
        <v>55871</v>
      </c>
      <c r="L175" s="64">
        <v>5296</v>
      </c>
      <c r="M175" s="64">
        <v>8302</v>
      </c>
      <c r="N175" s="64">
        <v>6141</v>
      </c>
      <c r="O175" s="64">
        <v>19739</v>
      </c>
      <c r="P175" s="64">
        <v>65192</v>
      </c>
      <c r="Q175" s="64">
        <v>1287</v>
      </c>
      <c r="R175" s="64">
        <v>875</v>
      </c>
      <c r="S175" s="64">
        <v>87093</v>
      </c>
      <c r="T175" s="64">
        <v>148616</v>
      </c>
      <c r="U175" s="251">
        <v>0.95465494966894504</v>
      </c>
      <c r="V175" s="251">
        <v>0.96196910157721904</v>
      </c>
      <c r="W175" s="64" t="s">
        <v>135</v>
      </c>
    </row>
    <row r="176" spans="1:23" s="21" customFormat="1" ht="14.5" customHeight="1" x14ac:dyDescent="0.25">
      <c r="A176" s="64" t="s">
        <v>134</v>
      </c>
      <c r="B176" s="64" t="s">
        <v>628</v>
      </c>
      <c r="C176" s="64">
        <v>0</v>
      </c>
      <c r="D176" s="64">
        <v>0</v>
      </c>
      <c r="E176" s="64">
        <v>0</v>
      </c>
      <c r="F176" s="64">
        <v>0</v>
      </c>
      <c r="G176" s="64">
        <v>0</v>
      </c>
      <c r="H176" s="64">
        <v>0</v>
      </c>
      <c r="I176" s="64">
        <v>0</v>
      </c>
      <c r="J176" s="64">
        <v>0</v>
      </c>
      <c r="K176" s="64">
        <v>0</v>
      </c>
      <c r="L176" s="64">
        <v>0</v>
      </c>
      <c r="M176" s="64">
        <v>0</v>
      </c>
      <c r="N176" s="64">
        <v>0</v>
      </c>
      <c r="O176" s="64">
        <v>0</v>
      </c>
      <c r="P176" s="64">
        <v>0</v>
      </c>
      <c r="Q176" s="64">
        <v>0</v>
      </c>
      <c r="R176" s="64">
        <v>0</v>
      </c>
      <c r="S176" s="64">
        <v>0</v>
      </c>
      <c r="T176" s="64">
        <v>2378000</v>
      </c>
      <c r="U176" s="251">
        <v>0</v>
      </c>
      <c r="V176" s="251">
        <v>0</v>
      </c>
      <c r="W176" s="64" t="s">
        <v>135</v>
      </c>
    </row>
    <row r="177" spans="1:23" s="21" customFormat="1" ht="14.5" customHeight="1" x14ac:dyDescent="0.25">
      <c r="A177" s="64" t="s">
        <v>134</v>
      </c>
      <c r="B177" s="64" t="s">
        <v>631</v>
      </c>
      <c r="C177" s="64">
        <v>5357</v>
      </c>
      <c r="D177" s="64">
        <v>322</v>
      </c>
      <c r="E177" s="64">
        <v>331</v>
      </c>
      <c r="F177" s="64">
        <v>335</v>
      </c>
      <c r="G177" s="64">
        <v>988</v>
      </c>
      <c r="H177" s="64">
        <v>1314</v>
      </c>
      <c r="I177" s="64">
        <v>0</v>
      </c>
      <c r="J177" s="64">
        <v>0</v>
      </c>
      <c r="K177" s="64">
        <v>2302</v>
      </c>
      <c r="L177" s="64">
        <v>294</v>
      </c>
      <c r="M177" s="64">
        <v>370</v>
      </c>
      <c r="N177" s="64">
        <v>369</v>
      </c>
      <c r="O177" s="64">
        <v>1033</v>
      </c>
      <c r="P177" s="64">
        <v>2022</v>
      </c>
      <c r="Q177" s="64">
        <v>0</v>
      </c>
      <c r="R177" s="64">
        <v>0</v>
      </c>
      <c r="S177" s="64">
        <v>3055</v>
      </c>
      <c r="T177" s="64">
        <v>5362</v>
      </c>
      <c r="U177" s="251">
        <v>0.99906751212234202</v>
      </c>
      <c r="V177" s="251">
        <v>0.99906751212234202</v>
      </c>
      <c r="W177" s="64" t="s">
        <v>135</v>
      </c>
    </row>
    <row r="178" spans="1:23" s="21" customFormat="1" ht="14.5" customHeight="1" x14ac:dyDescent="0.25">
      <c r="A178" s="64" t="s">
        <v>134</v>
      </c>
      <c r="B178" s="64" t="s">
        <v>625</v>
      </c>
      <c r="C178" s="64">
        <v>156425</v>
      </c>
      <c r="D178" s="64">
        <v>5905</v>
      </c>
      <c r="E178" s="64">
        <v>10578</v>
      </c>
      <c r="F178" s="64">
        <v>7610</v>
      </c>
      <c r="G178" s="64">
        <v>24093</v>
      </c>
      <c r="H178" s="64">
        <v>40598</v>
      </c>
      <c r="I178" s="64">
        <v>2596</v>
      </c>
      <c r="J178" s="64">
        <v>2989</v>
      </c>
      <c r="K178" s="64">
        <v>70276</v>
      </c>
      <c r="L178" s="64">
        <v>6185</v>
      </c>
      <c r="M178" s="64">
        <v>11090</v>
      </c>
      <c r="N178" s="64">
        <v>8141</v>
      </c>
      <c r="O178" s="64">
        <v>25416</v>
      </c>
      <c r="P178" s="64">
        <v>53285</v>
      </c>
      <c r="Q178" s="64">
        <v>3474</v>
      </c>
      <c r="R178" s="64">
        <v>3974</v>
      </c>
      <c r="S178" s="64">
        <v>86149</v>
      </c>
      <c r="T178" s="64">
        <v>164215</v>
      </c>
      <c r="U178" s="251">
        <v>0.91016046037207299</v>
      </c>
      <c r="V178" s="251">
        <v>0.95256218981213703</v>
      </c>
      <c r="W178" s="64" t="s">
        <v>135</v>
      </c>
    </row>
    <row r="179" spans="1:23" s="21" customFormat="1" ht="14.5" customHeight="1" x14ac:dyDescent="0.25">
      <c r="A179" s="64" t="s">
        <v>136</v>
      </c>
      <c r="B179" s="64" t="s">
        <v>626</v>
      </c>
      <c r="C179" s="64">
        <v>47</v>
      </c>
      <c r="D179" s="64">
        <v>0</v>
      </c>
      <c r="E179" s="64">
        <v>0</v>
      </c>
      <c r="F179" s="64">
        <v>0</v>
      </c>
      <c r="G179" s="64">
        <v>0</v>
      </c>
      <c r="H179" s="64">
        <v>16</v>
      </c>
      <c r="I179" s="64">
        <v>0</v>
      </c>
      <c r="J179" s="64">
        <v>0</v>
      </c>
      <c r="K179" s="64">
        <v>16</v>
      </c>
      <c r="L179" s="64">
        <v>0</v>
      </c>
      <c r="M179" s="64">
        <v>0</v>
      </c>
      <c r="N179" s="64">
        <v>5</v>
      </c>
      <c r="O179" s="64">
        <v>5</v>
      </c>
      <c r="P179" s="64">
        <v>21</v>
      </c>
      <c r="Q179" s="64">
        <v>0</v>
      </c>
      <c r="R179" s="64">
        <v>5</v>
      </c>
      <c r="S179" s="64">
        <v>31</v>
      </c>
      <c r="T179" s="64">
        <v>2058</v>
      </c>
      <c r="U179" s="251">
        <v>2.04081632653061E-2</v>
      </c>
      <c r="V179" s="251">
        <v>2.28377065111759E-2</v>
      </c>
      <c r="W179" s="64" t="s">
        <v>137</v>
      </c>
    </row>
    <row r="180" spans="1:23" s="21" customFormat="1" ht="14.5" customHeight="1" x14ac:dyDescent="0.25">
      <c r="A180" s="64" t="s">
        <v>136</v>
      </c>
      <c r="B180" s="64" t="s">
        <v>625</v>
      </c>
      <c r="C180" s="64">
        <v>38</v>
      </c>
      <c r="D180" s="64">
        <v>0</v>
      </c>
      <c r="E180" s="64">
        <v>0</v>
      </c>
      <c r="F180" s="64">
        <v>0</v>
      </c>
      <c r="G180" s="64">
        <v>0</v>
      </c>
      <c r="H180" s="64">
        <v>17</v>
      </c>
      <c r="I180" s="64">
        <v>0</v>
      </c>
      <c r="J180" s="64">
        <v>0</v>
      </c>
      <c r="K180" s="64">
        <v>17</v>
      </c>
      <c r="L180" s="64">
        <v>0</v>
      </c>
      <c r="M180" s="64">
        <v>0</v>
      </c>
      <c r="N180" s="64">
        <v>5</v>
      </c>
      <c r="O180" s="64">
        <v>5</v>
      </c>
      <c r="P180" s="64">
        <v>16</v>
      </c>
      <c r="Q180" s="64">
        <v>0</v>
      </c>
      <c r="R180" s="64">
        <v>0</v>
      </c>
      <c r="S180" s="64">
        <v>21</v>
      </c>
      <c r="T180" s="64">
        <v>343</v>
      </c>
      <c r="U180" s="251">
        <v>0.11078717201166199</v>
      </c>
      <c r="V180" s="251">
        <v>0.11078717201166199</v>
      </c>
      <c r="W180" s="64" t="s">
        <v>137</v>
      </c>
    </row>
    <row r="181" spans="1:23" s="21" customFormat="1" ht="14.5" customHeight="1" x14ac:dyDescent="0.25">
      <c r="A181" s="64" t="s">
        <v>376</v>
      </c>
      <c r="B181" s="64" t="s">
        <v>626</v>
      </c>
      <c r="C181" s="64">
        <v>10</v>
      </c>
      <c r="D181" s="64">
        <v>5</v>
      </c>
      <c r="E181" s="64">
        <v>0</v>
      </c>
      <c r="F181" s="64">
        <v>5</v>
      </c>
      <c r="G181" s="64">
        <v>10</v>
      </c>
      <c r="H181" s="64">
        <v>0</v>
      </c>
      <c r="I181" s="64">
        <v>0</v>
      </c>
      <c r="J181" s="64">
        <v>0</v>
      </c>
      <c r="K181" s="64">
        <v>10</v>
      </c>
      <c r="L181" s="64">
        <v>0</v>
      </c>
      <c r="M181" s="64">
        <v>0</v>
      </c>
      <c r="N181" s="64">
        <v>0</v>
      </c>
      <c r="O181" s="64">
        <v>0</v>
      </c>
      <c r="P181" s="64">
        <v>0</v>
      </c>
      <c r="Q181" s="64">
        <v>0</v>
      </c>
      <c r="R181" s="64">
        <v>0</v>
      </c>
      <c r="S181" s="64">
        <v>0</v>
      </c>
      <c r="T181" s="64">
        <v>15</v>
      </c>
      <c r="U181" s="251">
        <v>0.66666666666666696</v>
      </c>
      <c r="V181" s="251">
        <v>0.66666666666666696</v>
      </c>
      <c r="W181" s="64" t="s">
        <v>138</v>
      </c>
    </row>
    <row r="182" spans="1:23" s="21" customFormat="1" ht="14.5" customHeight="1" x14ac:dyDescent="0.25">
      <c r="A182" s="64" t="s">
        <v>376</v>
      </c>
      <c r="B182" s="64" t="s">
        <v>625</v>
      </c>
      <c r="C182" s="64">
        <v>5</v>
      </c>
      <c r="D182" s="64">
        <v>0</v>
      </c>
      <c r="E182" s="64">
        <v>0</v>
      </c>
      <c r="F182" s="64">
        <v>0</v>
      </c>
      <c r="G182" s="64">
        <v>0</v>
      </c>
      <c r="H182" s="64">
        <v>0</v>
      </c>
      <c r="I182" s="64">
        <v>0</v>
      </c>
      <c r="J182" s="64">
        <v>0</v>
      </c>
      <c r="K182" s="64">
        <v>0</v>
      </c>
      <c r="L182" s="64">
        <v>0</v>
      </c>
      <c r="M182" s="64">
        <v>0</v>
      </c>
      <c r="N182" s="64">
        <v>0</v>
      </c>
      <c r="O182" s="64">
        <v>0</v>
      </c>
      <c r="P182" s="64">
        <v>5</v>
      </c>
      <c r="Q182" s="64">
        <v>0</v>
      </c>
      <c r="R182" s="64">
        <v>0</v>
      </c>
      <c r="S182" s="64">
        <v>5</v>
      </c>
      <c r="T182" s="64">
        <v>5</v>
      </c>
      <c r="U182" s="251">
        <v>1</v>
      </c>
      <c r="V182" s="251">
        <v>1</v>
      </c>
      <c r="W182" s="64" t="s">
        <v>138</v>
      </c>
    </row>
    <row r="183" spans="1:23" s="21" customFormat="1" ht="14.5" customHeight="1" x14ac:dyDescent="0.25">
      <c r="A183" s="64" t="s">
        <v>139</v>
      </c>
      <c r="B183" s="64" t="s">
        <v>626</v>
      </c>
      <c r="C183" s="64">
        <v>228</v>
      </c>
      <c r="D183" s="64">
        <v>12</v>
      </c>
      <c r="E183" s="64">
        <v>18</v>
      </c>
      <c r="F183" s="64">
        <v>22</v>
      </c>
      <c r="G183" s="64">
        <v>52</v>
      </c>
      <c r="H183" s="64">
        <v>42</v>
      </c>
      <c r="I183" s="64">
        <v>0</v>
      </c>
      <c r="J183" s="64">
        <v>10</v>
      </c>
      <c r="K183" s="64">
        <v>104</v>
      </c>
      <c r="L183" s="64">
        <v>16</v>
      </c>
      <c r="M183" s="64">
        <v>39</v>
      </c>
      <c r="N183" s="64">
        <v>22</v>
      </c>
      <c r="O183" s="64">
        <v>77</v>
      </c>
      <c r="P183" s="64">
        <v>42</v>
      </c>
      <c r="Q183" s="64">
        <v>0</v>
      </c>
      <c r="R183" s="64">
        <v>5</v>
      </c>
      <c r="S183" s="64">
        <v>124</v>
      </c>
      <c r="T183" s="64">
        <v>455</v>
      </c>
      <c r="U183" s="251">
        <v>0.46813186813186802</v>
      </c>
      <c r="V183" s="251">
        <v>0.50109890109890098</v>
      </c>
      <c r="W183" s="64" t="s">
        <v>140</v>
      </c>
    </row>
    <row r="184" spans="1:23" s="21" customFormat="1" ht="14.5" customHeight="1" x14ac:dyDescent="0.25">
      <c r="A184" s="64" t="s">
        <v>139</v>
      </c>
      <c r="B184" s="64" t="s">
        <v>625</v>
      </c>
      <c r="C184" s="64">
        <v>125</v>
      </c>
      <c r="D184" s="64">
        <v>6</v>
      </c>
      <c r="E184" s="64">
        <v>12</v>
      </c>
      <c r="F184" s="64">
        <v>10</v>
      </c>
      <c r="G184" s="64">
        <v>28</v>
      </c>
      <c r="H184" s="64">
        <v>19</v>
      </c>
      <c r="I184" s="64">
        <v>0</v>
      </c>
      <c r="J184" s="64">
        <v>6</v>
      </c>
      <c r="K184" s="64">
        <v>53</v>
      </c>
      <c r="L184" s="64">
        <v>10</v>
      </c>
      <c r="M184" s="64">
        <v>10</v>
      </c>
      <c r="N184" s="64">
        <v>5</v>
      </c>
      <c r="O184" s="64">
        <v>25</v>
      </c>
      <c r="P184" s="64">
        <v>35</v>
      </c>
      <c r="Q184" s="64">
        <v>6</v>
      </c>
      <c r="R184" s="64">
        <v>6</v>
      </c>
      <c r="S184" s="64">
        <v>72</v>
      </c>
      <c r="T184" s="64">
        <v>166</v>
      </c>
      <c r="U184" s="251">
        <v>0.68072289156626498</v>
      </c>
      <c r="V184" s="251">
        <v>0.75301204819277101</v>
      </c>
      <c r="W184" s="64" t="s">
        <v>140</v>
      </c>
    </row>
    <row r="185" spans="1:23" s="21" customFormat="1" ht="14.5" customHeight="1" x14ac:dyDescent="0.25">
      <c r="A185" s="64" t="s">
        <v>377</v>
      </c>
      <c r="B185" s="64" t="s">
        <v>626</v>
      </c>
      <c r="C185" s="64">
        <v>69</v>
      </c>
      <c r="D185" s="64">
        <v>27</v>
      </c>
      <c r="E185" s="64">
        <v>13</v>
      </c>
      <c r="F185" s="64">
        <v>0</v>
      </c>
      <c r="G185" s="64">
        <v>40</v>
      </c>
      <c r="H185" s="64">
        <v>0</v>
      </c>
      <c r="I185" s="64">
        <v>0</v>
      </c>
      <c r="J185" s="64">
        <v>0</v>
      </c>
      <c r="K185" s="64">
        <v>40</v>
      </c>
      <c r="L185" s="64">
        <v>24</v>
      </c>
      <c r="M185" s="64">
        <v>5</v>
      </c>
      <c r="N185" s="64">
        <v>0</v>
      </c>
      <c r="O185" s="64">
        <v>29</v>
      </c>
      <c r="P185" s="64">
        <v>0</v>
      </c>
      <c r="Q185" s="64">
        <v>0</v>
      </c>
      <c r="R185" s="64">
        <v>0</v>
      </c>
      <c r="S185" s="64">
        <v>29</v>
      </c>
      <c r="T185" s="64">
        <v>382</v>
      </c>
      <c r="U185" s="251">
        <v>0.18062827225130901</v>
      </c>
      <c r="V185" s="251">
        <v>0.18062827225130901</v>
      </c>
      <c r="W185" s="64" t="s">
        <v>378</v>
      </c>
    </row>
    <row r="186" spans="1:23" s="21" customFormat="1" ht="14.5" customHeight="1" x14ac:dyDescent="0.25">
      <c r="A186" s="64" t="s">
        <v>377</v>
      </c>
      <c r="B186" s="64" t="s">
        <v>625</v>
      </c>
      <c r="C186" s="64">
        <v>42</v>
      </c>
      <c r="D186" s="64">
        <v>7</v>
      </c>
      <c r="E186" s="64">
        <v>5</v>
      </c>
      <c r="F186" s="64">
        <v>0</v>
      </c>
      <c r="G186" s="64">
        <v>12</v>
      </c>
      <c r="H186" s="64">
        <v>0</v>
      </c>
      <c r="I186" s="64">
        <v>0</v>
      </c>
      <c r="J186" s="64">
        <v>0</v>
      </c>
      <c r="K186" s="64">
        <v>12</v>
      </c>
      <c r="L186" s="64">
        <v>22</v>
      </c>
      <c r="M186" s="64">
        <v>8</v>
      </c>
      <c r="N186" s="64">
        <v>0</v>
      </c>
      <c r="O186" s="64">
        <v>30</v>
      </c>
      <c r="P186" s="64">
        <v>0</v>
      </c>
      <c r="Q186" s="64">
        <v>0</v>
      </c>
      <c r="R186" s="64">
        <v>0</v>
      </c>
      <c r="S186" s="64">
        <v>30</v>
      </c>
      <c r="T186" s="64">
        <v>42</v>
      </c>
      <c r="U186" s="251">
        <v>1</v>
      </c>
      <c r="V186" s="251">
        <v>1</v>
      </c>
      <c r="W186" s="64" t="s">
        <v>378</v>
      </c>
    </row>
    <row r="187" spans="1:23" s="21" customFormat="1" ht="14.5" customHeight="1" x14ac:dyDescent="0.25">
      <c r="A187" s="64" t="s">
        <v>912</v>
      </c>
      <c r="B187" s="64" t="s">
        <v>626</v>
      </c>
      <c r="C187" s="64">
        <v>0</v>
      </c>
      <c r="D187" s="64">
        <v>0</v>
      </c>
      <c r="E187" s="64">
        <v>0</v>
      </c>
      <c r="F187" s="64">
        <v>0</v>
      </c>
      <c r="G187" s="64">
        <v>0</v>
      </c>
      <c r="H187" s="64">
        <v>0</v>
      </c>
      <c r="I187" s="64">
        <v>0</v>
      </c>
      <c r="J187" s="64">
        <v>0</v>
      </c>
      <c r="K187" s="64">
        <v>0</v>
      </c>
      <c r="L187" s="64">
        <v>0</v>
      </c>
      <c r="M187" s="64">
        <v>0</v>
      </c>
      <c r="N187" s="64">
        <v>0</v>
      </c>
      <c r="O187" s="64">
        <v>0</v>
      </c>
      <c r="P187" s="64">
        <v>0</v>
      </c>
      <c r="Q187" s="64">
        <v>0</v>
      </c>
      <c r="R187" s="64">
        <v>0</v>
      </c>
      <c r="S187" s="64">
        <v>0</v>
      </c>
      <c r="T187" s="64">
        <v>5</v>
      </c>
      <c r="U187" s="251">
        <v>0</v>
      </c>
      <c r="V187" s="251">
        <v>0</v>
      </c>
      <c r="W187" s="64" t="s">
        <v>910</v>
      </c>
    </row>
    <row r="188" spans="1:23" s="21" customFormat="1" ht="14.5" customHeight="1" x14ac:dyDescent="0.25">
      <c r="A188" s="64" t="s">
        <v>141</v>
      </c>
      <c r="B188" s="64" t="s">
        <v>626</v>
      </c>
      <c r="C188" s="64">
        <v>353</v>
      </c>
      <c r="D188" s="64">
        <v>11</v>
      </c>
      <c r="E188" s="64">
        <v>14</v>
      </c>
      <c r="F188" s="64">
        <v>30</v>
      </c>
      <c r="G188" s="64">
        <v>55</v>
      </c>
      <c r="H188" s="64">
        <v>138</v>
      </c>
      <c r="I188" s="64">
        <v>0</v>
      </c>
      <c r="J188" s="64">
        <v>5</v>
      </c>
      <c r="K188" s="64">
        <v>198</v>
      </c>
      <c r="L188" s="64">
        <v>13</v>
      </c>
      <c r="M188" s="64">
        <v>21</v>
      </c>
      <c r="N188" s="64">
        <v>11</v>
      </c>
      <c r="O188" s="64">
        <v>45</v>
      </c>
      <c r="P188" s="64">
        <v>110</v>
      </c>
      <c r="Q188" s="64">
        <v>0</v>
      </c>
      <c r="R188" s="64">
        <v>0</v>
      </c>
      <c r="S188" s="64">
        <v>155</v>
      </c>
      <c r="T188" s="64">
        <v>402</v>
      </c>
      <c r="U188" s="251">
        <v>0.86567164179104505</v>
      </c>
      <c r="V188" s="251">
        <v>0.87810945273631802</v>
      </c>
      <c r="W188" s="64" t="s">
        <v>142</v>
      </c>
    </row>
    <row r="189" spans="1:23" s="21" customFormat="1" ht="14.5" customHeight="1" x14ac:dyDescent="0.25">
      <c r="A189" s="64" t="s">
        <v>141</v>
      </c>
      <c r="B189" s="64" t="s">
        <v>625</v>
      </c>
      <c r="C189" s="64">
        <v>924</v>
      </c>
      <c r="D189" s="64">
        <v>0</v>
      </c>
      <c r="E189" s="64">
        <v>10</v>
      </c>
      <c r="F189" s="64">
        <v>0</v>
      </c>
      <c r="G189" s="64">
        <v>10</v>
      </c>
      <c r="H189" s="64">
        <v>61</v>
      </c>
      <c r="I189" s="64">
        <v>5</v>
      </c>
      <c r="J189" s="64">
        <v>451</v>
      </c>
      <c r="K189" s="64">
        <v>527</v>
      </c>
      <c r="L189" s="64">
        <v>0</v>
      </c>
      <c r="M189" s="64">
        <v>7</v>
      </c>
      <c r="N189" s="64">
        <v>5</v>
      </c>
      <c r="O189" s="64">
        <v>12</v>
      </c>
      <c r="P189" s="64">
        <v>50</v>
      </c>
      <c r="Q189" s="64">
        <v>0</v>
      </c>
      <c r="R189" s="64">
        <v>335</v>
      </c>
      <c r="S189" s="64">
        <v>397</v>
      </c>
      <c r="T189" s="64">
        <v>984</v>
      </c>
      <c r="U189" s="251">
        <v>0.14024390243902399</v>
      </c>
      <c r="V189" s="251">
        <v>0.93902439024390205</v>
      </c>
      <c r="W189" s="64" t="s">
        <v>142</v>
      </c>
    </row>
    <row r="190" spans="1:23" s="21" customFormat="1" ht="14.5" customHeight="1" x14ac:dyDescent="0.25">
      <c r="A190" s="64" t="s">
        <v>143</v>
      </c>
      <c r="B190" s="64" t="s">
        <v>626</v>
      </c>
      <c r="C190" s="64">
        <v>5606</v>
      </c>
      <c r="D190" s="64">
        <v>62</v>
      </c>
      <c r="E190" s="64">
        <v>63</v>
      </c>
      <c r="F190" s="64">
        <v>47</v>
      </c>
      <c r="G190" s="64">
        <v>172</v>
      </c>
      <c r="H190" s="64">
        <v>725</v>
      </c>
      <c r="I190" s="64">
        <v>0</v>
      </c>
      <c r="J190" s="64">
        <v>52</v>
      </c>
      <c r="K190" s="64">
        <v>949</v>
      </c>
      <c r="L190" s="64">
        <v>58</v>
      </c>
      <c r="M190" s="64">
        <v>39</v>
      </c>
      <c r="N190" s="64">
        <v>709</v>
      </c>
      <c r="O190" s="64">
        <v>806</v>
      </c>
      <c r="P190" s="64">
        <v>3724</v>
      </c>
      <c r="Q190" s="64">
        <v>5</v>
      </c>
      <c r="R190" s="64">
        <v>122</v>
      </c>
      <c r="S190" s="64">
        <v>4657</v>
      </c>
      <c r="T190" s="64">
        <v>6712</v>
      </c>
      <c r="U190" s="251">
        <v>0.80929678188319398</v>
      </c>
      <c r="V190" s="251">
        <v>0.83522050059594799</v>
      </c>
      <c r="W190" s="64" t="s">
        <v>144</v>
      </c>
    </row>
    <row r="191" spans="1:23" s="21" customFormat="1" ht="14.5" customHeight="1" x14ac:dyDescent="0.25">
      <c r="A191" s="64" t="s">
        <v>143</v>
      </c>
      <c r="B191" s="64" t="s">
        <v>625</v>
      </c>
      <c r="C191" s="64">
        <v>5741</v>
      </c>
      <c r="D191" s="64">
        <v>129</v>
      </c>
      <c r="E191" s="64">
        <v>268</v>
      </c>
      <c r="F191" s="64">
        <v>187</v>
      </c>
      <c r="G191" s="64">
        <v>584</v>
      </c>
      <c r="H191" s="64">
        <v>1416</v>
      </c>
      <c r="I191" s="64">
        <v>72</v>
      </c>
      <c r="J191" s="64">
        <v>449</v>
      </c>
      <c r="K191" s="64">
        <v>2521</v>
      </c>
      <c r="L191" s="64">
        <v>88</v>
      </c>
      <c r="M191" s="64">
        <v>206</v>
      </c>
      <c r="N191" s="64">
        <v>215</v>
      </c>
      <c r="O191" s="64">
        <v>509</v>
      </c>
      <c r="P191" s="64">
        <v>2308</v>
      </c>
      <c r="Q191" s="64">
        <v>75</v>
      </c>
      <c r="R191" s="64">
        <v>328</v>
      </c>
      <c r="S191" s="64">
        <v>3220</v>
      </c>
      <c r="T191" s="64">
        <v>6728</v>
      </c>
      <c r="U191" s="251">
        <v>0.73781212841854904</v>
      </c>
      <c r="V191" s="251">
        <v>0.85329964328180696</v>
      </c>
      <c r="W191" s="64" t="s">
        <v>144</v>
      </c>
    </row>
    <row r="192" spans="1:23" s="21" customFormat="1" ht="14.5" customHeight="1" x14ac:dyDescent="0.25">
      <c r="A192" s="64" t="s">
        <v>145</v>
      </c>
      <c r="B192" s="64" t="s">
        <v>626</v>
      </c>
      <c r="C192" s="64">
        <v>17780</v>
      </c>
      <c r="D192" s="64">
        <v>394</v>
      </c>
      <c r="E192" s="64">
        <v>470</v>
      </c>
      <c r="F192" s="64">
        <v>359</v>
      </c>
      <c r="G192" s="64">
        <v>1223</v>
      </c>
      <c r="H192" s="64">
        <v>8421</v>
      </c>
      <c r="I192" s="64">
        <v>763</v>
      </c>
      <c r="J192" s="64">
        <v>268</v>
      </c>
      <c r="K192" s="64">
        <v>10675</v>
      </c>
      <c r="L192" s="64">
        <v>448</v>
      </c>
      <c r="M192" s="64">
        <v>525</v>
      </c>
      <c r="N192" s="64">
        <v>419</v>
      </c>
      <c r="O192" s="64">
        <v>1392</v>
      </c>
      <c r="P192" s="64">
        <v>4984</v>
      </c>
      <c r="Q192" s="64">
        <v>194</v>
      </c>
      <c r="R192" s="64">
        <v>535</v>
      </c>
      <c r="S192" s="64">
        <v>7105</v>
      </c>
      <c r="T192" s="64">
        <v>28902</v>
      </c>
      <c r="U192" s="251">
        <v>0.58739879593107702</v>
      </c>
      <c r="V192" s="251">
        <v>0.61518234032246899</v>
      </c>
      <c r="W192" s="64" t="s">
        <v>146</v>
      </c>
    </row>
    <row r="193" spans="1:23" s="21" customFormat="1" ht="14.5" customHeight="1" x14ac:dyDescent="0.25">
      <c r="A193" s="64" t="s">
        <v>145</v>
      </c>
      <c r="B193" s="64" t="s">
        <v>628</v>
      </c>
      <c r="C193" s="64">
        <v>300439</v>
      </c>
      <c r="D193" s="64">
        <v>7075</v>
      </c>
      <c r="E193" s="64">
        <v>17073</v>
      </c>
      <c r="F193" s="64">
        <v>15414</v>
      </c>
      <c r="G193" s="64">
        <v>39562</v>
      </c>
      <c r="H193" s="64">
        <v>79353</v>
      </c>
      <c r="I193" s="64">
        <v>40126</v>
      </c>
      <c r="J193" s="64">
        <v>0</v>
      </c>
      <c r="K193" s="64">
        <v>159041</v>
      </c>
      <c r="L193" s="64">
        <v>7626</v>
      </c>
      <c r="M193" s="64">
        <v>17774</v>
      </c>
      <c r="N193" s="64">
        <v>16370</v>
      </c>
      <c r="O193" s="64">
        <v>41770</v>
      </c>
      <c r="P193" s="64">
        <v>74974</v>
      </c>
      <c r="Q193" s="64">
        <v>24654</v>
      </c>
      <c r="R193" s="64">
        <v>0</v>
      </c>
      <c r="S193" s="64">
        <v>141398</v>
      </c>
      <c r="T193" s="64">
        <v>300439</v>
      </c>
      <c r="U193" s="251">
        <v>1</v>
      </c>
      <c r="V193" s="251">
        <v>1</v>
      </c>
      <c r="W193" s="64" t="s">
        <v>146</v>
      </c>
    </row>
    <row r="194" spans="1:23" s="21" customFormat="1" ht="14.5" customHeight="1" x14ac:dyDescent="0.25">
      <c r="A194" s="64" t="s">
        <v>145</v>
      </c>
      <c r="B194" s="64" t="s">
        <v>631</v>
      </c>
      <c r="C194" s="64">
        <v>0</v>
      </c>
      <c r="D194" s="64">
        <v>0</v>
      </c>
      <c r="E194" s="64">
        <v>0</v>
      </c>
      <c r="F194" s="64">
        <v>0</v>
      </c>
      <c r="G194" s="64">
        <v>0</v>
      </c>
      <c r="H194" s="64">
        <v>0</v>
      </c>
      <c r="I194" s="64">
        <v>0</v>
      </c>
      <c r="J194" s="64">
        <v>0</v>
      </c>
      <c r="K194" s="64">
        <v>0</v>
      </c>
      <c r="L194" s="64">
        <v>0</v>
      </c>
      <c r="M194" s="64">
        <v>0</v>
      </c>
      <c r="N194" s="64">
        <v>0</v>
      </c>
      <c r="O194" s="64">
        <v>0</v>
      </c>
      <c r="P194" s="64">
        <v>0</v>
      </c>
      <c r="Q194" s="64">
        <v>0</v>
      </c>
      <c r="R194" s="64">
        <v>0</v>
      </c>
      <c r="S194" s="64">
        <v>0</v>
      </c>
      <c r="T194" s="64">
        <v>5</v>
      </c>
      <c r="U194" s="251">
        <v>0</v>
      </c>
      <c r="V194" s="251">
        <v>0</v>
      </c>
      <c r="W194" s="64" t="s">
        <v>146</v>
      </c>
    </row>
    <row r="195" spans="1:23" s="21" customFormat="1" ht="14.5" customHeight="1" x14ac:dyDescent="0.25">
      <c r="A195" s="64" t="s">
        <v>145</v>
      </c>
      <c r="B195" s="64" t="s">
        <v>625</v>
      </c>
      <c r="C195" s="64">
        <v>15319</v>
      </c>
      <c r="D195" s="64">
        <v>106</v>
      </c>
      <c r="E195" s="64">
        <v>265</v>
      </c>
      <c r="F195" s="64">
        <v>225</v>
      </c>
      <c r="G195" s="64">
        <v>596</v>
      </c>
      <c r="H195" s="64">
        <v>1951</v>
      </c>
      <c r="I195" s="64">
        <v>290</v>
      </c>
      <c r="J195" s="64">
        <v>4222</v>
      </c>
      <c r="K195" s="64">
        <v>7059</v>
      </c>
      <c r="L195" s="64">
        <v>125</v>
      </c>
      <c r="M195" s="64">
        <v>279</v>
      </c>
      <c r="N195" s="64">
        <v>290</v>
      </c>
      <c r="O195" s="64">
        <v>694</v>
      </c>
      <c r="P195" s="64">
        <v>3574</v>
      </c>
      <c r="Q195" s="64">
        <v>257</v>
      </c>
      <c r="R195" s="64">
        <v>3735</v>
      </c>
      <c r="S195" s="64">
        <v>8260</v>
      </c>
      <c r="T195" s="64">
        <v>17302</v>
      </c>
      <c r="U195" s="251">
        <v>0.42549994220321402</v>
      </c>
      <c r="V195" s="251">
        <v>0.88538897237313596</v>
      </c>
      <c r="W195" s="64" t="s">
        <v>146</v>
      </c>
    </row>
    <row r="196" spans="1:23" s="21" customFormat="1" ht="14.5" customHeight="1" x14ac:dyDescent="0.25">
      <c r="A196" s="64" t="s">
        <v>147</v>
      </c>
      <c r="B196" s="64" t="s">
        <v>626</v>
      </c>
      <c r="C196" s="64">
        <v>64</v>
      </c>
      <c r="D196" s="64">
        <v>0</v>
      </c>
      <c r="E196" s="64">
        <v>11</v>
      </c>
      <c r="F196" s="64">
        <v>5</v>
      </c>
      <c r="G196" s="64">
        <v>16</v>
      </c>
      <c r="H196" s="64">
        <v>20</v>
      </c>
      <c r="I196" s="64">
        <v>0</v>
      </c>
      <c r="J196" s="64">
        <v>0</v>
      </c>
      <c r="K196" s="64">
        <v>36</v>
      </c>
      <c r="L196" s="64">
        <v>0</v>
      </c>
      <c r="M196" s="64">
        <v>9</v>
      </c>
      <c r="N196" s="64">
        <v>6</v>
      </c>
      <c r="O196" s="64">
        <v>15</v>
      </c>
      <c r="P196" s="64">
        <v>13</v>
      </c>
      <c r="Q196" s="64">
        <v>0</v>
      </c>
      <c r="R196" s="64">
        <v>0</v>
      </c>
      <c r="S196" s="64">
        <v>28</v>
      </c>
      <c r="T196" s="64">
        <v>626</v>
      </c>
      <c r="U196" s="251">
        <v>0.10223642172524</v>
      </c>
      <c r="V196" s="251">
        <v>0.10223642172524</v>
      </c>
      <c r="W196" s="64" t="s">
        <v>148</v>
      </c>
    </row>
    <row r="197" spans="1:23" s="21" customFormat="1" ht="14.5" customHeight="1" x14ac:dyDescent="0.25">
      <c r="A197" s="64" t="s">
        <v>147</v>
      </c>
      <c r="B197" s="64" t="s">
        <v>625</v>
      </c>
      <c r="C197" s="64">
        <v>110</v>
      </c>
      <c r="D197" s="64">
        <v>0</v>
      </c>
      <c r="E197" s="64">
        <v>5</v>
      </c>
      <c r="F197" s="64">
        <v>13</v>
      </c>
      <c r="G197" s="64">
        <v>18</v>
      </c>
      <c r="H197" s="64">
        <v>34</v>
      </c>
      <c r="I197" s="64">
        <v>0</v>
      </c>
      <c r="J197" s="64">
        <v>0</v>
      </c>
      <c r="K197" s="64">
        <v>52</v>
      </c>
      <c r="L197" s="64">
        <v>0</v>
      </c>
      <c r="M197" s="64">
        <v>16</v>
      </c>
      <c r="N197" s="64">
        <v>5</v>
      </c>
      <c r="O197" s="64">
        <v>21</v>
      </c>
      <c r="P197" s="64">
        <v>28</v>
      </c>
      <c r="Q197" s="64">
        <v>0</v>
      </c>
      <c r="R197" s="64">
        <v>9</v>
      </c>
      <c r="S197" s="64">
        <v>58</v>
      </c>
      <c r="T197" s="64">
        <v>327</v>
      </c>
      <c r="U197" s="251">
        <v>0.30886850152905199</v>
      </c>
      <c r="V197" s="251">
        <v>0.336391437308869</v>
      </c>
      <c r="W197" s="64" t="s">
        <v>148</v>
      </c>
    </row>
    <row r="198" spans="1:23" s="21" customFormat="1" ht="14.5" customHeight="1" x14ac:dyDescent="0.25">
      <c r="A198" s="64" t="s">
        <v>149</v>
      </c>
      <c r="B198" s="64" t="s">
        <v>626</v>
      </c>
      <c r="C198" s="64">
        <v>15259</v>
      </c>
      <c r="D198" s="64">
        <v>292</v>
      </c>
      <c r="E198" s="64">
        <v>454</v>
      </c>
      <c r="F198" s="64">
        <v>288</v>
      </c>
      <c r="G198" s="64">
        <v>1034</v>
      </c>
      <c r="H198" s="64">
        <v>4286</v>
      </c>
      <c r="I198" s="64">
        <v>63</v>
      </c>
      <c r="J198" s="64">
        <v>129</v>
      </c>
      <c r="K198" s="64">
        <v>5512</v>
      </c>
      <c r="L198" s="64">
        <v>272</v>
      </c>
      <c r="M198" s="64">
        <v>435</v>
      </c>
      <c r="N198" s="64">
        <v>226</v>
      </c>
      <c r="O198" s="64">
        <v>933</v>
      </c>
      <c r="P198" s="64">
        <v>8522</v>
      </c>
      <c r="Q198" s="64">
        <v>97</v>
      </c>
      <c r="R198" s="64">
        <v>195</v>
      </c>
      <c r="S198" s="64">
        <v>9747</v>
      </c>
      <c r="T198" s="64">
        <v>22470</v>
      </c>
      <c r="U198" s="251">
        <v>0.66466399643969698</v>
      </c>
      <c r="V198" s="251">
        <v>0.67908322207387595</v>
      </c>
      <c r="W198" s="64" t="s">
        <v>150</v>
      </c>
    </row>
    <row r="199" spans="1:23" s="21" customFormat="1" ht="14.5" customHeight="1" x14ac:dyDescent="0.25">
      <c r="A199" s="64" t="s">
        <v>149</v>
      </c>
      <c r="B199" s="64" t="s">
        <v>625</v>
      </c>
      <c r="C199" s="64">
        <v>14904</v>
      </c>
      <c r="D199" s="64">
        <v>67</v>
      </c>
      <c r="E199" s="64">
        <v>314</v>
      </c>
      <c r="F199" s="64">
        <v>1295</v>
      </c>
      <c r="G199" s="64">
        <v>1676</v>
      </c>
      <c r="H199" s="64">
        <v>4633</v>
      </c>
      <c r="I199" s="64">
        <v>657</v>
      </c>
      <c r="J199" s="64">
        <v>263</v>
      </c>
      <c r="K199" s="64">
        <v>7229</v>
      </c>
      <c r="L199" s="64">
        <v>51</v>
      </c>
      <c r="M199" s="64">
        <v>285</v>
      </c>
      <c r="N199" s="64">
        <v>1353</v>
      </c>
      <c r="O199" s="64">
        <v>1689</v>
      </c>
      <c r="P199" s="64">
        <v>5189</v>
      </c>
      <c r="Q199" s="64">
        <v>376</v>
      </c>
      <c r="R199" s="64">
        <v>421</v>
      </c>
      <c r="S199" s="64">
        <v>7675</v>
      </c>
      <c r="T199" s="64">
        <v>16030</v>
      </c>
      <c r="U199" s="251">
        <v>0.88708671241422299</v>
      </c>
      <c r="V199" s="251">
        <v>0.92975670617591999</v>
      </c>
      <c r="W199" s="64" t="s">
        <v>150</v>
      </c>
    </row>
    <row r="200" spans="1:23" s="21" customFormat="1" ht="14.5" customHeight="1" x14ac:dyDescent="0.25">
      <c r="A200" s="64" t="s">
        <v>379</v>
      </c>
      <c r="B200" s="64" t="s">
        <v>626</v>
      </c>
      <c r="C200" s="64">
        <v>39</v>
      </c>
      <c r="D200" s="64">
        <v>0</v>
      </c>
      <c r="E200" s="64">
        <v>0</v>
      </c>
      <c r="F200" s="64">
        <v>5</v>
      </c>
      <c r="G200" s="64">
        <v>5</v>
      </c>
      <c r="H200" s="64">
        <v>10</v>
      </c>
      <c r="I200" s="64">
        <v>0</v>
      </c>
      <c r="J200" s="64">
        <v>0</v>
      </c>
      <c r="K200" s="64">
        <v>15</v>
      </c>
      <c r="L200" s="64">
        <v>0</v>
      </c>
      <c r="M200" s="64">
        <v>0</v>
      </c>
      <c r="N200" s="64">
        <v>5</v>
      </c>
      <c r="O200" s="64">
        <v>5</v>
      </c>
      <c r="P200" s="64">
        <v>12</v>
      </c>
      <c r="Q200" s="64">
        <v>0</v>
      </c>
      <c r="R200" s="64">
        <v>7</v>
      </c>
      <c r="S200" s="64">
        <v>24</v>
      </c>
      <c r="T200" s="64">
        <v>121</v>
      </c>
      <c r="U200" s="251">
        <v>0.26446280991735499</v>
      </c>
      <c r="V200" s="251">
        <v>0.32231404958677701</v>
      </c>
      <c r="W200" s="64" t="s">
        <v>151</v>
      </c>
    </row>
    <row r="201" spans="1:23" s="21" customFormat="1" ht="14.5" customHeight="1" x14ac:dyDescent="0.25">
      <c r="A201" s="64" t="s">
        <v>379</v>
      </c>
      <c r="B201" s="64" t="s">
        <v>625</v>
      </c>
      <c r="C201" s="64">
        <v>79</v>
      </c>
      <c r="D201" s="64">
        <v>0</v>
      </c>
      <c r="E201" s="64">
        <v>5</v>
      </c>
      <c r="F201" s="64">
        <v>0</v>
      </c>
      <c r="G201" s="64">
        <v>5</v>
      </c>
      <c r="H201" s="64">
        <v>10</v>
      </c>
      <c r="I201" s="64">
        <v>7</v>
      </c>
      <c r="J201" s="64">
        <v>0</v>
      </c>
      <c r="K201" s="64">
        <v>22</v>
      </c>
      <c r="L201" s="64">
        <v>0</v>
      </c>
      <c r="M201" s="64">
        <v>5</v>
      </c>
      <c r="N201" s="64">
        <v>6</v>
      </c>
      <c r="O201" s="64">
        <v>11</v>
      </c>
      <c r="P201" s="64">
        <v>17</v>
      </c>
      <c r="Q201" s="64">
        <v>29</v>
      </c>
      <c r="R201" s="64">
        <v>0</v>
      </c>
      <c r="S201" s="64">
        <v>57</v>
      </c>
      <c r="T201" s="64">
        <v>94</v>
      </c>
      <c r="U201" s="251">
        <v>0.840425531914894</v>
      </c>
      <c r="V201" s="251">
        <v>0.840425531914894</v>
      </c>
      <c r="W201" s="64" t="s">
        <v>151</v>
      </c>
    </row>
    <row r="202" spans="1:23" s="21" customFormat="1" ht="14.5" customHeight="1" x14ac:dyDescent="0.25">
      <c r="A202" s="64" t="s">
        <v>380</v>
      </c>
      <c r="B202" s="64" t="s">
        <v>626</v>
      </c>
      <c r="C202" s="64">
        <v>68</v>
      </c>
      <c r="D202" s="64">
        <v>5</v>
      </c>
      <c r="E202" s="64">
        <v>0</v>
      </c>
      <c r="F202" s="64">
        <v>0</v>
      </c>
      <c r="G202" s="64">
        <v>5</v>
      </c>
      <c r="H202" s="64">
        <v>11</v>
      </c>
      <c r="I202" s="64">
        <v>0</v>
      </c>
      <c r="J202" s="64">
        <v>20</v>
      </c>
      <c r="K202" s="64">
        <v>36</v>
      </c>
      <c r="L202" s="64">
        <v>0</v>
      </c>
      <c r="M202" s="64">
        <v>0</v>
      </c>
      <c r="N202" s="64">
        <v>0</v>
      </c>
      <c r="O202" s="64">
        <v>0</v>
      </c>
      <c r="P202" s="64">
        <v>8</v>
      </c>
      <c r="Q202" s="64">
        <v>0</v>
      </c>
      <c r="R202" s="64">
        <v>24</v>
      </c>
      <c r="S202" s="64">
        <v>32</v>
      </c>
      <c r="T202" s="64">
        <v>76</v>
      </c>
      <c r="U202" s="251">
        <v>0.31578947368421101</v>
      </c>
      <c r="V202" s="251">
        <v>0.89473684210526305</v>
      </c>
      <c r="W202" s="64" t="s">
        <v>381</v>
      </c>
    </row>
    <row r="203" spans="1:23" s="21" customFormat="1" ht="14.5" customHeight="1" x14ac:dyDescent="0.25">
      <c r="A203" s="64" t="s">
        <v>380</v>
      </c>
      <c r="B203" s="64" t="s">
        <v>625</v>
      </c>
      <c r="C203" s="64">
        <v>102</v>
      </c>
      <c r="D203" s="64">
        <v>0</v>
      </c>
      <c r="E203" s="64">
        <v>5</v>
      </c>
      <c r="F203" s="64">
        <v>12</v>
      </c>
      <c r="G203" s="64">
        <v>17</v>
      </c>
      <c r="H203" s="64">
        <v>28</v>
      </c>
      <c r="I203" s="64">
        <v>10</v>
      </c>
      <c r="J203" s="64">
        <v>0</v>
      </c>
      <c r="K203" s="64">
        <v>55</v>
      </c>
      <c r="L203" s="64">
        <v>0</v>
      </c>
      <c r="M203" s="64">
        <v>5</v>
      </c>
      <c r="N203" s="64">
        <v>7</v>
      </c>
      <c r="O203" s="64">
        <v>12</v>
      </c>
      <c r="P203" s="64">
        <v>25</v>
      </c>
      <c r="Q203" s="64">
        <v>10</v>
      </c>
      <c r="R203" s="64">
        <v>0</v>
      </c>
      <c r="S203" s="64">
        <v>47</v>
      </c>
      <c r="T203" s="64">
        <v>117</v>
      </c>
      <c r="U203" s="251">
        <v>0.87179487179487203</v>
      </c>
      <c r="V203" s="251">
        <v>0.87179487179487203</v>
      </c>
      <c r="W203" s="64" t="s">
        <v>381</v>
      </c>
    </row>
    <row r="204" spans="1:23" s="21" customFormat="1" ht="14.5" customHeight="1" x14ac:dyDescent="0.25">
      <c r="A204" s="64" t="s">
        <v>382</v>
      </c>
      <c r="B204" s="64" t="s">
        <v>626</v>
      </c>
      <c r="C204" s="64">
        <v>5</v>
      </c>
      <c r="D204" s="64">
        <v>0</v>
      </c>
      <c r="E204" s="64">
        <v>0</v>
      </c>
      <c r="F204" s="64">
        <v>0</v>
      </c>
      <c r="G204" s="64">
        <v>0</v>
      </c>
      <c r="H204" s="64">
        <v>0</v>
      </c>
      <c r="I204" s="64">
        <v>0</v>
      </c>
      <c r="J204" s="64">
        <v>0</v>
      </c>
      <c r="K204" s="64">
        <v>0</v>
      </c>
      <c r="L204" s="64">
        <v>0</v>
      </c>
      <c r="M204" s="64">
        <v>0</v>
      </c>
      <c r="N204" s="64">
        <v>5</v>
      </c>
      <c r="O204" s="64">
        <v>5</v>
      </c>
      <c r="P204" s="64">
        <v>0</v>
      </c>
      <c r="Q204" s="64">
        <v>0</v>
      </c>
      <c r="R204" s="64">
        <v>0</v>
      </c>
      <c r="S204" s="64">
        <v>5</v>
      </c>
      <c r="T204" s="64">
        <v>51</v>
      </c>
      <c r="U204" s="251">
        <v>9.8039215686274495E-2</v>
      </c>
      <c r="V204" s="251">
        <v>9.8039215686274495E-2</v>
      </c>
      <c r="W204" s="64" t="s">
        <v>383</v>
      </c>
    </row>
    <row r="205" spans="1:23" s="21" customFormat="1" ht="14.5" customHeight="1" x14ac:dyDescent="0.25">
      <c r="A205" s="64" t="s">
        <v>382</v>
      </c>
      <c r="B205" s="64" t="s">
        <v>625</v>
      </c>
      <c r="C205" s="64">
        <v>0</v>
      </c>
      <c r="D205" s="64">
        <v>0</v>
      </c>
      <c r="E205" s="64">
        <v>0</v>
      </c>
      <c r="F205" s="64">
        <v>0</v>
      </c>
      <c r="G205" s="64">
        <v>0</v>
      </c>
      <c r="H205" s="64">
        <v>0</v>
      </c>
      <c r="I205" s="64">
        <v>0</v>
      </c>
      <c r="J205" s="64">
        <v>0</v>
      </c>
      <c r="K205" s="64">
        <v>0</v>
      </c>
      <c r="L205" s="64">
        <v>0</v>
      </c>
      <c r="M205" s="64">
        <v>0</v>
      </c>
      <c r="N205" s="64">
        <v>0</v>
      </c>
      <c r="O205" s="64">
        <v>0</v>
      </c>
      <c r="P205" s="64">
        <v>0</v>
      </c>
      <c r="Q205" s="64">
        <v>0</v>
      </c>
      <c r="R205" s="64">
        <v>0</v>
      </c>
      <c r="S205" s="64">
        <v>0</v>
      </c>
      <c r="T205" s="64">
        <v>17</v>
      </c>
      <c r="U205" s="251">
        <v>0</v>
      </c>
      <c r="V205" s="251">
        <v>0</v>
      </c>
      <c r="W205" s="64" t="s">
        <v>383</v>
      </c>
    </row>
    <row r="206" spans="1:23" s="21" customFormat="1" ht="14.5" customHeight="1" x14ac:dyDescent="0.25">
      <c r="A206" s="64" t="s">
        <v>384</v>
      </c>
      <c r="B206" s="64" t="s">
        <v>626</v>
      </c>
      <c r="C206" s="64">
        <v>5663</v>
      </c>
      <c r="D206" s="64">
        <v>188</v>
      </c>
      <c r="E206" s="64">
        <v>252</v>
      </c>
      <c r="F206" s="64">
        <v>216</v>
      </c>
      <c r="G206" s="64">
        <v>656</v>
      </c>
      <c r="H206" s="64">
        <v>1573</v>
      </c>
      <c r="I206" s="64">
        <v>26</v>
      </c>
      <c r="J206" s="64">
        <v>15</v>
      </c>
      <c r="K206" s="64">
        <v>2270</v>
      </c>
      <c r="L206" s="64">
        <v>181</v>
      </c>
      <c r="M206" s="64">
        <v>293</v>
      </c>
      <c r="N206" s="64">
        <v>231</v>
      </c>
      <c r="O206" s="64">
        <v>705</v>
      </c>
      <c r="P206" s="64">
        <v>2620</v>
      </c>
      <c r="Q206" s="64">
        <v>48</v>
      </c>
      <c r="R206" s="64">
        <v>20</v>
      </c>
      <c r="S206" s="64">
        <v>3393</v>
      </c>
      <c r="T206" s="64">
        <v>138420</v>
      </c>
      <c r="U206" s="251">
        <v>4.0658864325964501E-2</v>
      </c>
      <c r="V206" s="251">
        <v>4.0911717959832401E-2</v>
      </c>
      <c r="W206" s="64" t="s">
        <v>152</v>
      </c>
    </row>
    <row r="207" spans="1:23" s="21" customFormat="1" ht="14.5" customHeight="1" x14ac:dyDescent="0.25">
      <c r="A207" s="64" t="s">
        <v>384</v>
      </c>
      <c r="B207" s="64" t="s">
        <v>628</v>
      </c>
      <c r="C207" s="64">
        <v>573000</v>
      </c>
      <c r="D207" s="64">
        <v>36321</v>
      </c>
      <c r="E207" s="64">
        <v>48517</v>
      </c>
      <c r="F207" s="64">
        <v>37388</v>
      </c>
      <c r="G207" s="64">
        <v>122226</v>
      </c>
      <c r="H207" s="64">
        <v>162430</v>
      </c>
      <c r="I207" s="64">
        <v>21497</v>
      </c>
      <c r="J207" s="64">
        <v>0</v>
      </c>
      <c r="K207" s="64">
        <v>306153</v>
      </c>
      <c r="L207" s="64">
        <v>41305</v>
      </c>
      <c r="M207" s="64">
        <v>41500</v>
      </c>
      <c r="N207" s="64">
        <v>36238</v>
      </c>
      <c r="O207" s="64">
        <v>119043</v>
      </c>
      <c r="P207" s="64">
        <v>129702</v>
      </c>
      <c r="Q207" s="64">
        <v>18102</v>
      </c>
      <c r="R207" s="64">
        <v>0</v>
      </c>
      <c r="S207" s="64">
        <v>266847</v>
      </c>
      <c r="T207" s="64">
        <v>573000</v>
      </c>
      <c r="U207" s="251">
        <v>1</v>
      </c>
      <c r="V207" s="251">
        <v>1</v>
      </c>
      <c r="W207" s="64" t="s">
        <v>152</v>
      </c>
    </row>
    <row r="208" spans="1:23" s="21" customFormat="1" ht="14.5" customHeight="1" x14ac:dyDescent="0.25">
      <c r="A208" s="64" t="s">
        <v>384</v>
      </c>
      <c r="B208" s="64" t="s">
        <v>625</v>
      </c>
      <c r="C208" s="64">
        <v>7739</v>
      </c>
      <c r="D208" s="64">
        <v>342</v>
      </c>
      <c r="E208" s="64">
        <v>562</v>
      </c>
      <c r="F208" s="64">
        <v>485</v>
      </c>
      <c r="G208" s="64">
        <v>1389</v>
      </c>
      <c r="H208" s="64">
        <v>2335</v>
      </c>
      <c r="I208" s="64">
        <v>55</v>
      </c>
      <c r="J208" s="64">
        <v>39</v>
      </c>
      <c r="K208" s="64">
        <v>3818</v>
      </c>
      <c r="L208" s="64">
        <v>338</v>
      </c>
      <c r="M208" s="64">
        <v>592</v>
      </c>
      <c r="N208" s="64">
        <v>506</v>
      </c>
      <c r="O208" s="64">
        <v>1436</v>
      </c>
      <c r="P208" s="64">
        <v>2374</v>
      </c>
      <c r="Q208" s="64">
        <v>75</v>
      </c>
      <c r="R208" s="64">
        <v>36</v>
      </c>
      <c r="S208" s="64">
        <v>3921</v>
      </c>
      <c r="T208" s="64">
        <v>34994</v>
      </c>
      <c r="U208" s="251">
        <v>0.219008972966794</v>
      </c>
      <c r="V208" s="251">
        <v>0.22115219751957499</v>
      </c>
      <c r="W208" s="64" t="s">
        <v>152</v>
      </c>
    </row>
    <row r="209" spans="1:23" s="21" customFormat="1" ht="14.5" customHeight="1" x14ac:dyDescent="0.25">
      <c r="A209" s="64" t="s">
        <v>153</v>
      </c>
      <c r="B209" s="64" t="s">
        <v>626</v>
      </c>
      <c r="C209" s="64">
        <v>29471</v>
      </c>
      <c r="D209" s="64">
        <v>1649</v>
      </c>
      <c r="E209" s="64">
        <v>728</v>
      </c>
      <c r="F209" s="64">
        <v>358</v>
      </c>
      <c r="G209" s="64">
        <v>2735</v>
      </c>
      <c r="H209" s="64">
        <v>7176</v>
      </c>
      <c r="I209" s="64">
        <v>26</v>
      </c>
      <c r="J209" s="64">
        <v>47</v>
      </c>
      <c r="K209" s="64">
        <v>9984</v>
      </c>
      <c r="L209" s="64">
        <v>1565</v>
      </c>
      <c r="M209" s="64">
        <v>761</v>
      </c>
      <c r="N209" s="64">
        <v>1251</v>
      </c>
      <c r="O209" s="64">
        <v>3577</v>
      </c>
      <c r="P209" s="64">
        <v>15714</v>
      </c>
      <c r="Q209" s="64">
        <v>40</v>
      </c>
      <c r="R209" s="64">
        <v>156</v>
      </c>
      <c r="S209" s="64">
        <v>19487</v>
      </c>
      <c r="T209" s="64">
        <v>56626</v>
      </c>
      <c r="U209" s="251">
        <v>0.51686504432592795</v>
      </c>
      <c r="V209" s="251">
        <v>0.52044996997845505</v>
      </c>
      <c r="W209" s="64" t="s">
        <v>154</v>
      </c>
    </row>
    <row r="210" spans="1:23" s="21" customFormat="1" ht="14.5" customHeight="1" x14ac:dyDescent="0.25">
      <c r="A210" s="64" t="s">
        <v>153</v>
      </c>
      <c r="B210" s="64" t="s">
        <v>625</v>
      </c>
      <c r="C210" s="64">
        <v>45596</v>
      </c>
      <c r="D210" s="64">
        <v>1000</v>
      </c>
      <c r="E210" s="64">
        <v>874</v>
      </c>
      <c r="F210" s="64">
        <v>348</v>
      </c>
      <c r="G210" s="64">
        <v>2222</v>
      </c>
      <c r="H210" s="64">
        <v>3517</v>
      </c>
      <c r="I210" s="64">
        <v>73</v>
      </c>
      <c r="J210" s="64">
        <v>21728</v>
      </c>
      <c r="K210" s="64">
        <v>27540</v>
      </c>
      <c r="L210" s="64">
        <v>541</v>
      </c>
      <c r="M210" s="64">
        <v>733</v>
      </c>
      <c r="N210" s="64">
        <v>425</v>
      </c>
      <c r="O210" s="64">
        <v>1699</v>
      </c>
      <c r="P210" s="64">
        <v>3367</v>
      </c>
      <c r="Q210" s="64">
        <v>72</v>
      </c>
      <c r="R210" s="64">
        <v>12918</v>
      </c>
      <c r="S210" s="64">
        <v>18056</v>
      </c>
      <c r="T210" s="64">
        <v>47692</v>
      </c>
      <c r="U210" s="251">
        <v>0.229598255472616</v>
      </c>
      <c r="V210" s="251">
        <v>0.95605132936341497</v>
      </c>
      <c r="W210" s="64" t="s">
        <v>154</v>
      </c>
    </row>
    <row r="211" spans="1:23" s="21" customFormat="1" ht="14.5" customHeight="1" x14ac:dyDescent="0.25">
      <c r="A211" s="64" t="s">
        <v>155</v>
      </c>
      <c r="B211" s="64" t="s">
        <v>626</v>
      </c>
      <c r="C211" s="64">
        <v>890</v>
      </c>
      <c r="D211" s="64">
        <v>15</v>
      </c>
      <c r="E211" s="64">
        <v>13</v>
      </c>
      <c r="F211" s="64">
        <v>5</v>
      </c>
      <c r="G211" s="64">
        <v>33</v>
      </c>
      <c r="H211" s="64">
        <v>152</v>
      </c>
      <c r="I211" s="64">
        <v>5</v>
      </c>
      <c r="J211" s="64">
        <v>0</v>
      </c>
      <c r="K211" s="64">
        <v>190</v>
      </c>
      <c r="L211" s="64">
        <v>13</v>
      </c>
      <c r="M211" s="64">
        <v>11</v>
      </c>
      <c r="N211" s="64">
        <v>56</v>
      </c>
      <c r="O211" s="64">
        <v>80</v>
      </c>
      <c r="P211" s="64">
        <v>615</v>
      </c>
      <c r="Q211" s="64">
        <v>0</v>
      </c>
      <c r="R211" s="64">
        <v>5</v>
      </c>
      <c r="S211" s="64">
        <v>700</v>
      </c>
      <c r="T211" s="64">
        <v>1355</v>
      </c>
      <c r="U211" s="251">
        <v>0.65313653136531402</v>
      </c>
      <c r="V211" s="251">
        <v>0.65682656826568298</v>
      </c>
      <c r="W211" s="64" t="s">
        <v>156</v>
      </c>
    </row>
    <row r="212" spans="1:23" s="21" customFormat="1" ht="14.5" customHeight="1" x14ac:dyDescent="0.25">
      <c r="A212" s="64" t="s">
        <v>155</v>
      </c>
      <c r="B212" s="64" t="s">
        <v>625</v>
      </c>
      <c r="C212" s="64">
        <v>1773</v>
      </c>
      <c r="D212" s="64">
        <v>9</v>
      </c>
      <c r="E212" s="64">
        <v>19</v>
      </c>
      <c r="F212" s="64">
        <v>20</v>
      </c>
      <c r="G212" s="64">
        <v>48</v>
      </c>
      <c r="H212" s="64">
        <v>185</v>
      </c>
      <c r="I212" s="64">
        <v>0</v>
      </c>
      <c r="J212" s="64">
        <v>577</v>
      </c>
      <c r="K212" s="64">
        <v>810</v>
      </c>
      <c r="L212" s="64">
        <v>5</v>
      </c>
      <c r="M212" s="64">
        <v>5</v>
      </c>
      <c r="N212" s="64">
        <v>10</v>
      </c>
      <c r="O212" s="64">
        <v>20</v>
      </c>
      <c r="P212" s="64">
        <v>136</v>
      </c>
      <c r="Q212" s="64">
        <v>10</v>
      </c>
      <c r="R212" s="64">
        <v>797</v>
      </c>
      <c r="S212" s="64">
        <v>963</v>
      </c>
      <c r="T212" s="64">
        <v>1800</v>
      </c>
      <c r="U212" s="251">
        <v>0.22166666666666701</v>
      </c>
      <c r="V212" s="251">
        <v>0.98499999999999999</v>
      </c>
      <c r="W212" s="64" t="s">
        <v>156</v>
      </c>
    </row>
    <row r="213" spans="1:23" s="21" customFormat="1" ht="14.5" customHeight="1" x14ac:dyDescent="0.25">
      <c r="A213" s="64" t="s">
        <v>157</v>
      </c>
      <c r="B213" s="64" t="s">
        <v>626</v>
      </c>
      <c r="C213" s="64">
        <v>208</v>
      </c>
      <c r="D213" s="64">
        <v>24</v>
      </c>
      <c r="E213" s="64">
        <v>18</v>
      </c>
      <c r="F213" s="64">
        <v>0</v>
      </c>
      <c r="G213" s="64">
        <v>42</v>
      </c>
      <c r="H213" s="64">
        <v>43</v>
      </c>
      <c r="I213" s="64">
        <v>0</v>
      </c>
      <c r="J213" s="64">
        <v>13</v>
      </c>
      <c r="K213" s="64">
        <v>98</v>
      </c>
      <c r="L213" s="64">
        <v>23</v>
      </c>
      <c r="M213" s="64">
        <v>19</v>
      </c>
      <c r="N213" s="64">
        <v>0</v>
      </c>
      <c r="O213" s="64">
        <v>42</v>
      </c>
      <c r="P213" s="64">
        <v>50</v>
      </c>
      <c r="Q213" s="64">
        <v>0</v>
      </c>
      <c r="R213" s="64">
        <v>18</v>
      </c>
      <c r="S213" s="64">
        <v>110</v>
      </c>
      <c r="T213" s="64">
        <v>1092</v>
      </c>
      <c r="U213" s="251">
        <v>0.16208791208791201</v>
      </c>
      <c r="V213" s="251">
        <v>0.19047619047618999</v>
      </c>
      <c r="W213" s="64" t="s">
        <v>158</v>
      </c>
    </row>
    <row r="214" spans="1:23" s="21" customFormat="1" ht="14.5" customHeight="1" x14ac:dyDescent="0.25">
      <c r="A214" s="64" t="s">
        <v>157</v>
      </c>
      <c r="B214" s="64" t="s">
        <v>625</v>
      </c>
      <c r="C214" s="64">
        <v>218</v>
      </c>
      <c r="D214" s="64">
        <v>17</v>
      </c>
      <c r="E214" s="64">
        <v>6</v>
      </c>
      <c r="F214" s="64">
        <v>9</v>
      </c>
      <c r="G214" s="64">
        <v>32</v>
      </c>
      <c r="H214" s="64">
        <v>50</v>
      </c>
      <c r="I214" s="64">
        <v>8</v>
      </c>
      <c r="J214" s="64">
        <v>15</v>
      </c>
      <c r="K214" s="64">
        <v>105</v>
      </c>
      <c r="L214" s="64">
        <v>5</v>
      </c>
      <c r="M214" s="64">
        <v>10</v>
      </c>
      <c r="N214" s="64">
        <v>16</v>
      </c>
      <c r="O214" s="64">
        <v>31</v>
      </c>
      <c r="P214" s="64">
        <v>50</v>
      </c>
      <c r="Q214" s="64">
        <v>7</v>
      </c>
      <c r="R214" s="64">
        <v>25</v>
      </c>
      <c r="S214" s="64">
        <v>113</v>
      </c>
      <c r="T214" s="64">
        <v>342</v>
      </c>
      <c r="U214" s="251">
        <v>0.52046783625730997</v>
      </c>
      <c r="V214" s="251">
        <v>0.63742690058479501</v>
      </c>
      <c r="W214" s="64" t="s">
        <v>158</v>
      </c>
    </row>
    <row r="215" spans="1:23" s="21" customFormat="1" ht="14.5" customHeight="1" x14ac:dyDescent="0.25">
      <c r="A215" s="64" t="s">
        <v>159</v>
      </c>
      <c r="B215" s="64" t="s">
        <v>626</v>
      </c>
      <c r="C215" s="64">
        <v>83506</v>
      </c>
      <c r="D215" s="64">
        <v>1071</v>
      </c>
      <c r="E215" s="64">
        <v>2281</v>
      </c>
      <c r="F215" s="64">
        <v>1701</v>
      </c>
      <c r="G215" s="64">
        <v>5053</v>
      </c>
      <c r="H215" s="64">
        <v>30421</v>
      </c>
      <c r="I215" s="64">
        <v>1001</v>
      </c>
      <c r="J215" s="64">
        <v>0</v>
      </c>
      <c r="K215" s="64">
        <v>36475</v>
      </c>
      <c r="L215" s="64">
        <v>1181</v>
      </c>
      <c r="M215" s="64">
        <v>2255</v>
      </c>
      <c r="N215" s="64">
        <v>1558</v>
      </c>
      <c r="O215" s="64">
        <v>4994</v>
      </c>
      <c r="P215" s="64">
        <v>41392</v>
      </c>
      <c r="Q215" s="64">
        <v>640</v>
      </c>
      <c r="R215" s="64">
        <v>5</v>
      </c>
      <c r="S215" s="64">
        <v>47031</v>
      </c>
      <c r="T215" s="64">
        <v>236318</v>
      </c>
      <c r="U215" s="251">
        <v>0.35334168366353802</v>
      </c>
      <c r="V215" s="251">
        <v>0.35336284159480003</v>
      </c>
      <c r="W215" s="64" t="s">
        <v>160</v>
      </c>
    </row>
    <row r="216" spans="1:23" s="21" customFormat="1" ht="14.5" customHeight="1" x14ac:dyDescent="0.25">
      <c r="A216" s="64" t="s">
        <v>159</v>
      </c>
      <c r="B216" s="64" t="s">
        <v>628</v>
      </c>
      <c r="C216" s="64">
        <v>1430903</v>
      </c>
      <c r="D216" s="64">
        <v>127948</v>
      </c>
      <c r="E216" s="64">
        <v>118655</v>
      </c>
      <c r="F216" s="64">
        <v>156231</v>
      </c>
      <c r="G216" s="64">
        <v>402834</v>
      </c>
      <c r="H216" s="64">
        <v>308329</v>
      </c>
      <c r="I216" s="64">
        <v>64460</v>
      </c>
      <c r="J216" s="64">
        <v>0</v>
      </c>
      <c r="K216" s="64">
        <v>775623</v>
      </c>
      <c r="L216" s="64">
        <v>106409</v>
      </c>
      <c r="M216" s="64">
        <v>101350</v>
      </c>
      <c r="N216" s="64">
        <v>133498</v>
      </c>
      <c r="O216" s="64">
        <v>341257</v>
      </c>
      <c r="P216" s="64">
        <v>257447</v>
      </c>
      <c r="Q216" s="64">
        <v>56576</v>
      </c>
      <c r="R216" s="64">
        <v>0</v>
      </c>
      <c r="S216" s="64">
        <v>655280</v>
      </c>
      <c r="T216" s="64">
        <v>1430903</v>
      </c>
      <c r="U216" s="251">
        <v>1</v>
      </c>
      <c r="V216" s="251">
        <v>1</v>
      </c>
      <c r="W216" s="64" t="s">
        <v>160</v>
      </c>
    </row>
    <row r="217" spans="1:23" s="21" customFormat="1" ht="14.5" customHeight="1" x14ac:dyDescent="0.25">
      <c r="A217" s="64" t="s">
        <v>159</v>
      </c>
      <c r="B217" s="64" t="s">
        <v>625</v>
      </c>
      <c r="C217" s="64">
        <v>166330</v>
      </c>
      <c r="D217" s="64">
        <v>261</v>
      </c>
      <c r="E217" s="64">
        <v>743</v>
      </c>
      <c r="F217" s="64">
        <v>728</v>
      </c>
      <c r="G217" s="64">
        <v>1732</v>
      </c>
      <c r="H217" s="64">
        <v>11403</v>
      </c>
      <c r="I217" s="64">
        <v>894</v>
      </c>
      <c r="J217" s="64">
        <v>64022</v>
      </c>
      <c r="K217" s="64">
        <v>78051</v>
      </c>
      <c r="L217" s="64">
        <v>259</v>
      </c>
      <c r="M217" s="64">
        <v>687</v>
      </c>
      <c r="N217" s="64">
        <v>576</v>
      </c>
      <c r="O217" s="64">
        <v>1522</v>
      </c>
      <c r="P217" s="64">
        <v>12179</v>
      </c>
      <c r="Q217" s="64">
        <v>164</v>
      </c>
      <c r="R217" s="64">
        <v>74414</v>
      </c>
      <c r="S217" s="64">
        <v>88279</v>
      </c>
      <c r="T217" s="64">
        <v>180702</v>
      </c>
      <c r="U217" s="251">
        <v>0.15436464455290999</v>
      </c>
      <c r="V217" s="251">
        <v>0.92046573917278196</v>
      </c>
      <c r="W217" s="64" t="s">
        <v>160</v>
      </c>
    </row>
    <row r="218" spans="1:23" s="21" customFormat="1" ht="14.5" customHeight="1" x14ac:dyDescent="0.25">
      <c r="A218" s="64" t="s">
        <v>161</v>
      </c>
      <c r="B218" s="64" t="s">
        <v>626</v>
      </c>
      <c r="C218" s="64">
        <v>26824</v>
      </c>
      <c r="D218" s="64">
        <v>1064</v>
      </c>
      <c r="E218" s="64">
        <v>1208</v>
      </c>
      <c r="F218" s="64">
        <v>885</v>
      </c>
      <c r="G218" s="64">
        <v>3157</v>
      </c>
      <c r="H218" s="64">
        <v>7109</v>
      </c>
      <c r="I218" s="64">
        <v>92</v>
      </c>
      <c r="J218" s="64">
        <v>119</v>
      </c>
      <c r="K218" s="64">
        <v>10477</v>
      </c>
      <c r="L218" s="64">
        <v>1064</v>
      </c>
      <c r="M218" s="64">
        <v>1470</v>
      </c>
      <c r="N218" s="64">
        <v>1176</v>
      </c>
      <c r="O218" s="64">
        <v>3710</v>
      </c>
      <c r="P218" s="64">
        <v>12436</v>
      </c>
      <c r="Q218" s="64">
        <v>111</v>
      </c>
      <c r="R218" s="64">
        <v>90</v>
      </c>
      <c r="S218" s="64">
        <v>16347</v>
      </c>
      <c r="T218" s="64">
        <v>168464</v>
      </c>
      <c r="U218" s="251">
        <v>0.15798627599962001</v>
      </c>
      <c r="V218" s="251">
        <v>0.15922689714122901</v>
      </c>
      <c r="W218" s="64" t="s">
        <v>162</v>
      </c>
    </row>
    <row r="219" spans="1:23" s="21" customFormat="1" ht="14.5" customHeight="1" x14ac:dyDescent="0.25">
      <c r="A219" s="64" t="s">
        <v>161</v>
      </c>
      <c r="B219" s="64" t="s">
        <v>628</v>
      </c>
      <c r="C219" s="64">
        <v>423845</v>
      </c>
      <c r="D219" s="64">
        <v>0</v>
      </c>
      <c r="E219" s="64">
        <v>0</v>
      </c>
      <c r="F219" s="64">
        <v>0</v>
      </c>
      <c r="G219" s="64">
        <v>0</v>
      </c>
      <c r="H219" s="64">
        <v>0</v>
      </c>
      <c r="I219" s="64">
        <v>0</v>
      </c>
      <c r="J219" s="64">
        <v>233115</v>
      </c>
      <c r="K219" s="64">
        <v>233115</v>
      </c>
      <c r="L219" s="64">
        <v>0</v>
      </c>
      <c r="M219" s="64">
        <v>0</v>
      </c>
      <c r="N219" s="64">
        <v>0</v>
      </c>
      <c r="O219" s="64">
        <v>0</v>
      </c>
      <c r="P219" s="64">
        <v>0</v>
      </c>
      <c r="Q219" s="64">
        <v>0</v>
      </c>
      <c r="R219" s="64">
        <v>190730</v>
      </c>
      <c r="S219" s="64">
        <v>190730</v>
      </c>
      <c r="T219" s="64">
        <v>423845</v>
      </c>
      <c r="U219" s="251">
        <v>0</v>
      </c>
      <c r="V219" s="251">
        <v>1</v>
      </c>
      <c r="W219" s="64" t="s">
        <v>162</v>
      </c>
    </row>
    <row r="220" spans="1:23" s="21" customFormat="1" ht="14.5" customHeight="1" x14ac:dyDescent="0.25">
      <c r="A220" s="64" t="s">
        <v>161</v>
      </c>
      <c r="B220" s="64" t="s">
        <v>625</v>
      </c>
      <c r="C220" s="64">
        <v>72300</v>
      </c>
      <c r="D220" s="64">
        <v>3785</v>
      </c>
      <c r="E220" s="64">
        <v>5302</v>
      </c>
      <c r="F220" s="64">
        <v>3709</v>
      </c>
      <c r="G220" s="64">
        <v>12796</v>
      </c>
      <c r="H220" s="64">
        <v>20544</v>
      </c>
      <c r="I220" s="64">
        <v>396</v>
      </c>
      <c r="J220" s="64">
        <v>66</v>
      </c>
      <c r="K220" s="64">
        <v>33802</v>
      </c>
      <c r="L220" s="64">
        <v>3900</v>
      </c>
      <c r="M220" s="64">
        <v>5658</v>
      </c>
      <c r="N220" s="64">
        <v>4516</v>
      </c>
      <c r="O220" s="64">
        <v>14074</v>
      </c>
      <c r="P220" s="64">
        <v>23911</v>
      </c>
      <c r="Q220" s="64">
        <v>479</v>
      </c>
      <c r="R220" s="64">
        <v>34</v>
      </c>
      <c r="S220" s="64">
        <v>38498</v>
      </c>
      <c r="T220" s="64">
        <v>94449</v>
      </c>
      <c r="U220" s="251">
        <v>0.76443371555019102</v>
      </c>
      <c r="V220" s="251">
        <v>0.76549248800940195</v>
      </c>
      <c r="W220" s="64" t="s">
        <v>162</v>
      </c>
    </row>
    <row r="221" spans="1:23" s="21" customFormat="1" ht="14.5" customHeight="1" x14ac:dyDescent="0.25">
      <c r="A221" s="64" t="s">
        <v>163</v>
      </c>
      <c r="B221" s="64" t="s">
        <v>626</v>
      </c>
      <c r="C221" s="64">
        <v>646</v>
      </c>
      <c r="D221" s="64">
        <v>30</v>
      </c>
      <c r="E221" s="64">
        <v>45</v>
      </c>
      <c r="F221" s="64">
        <v>19</v>
      </c>
      <c r="G221" s="64">
        <v>94</v>
      </c>
      <c r="H221" s="64">
        <v>193</v>
      </c>
      <c r="I221" s="64">
        <v>10</v>
      </c>
      <c r="J221" s="64">
        <v>12</v>
      </c>
      <c r="K221" s="64">
        <v>309</v>
      </c>
      <c r="L221" s="64">
        <v>37</v>
      </c>
      <c r="M221" s="64">
        <v>46</v>
      </c>
      <c r="N221" s="64">
        <v>27</v>
      </c>
      <c r="O221" s="64">
        <v>110</v>
      </c>
      <c r="P221" s="64">
        <v>191</v>
      </c>
      <c r="Q221" s="64">
        <v>12</v>
      </c>
      <c r="R221" s="64">
        <v>24</v>
      </c>
      <c r="S221" s="64">
        <v>337</v>
      </c>
      <c r="T221" s="64">
        <v>899</v>
      </c>
      <c r="U221" s="251">
        <v>0.67853170189098999</v>
      </c>
      <c r="V221" s="251">
        <v>0.71857619577308096</v>
      </c>
      <c r="W221" s="64" t="s">
        <v>164</v>
      </c>
    </row>
    <row r="222" spans="1:23" s="21" customFormat="1" ht="14.5" customHeight="1" x14ac:dyDescent="0.25">
      <c r="A222" s="64" t="s">
        <v>163</v>
      </c>
      <c r="B222" s="64" t="s">
        <v>625</v>
      </c>
      <c r="C222" s="64">
        <v>2012</v>
      </c>
      <c r="D222" s="64">
        <v>133</v>
      </c>
      <c r="E222" s="64">
        <v>120</v>
      </c>
      <c r="F222" s="64">
        <v>69</v>
      </c>
      <c r="G222" s="64">
        <v>322</v>
      </c>
      <c r="H222" s="64">
        <v>501</v>
      </c>
      <c r="I222" s="64">
        <v>89</v>
      </c>
      <c r="J222" s="64">
        <v>22</v>
      </c>
      <c r="K222" s="64">
        <v>934</v>
      </c>
      <c r="L222" s="64">
        <v>107</v>
      </c>
      <c r="M222" s="64">
        <v>121</v>
      </c>
      <c r="N222" s="64">
        <v>76</v>
      </c>
      <c r="O222" s="64">
        <v>304</v>
      </c>
      <c r="P222" s="64">
        <v>560</v>
      </c>
      <c r="Q222" s="64">
        <v>153</v>
      </c>
      <c r="R222" s="64">
        <v>61</v>
      </c>
      <c r="S222" s="64">
        <v>1078</v>
      </c>
      <c r="T222" s="64">
        <v>2055</v>
      </c>
      <c r="U222" s="251">
        <v>0.93868613138686097</v>
      </c>
      <c r="V222" s="251">
        <v>0.97907542579075402</v>
      </c>
      <c r="W222" s="64" t="s">
        <v>164</v>
      </c>
    </row>
    <row r="223" spans="1:23" s="21" customFormat="1" ht="14.5" customHeight="1" x14ac:dyDescent="0.25">
      <c r="A223" s="64" t="s">
        <v>385</v>
      </c>
      <c r="B223" s="64" t="s">
        <v>626</v>
      </c>
      <c r="C223" s="64">
        <v>5</v>
      </c>
      <c r="D223" s="64">
        <v>0</v>
      </c>
      <c r="E223" s="64">
        <v>0</v>
      </c>
      <c r="F223" s="64">
        <v>0</v>
      </c>
      <c r="G223" s="64">
        <v>0</v>
      </c>
      <c r="H223" s="64">
        <v>5</v>
      </c>
      <c r="I223" s="64">
        <v>0</v>
      </c>
      <c r="J223" s="64">
        <v>0</v>
      </c>
      <c r="K223" s="64">
        <v>5</v>
      </c>
      <c r="L223" s="64">
        <v>0</v>
      </c>
      <c r="M223" s="64">
        <v>0</v>
      </c>
      <c r="N223" s="64">
        <v>0</v>
      </c>
      <c r="O223" s="64">
        <v>0</v>
      </c>
      <c r="P223" s="64">
        <v>0</v>
      </c>
      <c r="Q223" s="64">
        <v>0</v>
      </c>
      <c r="R223" s="64">
        <v>0</v>
      </c>
      <c r="S223" s="64">
        <v>0</v>
      </c>
      <c r="T223" s="64">
        <v>5</v>
      </c>
      <c r="U223" s="251">
        <v>1</v>
      </c>
      <c r="V223" s="251">
        <v>1</v>
      </c>
      <c r="W223" s="64" t="s">
        <v>165</v>
      </c>
    </row>
    <row r="224" spans="1:23" s="21" customFormat="1" ht="14.5" customHeight="1" x14ac:dyDescent="0.25">
      <c r="A224" s="64" t="s">
        <v>166</v>
      </c>
      <c r="B224" s="64" t="s">
        <v>626</v>
      </c>
      <c r="C224" s="64">
        <v>67823</v>
      </c>
      <c r="D224" s="64">
        <v>333</v>
      </c>
      <c r="E224" s="64">
        <v>569</v>
      </c>
      <c r="F224" s="64">
        <v>481</v>
      </c>
      <c r="G224" s="64">
        <v>1383</v>
      </c>
      <c r="H224" s="64">
        <v>12990</v>
      </c>
      <c r="I224" s="64">
        <v>239</v>
      </c>
      <c r="J224" s="64">
        <v>1077</v>
      </c>
      <c r="K224" s="64">
        <v>15689</v>
      </c>
      <c r="L224" s="64">
        <v>336</v>
      </c>
      <c r="M224" s="64">
        <v>803</v>
      </c>
      <c r="N224" s="64">
        <v>898</v>
      </c>
      <c r="O224" s="64">
        <v>2037</v>
      </c>
      <c r="P224" s="64">
        <v>47078</v>
      </c>
      <c r="Q224" s="64">
        <v>422</v>
      </c>
      <c r="R224" s="64">
        <v>2597</v>
      </c>
      <c r="S224" s="64">
        <v>52134</v>
      </c>
      <c r="T224" s="64">
        <v>181121</v>
      </c>
      <c r="U224" s="251">
        <v>0.35417759398413201</v>
      </c>
      <c r="V224" s="251">
        <v>0.37446237598069798</v>
      </c>
      <c r="W224" s="64" t="s">
        <v>167</v>
      </c>
    </row>
    <row r="225" spans="1:23" s="21" customFormat="1" ht="14.5" customHeight="1" x14ac:dyDescent="0.25">
      <c r="A225" s="64" t="s">
        <v>166</v>
      </c>
      <c r="B225" s="64" t="s">
        <v>631</v>
      </c>
      <c r="C225" s="64">
        <v>0</v>
      </c>
      <c r="D225" s="64">
        <v>0</v>
      </c>
      <c r="E225" s="64">
        <v>0</v>
      </c>
      <c r="F225" s="64">
        <v>0</v>
      </c>
      <c r="G225" s="64">
        <v>0</v>
      </c>
      <c r="H225" s="64">
        <v>0</v>
      </c>
      <c r="I225" s="64">
        <v>0</v>
      </c>
      <c r="J225" s="64">
        <v>0</v>
      </c>
      <c r="K225" s="64">
        <v>0</v>
      </c>
      <c r="L225" s="64">
        <v>0</v>
      </c>
      <c r="M225" s="64">
        <v>0</v>
      </c>
      <c r="N225" s="64">
        <v>0</v>
      </c>
      <c r="O225" s="64">
        <v>0</v>
      </c>
      <c r="P225" s="64">
        <v>0</v>
      </c>
      <c r="Q225" s="64">
        <v>0</v>
      </c>
      <c r="R225" s="64">
        <v>0</v>
      </c>
      <c r="S225" s="64">
        <v>0</v>
      </c>
      <c r="T225" s="64">
        <v>9</v>
      </c>
      <c r="U225" s="251">
        <v>0</v>
      </c>
      <c r="V225" s="251">
        <v>0</v>
      </c>
      <c r="W225" s="64" t="s">
        <v>167</v>
      </c>
    </row>
    <row r="226" spans="1:23" s="21" customFormat="1" ht="14.5" customHeight="1" x14ac:dyDescent="0.25">
      <c r="A226" s="64" t="s">
        <v>166</v>
      </c>
      <c r="B226" s="64" t="s">
        <v>625</v>
      </c>
      <c r="C226" s="64">
        <v>26400</v>
      </c>
      <c r="D226" s="64">
        <v>360</v>
      </c>
      <c r="E226" s="64">
        <v>668</v>
      </c>
      <c r="F226" s="64">
        <v>477</v>
      </c>
      <c r="G226" s="64">
        <v>1505</v>
      </c>
      <c r="H226" s="64">
        <v>6839</v>
      </c>
      <c r="I226" s="64">
        <v>285</v>
      </c>
      <c r="J226" s="64">
        <v>177</v>
      </c>
      <c r="K226" s="64">
        <v>8806</v>
      </c>
      <c r="L226" s="64">
        <v>455</v>
      </c>
      <c r="M226" s="64">
        <v>893</v>
      </c>
      <c r="N226" s="64">
        <v>943</v>
      </c>
      <c r="O226" s="64">
        <v>2291</v>
      </c>
      <c r="P226" s="64">
        <v>14626</v>
      </c>
      <c r="Q226" s="64">
        <v>384</v>
      </c>
      <c r="R226" s="64">
        <v>293</v>
      </c>
      <c r="S226" s="64">
        <v>17594</v>
      </c>
      <c r="T226" s="64">
        <v>42610</v>
      </c>
      <c r="U226" s="251">
        <v>0.60854259563482704</v>
      </c>
      <c r="V226" s="251">
        <v>0.61957287021825902</v>
      </c>
      <c r="W226" s="64" t="s">
        <v>167</v>
      </c>
    </row>
    <row r="227" spans="1:23" s="21" customFormat="1" ht="14.5" customHeight="1" x14ac:dyDescent="0.25">
      <c r="A227" s="64" t="s">
        <v>386</v>
      </c>
      <c r="B227" s="64" t="s">
        <v>626</v>
      </c>
      <c r="C227" s="64">
        <v>419</v>
      </c>
      <c r="D227" s="64">
        <v>0</v>
      </c>
      <c r="E227" s="64">
        <v>21</v>
      </c>
      <c r="F227" s="64">
        <v>5</v>
      </c>
      <c r="G227" s="64">
        <v>26</v>
      </c>
      <c r="H227" s="64">
        <v>143</v>
      </c>
      <c r="I227" s="64">
        <v>0</v>
      </c>
      <c r="J227" s="64">
        <v>33</v>
      </c>
      <c r="K227" s="64">
        <v>202</v>
      </c>
      <c r="L227" s="64">
        <v>0</v>
      </c>
      <c r="M227" s="64">
        <v>10</v>
      </c>
      <c r="N227" s="64">
        <v>5</v>
      </c>
      <c r="O227" s="64">
        <v>15</v>
      </c>
      <c r="P227" s="64">
        <v>140</v>
      </c>
      <c r="Q227" s="64">
        <v>0</v>
      </c>
      <c r="R227" s="64">
        <v>62</v>
      </c>
      <c r="S227" s="64">
        <v>217</v>
      </c>
      <c r="T227" s="64">
        <v>8205</v>
      </c>
      <c r="U227" s="251">
        <v>3.94881170018282E-2</v>
      </c>
      <c r="V227" s="251">
        <v>5.1066422912857998E-2</v>
      </c>
      <c r="W227" s="64" t="s">
        <v>168</v>
      </c>
    </row>
    <row r="228" spans="1:23" s="21" customFormat="1" ht="14.5" customHeight="1" x14ac:dyDescent="0.25">
      <c r="A228" s="64" t="s">
        <v>386</v>
      </c>
      <c r="B228" s="64" t="s">
        <v>625</v>
      </c>
      <c r="C228" s="64">
        <v>7164</v>
      </c>
      <c r="D228" s="64">
        <v>218</v>
      </c>
      <c r="E228" s="64">
        <v>519</v>
      </c>
      <c r="F228" s="64">
        <v>543</v>
      </c>
      <c r="G228" s="64">
        <v>1280</v>
      </c>
      <c r="H228" s="64">
        <v>1923</v>
      </c>
      <c r="I228" s="64">
        <v>280</v>
      </c>
      <c r="J228" s="64">
        <v>15</v>
      </c>
      <c r="K228" s="64">
        <v>3498</v>
      </c>
      <c r="L228" s="64">
        <v>211</v>
      </c>
      <c r="M228" s="64">
        <v>552</v>
      </c>
      <c r="N228" s="64">
        <v>573</v>
      </c>
      <c r="O228" s="64">
        <v>1336</v>
      </c>
      <c r="P228" s="64">
        <v>2030</v>
      </c>
      <c r="Q228" s="64">
        <v>289</v>
      </c>
      <c r="R228" s="64">
        <v>11</v>
      </c>
      <c r="S228" s="64">
        <v>3666</v>
      </c>
      <c r="T228" s="64">
        <v>9215</v>
      </c>
      <c r="U228" s="251">
        <v>0.77460661964188804</v>
      </c>
      <c r="V228" s="251">
        <v>0.77742810634834503</v>
      </c>
      <c r="W228" s="64" t="s">
        <v>168</v>
      </c>
    </row>
    <row r="229" spans="1:23" s="21" customFormat="1" ht="14.5" customHeight="1" x14ac:dyDescent="0.25">
      <c r="A229" s="64" t="s">
        <v>169</v>
      </c>
      <c r="B229" s="64" t="s">
        <v>626</v>
      </c>
      <c r="C229" s="64">
        <v>41508</v>
      </c>
      <c r="D229" s="64">
        <v>514</v>
      </c>
      <c r="E229" s="64">
        <v>1382</v>
      </c>
      <c r="F229" s="64">
        <v>1246</v>
      </c>
      <c r="G229" s="64">
        <v>3142</v>
      </c>
      <c r="H229" s="64">
        <v>12301</v>
      </c>
      <c r="I229" s="64">
        <v>915</v>
      </c>
      <c r="J229" s="64">
        <v>808</v>
      </c>
      <c r="K229" s="64">
        <v>17166</v>
      </c>
      <c r="L229" s="64">
        <v>521</v>
      </c>
      <c r="M229" s="64">
        <v>1528</v>
      </c>
      <c r="N229" s="64">
        <v>1475</v>
      </c>
      <c r="O229" s="64">
        <v>3524</v>
      </c>
      <c r="P229" s="64">
        <v>16640</v>
      </c>
      <c r="Q229" s="64">
        <v>832</v>
      </c>
      <c r="R229" s="64">
        <v>3346</v>
      </c>
      <c r="S229" s="64">
        <v>24342</v>
      </c>
      <c r="T229" s="64">
        <v>49263</v>
      </c>
      <c r="U229" s="251">
        <v>0.75825670381422206</v>
      </c>
      <c r="V229" s="251">
        <v>0.84257962365264005</v>
      </c>
      <c r="W229" s="64" t="s">
        <v>170</v>
      </c>
    </row>
    <row r="230" spans="1:23" s="21" customFormat="1" ht="14.5" customHeight="1" x14ac:dyDescent="0.25">
      <c r="A230" s="64" t="s">
        <v>169</v>
      </c>
      <c r="B230" s="64" t="s">
        <v>631</v>
      </c>
      <c r="C230" s="64">
        <v>0</v>
      </c>
      <c r="D230" s="64">
        <v>0</v>
      </c>
      <c r="E230" s="64">
        <v>0</v>
      </c>
      <c r="F230" s="64">
        <v>0</v>
      </c>
      <c r="G230" s="64">
        <v>0</v>
      </c>
      <c r="H230" s="64">
        <v>0</v>
      </c>
      <c r="I230" s="64">
        <v>0</v>
      </c>
      <c r="J230" s="64">
        <v>0</v>
      </c>
      <c r="K230" s="64">
        <v>0</v>
      </c>
      <c r="L230" s="64">
        <v>0</v>
      </c>
      <c r="M230" s="64">
        <v>0</v>
      </c>
      <c r="N230" s="64">
        <v>0</v>
      </c>
      <c r="O230" s="64">
        <v>0</v>
      </c>
      <c r="P230" s="64">
        <v>0</v>
      </c>
      <c r="Q230" s="64">
        <v>0</v>
      </c>
      <c r="R230" s="64">
        <v>0</v>
      </c>
      <c r="S230" s="64">
        <v>0</v>
      </c>
      <c r="T230" s="64">
        <v>60</v>
      </c>
      <c r="U230" s="251">
        <v>0</v>
      </c>
      <c r="V230" s="251">
        <v>0</v>
      </c>
      <c r="W230" s="64" t="s">
        <v>170</v>
      </c>
    </row>
    <row r="231" spans="1:23" s="21" customFormat="1" ht="14.5" customHeight="1" x14ac:dyDescent="0.25">
      <c r="A231" s="64" t="s">
        <v>169</v>
      </c>
      <c r="B231" s="64" t="s">
        <v>625</v>
      </c>
      <c r="C231" s="64">
        <v>139785</v>
      </c>
      <c r="D231" s="64">
        <v>1684</v>
      </c>
      <c r="E231" s="64">
        <v>5423</v>
      </c>
      <c r="F231" s="64">
        <v>7781</v>
      </c>
      <c r="G231" s="64">
        <v>14888</v>
      </c>
      <c r="H231" s="64">
        <v>35046</v>
      </c>
      <c r="I231" s="64">
        <v>8557</v>
      </c>
      <c r="J231" s="64">
        <v>3950</v>
      </c>
      <c r="K231" s="64">
        <v>62441</v>
      </c>
      <c r="L231" s="64">
        <v>1567</v>
      </c>
      <c r="M231" s="64">
        <v>5400</v>
      </c>
      <c r="N231" s="64">
        <v>8359</v>
      </c>
      <c r="O231" s="64">
        <v>15326</v>
      </c>
      <c r="P231" s="64">
        <v>46757</v>
      </c>
      <c r="Q231" s="64">
        <v>9462</v>
      </c>
      <c r="R231" s="64">
        <v>5799</v>
      </c>
      <c r="S231" s="64">
        <v>77344</v>
      </c>
      <c r="T231" s="64">
        <v>157912</v>
      </c>
      <c r="U231" s="251">
        <v>0.82347130047114803</v>
      </c>
      <c r="V231" s="251">
        <v>0.88520821723491605</v>
      </c>
      <c r="W231" s="64" t="s">
        <v>170</v>
      </c>
    </row>
    <row r="232" spans="1:23" s="21" customFormat="1" ht="14.5" customHeight="1" x14ac:dyDescent="0.25">
      <c r="A232" s="64" t="s">
        <v>487</v>
      </c>
      <c r="B232" s="64" t="s">
        <v>626</v>
      </c>
      <c r="C232" s="64">
        <v>45546</v>
      </c>
      <c r="D232" s="64">
        <v>1561</v>
      </c>
      <c r="E232" s="64">
        <v>2494</v>
      </c>
      <c r="F232" s="64">
        <v>2410</v>
      </c>
      <c r="G232" s="64">
        <v>6465</v>
      </c>
      <c r="H232" s="64">
        <v>10108</v>
      </c>
      <c r="I232" s="64">
        <v>846</v>
      </c>
      <c r="J232" s="64">
        <v>836</v>
      </c>
      <c r="K232" s="64">
        <v>18255</v>
      </c>
      <c r="L232" s="64">
        <v>1563</v>
      </c>
      <c r="M232" s="64">
        <v>2771</v>
      </c>
      <c r="N232" s="64">
        <v>2869</v>
      </c>
      <c r="O232" s="64">
        <v>7203</v>
      </c>
      <c r="P232" s="64">
        <v>17671</v>
      </c>
      <c r="Q232" s="64">
        <v>880</v>
      </c>
      <c r="R232" s="64">
        <v>1537</v>
      </c>
      <c r="S232" s="64">
        <v>27291</v>
      </c>
      <c r="T232" s="64">
        <v>96887</v>
      </c>
      <c r="U232" s="251">
        <v>0.44560157709496601</v>
      </c>
      <c r="V232" s="251">
        <v>0.47009402706245401</v>
      </c>
      <c r="W232" s="64" t="s">
        <v>171</v>
      </c>
    </row>
    <row r="233" spans="1:23" s="21" customFormat="1" ht="14.5" customHeight="1" x14ac:dyDescent="0.25">
      <c r="A233" s="64" t="s">
        <v>487</v>
      </c>
      <c r="B233" s="64" t="s">
        <v>632</v>
      </c>
      <c r="C233" s="64">
        <v>0</v>
      </c>
      <c r="D233" s="64">
        <v>0</v>
      </c>
      <c r="E233" s="64">
        <v>0</v>
      </c>
      <c r="F233" s="64">
        <v>0</v>
      </c>
      <c r="G233" s="64">
        <v>0</v>
      </c>
      <c r="H233" s="64">
        <v>0</v>
      </c>
      <c r="I233" s="64">
        <v>0</v>
      </c>
      <c r="J233" s="64">
        <v>0</v>
      </c>
      <c r="K233" s="64">
        <v>0</v>
      </c>
      <c r="L233" s="64">
        <v>0</v>
      </c>
      <c r="M233" s="64">
        <v>0</v>
      </c>
      <c r="N233" s="64">
        <v>0</v>
      </c>
      <c r="O233" s="64">
        <v>0</v>
      </c>
      <c r="P233" s="64">
        <v>0</v>
      </c>
      <c r="Q233" s="64">
        <v>0</v>
      </c>
      <c r="R233" s="64">
        <v>0</v>
      </c>
      <c r="S233" s="64">
        <v>0</v>
      </c>
      <c r="T233" s="64">
        <v>28794</v>
      </c>
      <c r="U233" s="251">
        <v>0</v>
      </c>
      <c r="V233" s="251">
        <v>0</v>
      </c>
      <c r="W233" s="64" t="s">
        <v>171</v>
      </c>
    </row>
    <row r="234" spans="1:23" s="21" customFormat="1" ht="14.5" customHeight="1" x14ac:dyDescent="0.25">
      <c r="A234" s="64" t="s">
        <v>487</v>
      </c>
      <c r="B234" s="64" t="s">
        <v>628</v>
      </c>
      <c r="C234" s="64">
        <v>0</v>
      </c>
      <c r="D234" s="64">
        <v>0</v>
      </c>
      <c r="E234" s="64">
        <v>0</v>
      </c>
      <c r="F234" s="64">
        <v>0</v>
      </c>
      <c r="G234" s="64">
        <v>0</v>
      </c>
      <c r="H234" s="64">
        <v>0</v>
      </c>
      <c r="I234" s="64">
        <v>0</v>
      </c>
      <c r="J234" s="64">
        <v>0</v>
      </c>
      <c r="K234" s="64">
        <v>0</v>
      </c>
      <c r="L234" s="64">
        <v>0</v>
      </c>
      <c r="M234" s="64">
        <v>0</v>
      </c>
      <c r="N234" s="64">
        <v>0</v>
      </c>
      <c r="O234" s="64">
        <v>0</v>
      </c>
      <c r="P234" s="64">
        <v>0</v>
      </c>
      <c r="Q234" s="64">
        <v>0</v>
      </c>
      <c r="R234" s="64">
        <v>0</v>
      </c>
      <c r="S234" s="64">
        <v>0</v>
      </c>
      <c r="T234" s="64">
        <v>997334</v>
      </c>
      <c r="U234" s="251">
        <v>0</v>
      </c>
      <c r="V234" s="251">
        <v>0</v>
      </c>
      <c r="W234" s="64" t="s">
        <v>171</v>
      </c>
    </row>
    <row r="235" spans="1:23" s="21" customFormat="1" ht="14.5" customHeight="1" x14ac:dyDescent="0.25">
      <c r="A235" s="64" t="s">
        <v>487</v>
      </c>
      <c r="B235" s="64" t="s">
        <v>631</v>
      </c>
      <c r="C235" s="64">
        <v>0</v>
      </c>
      <c r="D235" s="64">
        <v>0</v>
      </c>
      <c r="E235" s="64">
        <v>0</v>
      </c>
      <c r="F235" s="64">
        <v>0</v>
      </c>
      <c r="G235" s="64">
        <v>0</v>
      </c>
      <c r="H235" s="64">
        <v>0</v>
      </c>
      <c r="I235" s="64">
        <v>0</v>
      </c>
      <c r="J235" s="64">
        <v>0</v>
      </c>
      <c r="K235" s="64">
        <v>0</v>
      </c>
      <c r="L235" s="64">
        <v>0</v>
      </c>
      <c r="M235" s="64">
        <v>0</v>
      </c>
      <c r="N235" s="64">
        <v>0</v>
      </c>
      <c r="O235" s="64">
        <v>0</v>
      </c>
      <c r="P235" s="64">
        <v>0</v>
      </c>
      <c r="Q235" s="64">
        <v>0</v>
      </c>
      <c r="R235" s="64">
        <v>0</v>
      </c>
      <c r="S235" s="64">
        <v>0</v>
      </c>
      <c r="T235" s="64">
        <v>147</v>
      </c>
      <c r="U235" s="251">
        <v>0</v>
      </c>
      <c r="V235" s="251">
        <v>0</v>
      </c>
      <c r="W235" s="64" t="s">
        <v>171</v>
      </c>
    </row>
    <row r="236" spans="1:23" s="21" customFormat="1" ht="14.5" customHeight="1" x14ac:dyDescent="0.25">
      <c r="A236" s="64" t="s">
        <v>487</v>
      </c>
      <c r="B236" s="64" t="s">
        <v>625</v>
      </c>
      <c r="C236" s="64">
        <v>245995</v>
      </c>
      <c r="D236" s="64">
        <v>5798</v>
      </c>
      <c r="E236" s="64">
        <v>13671</v>
      </c>
      <c r="F236" s="64">
        <v>14437</v>
      </c>
      <c r="G236" s="64">
        <v>33906</v>
      </c>
      <c r="H236" s="64">
        <v>59846</v>
      </c>
      <c r="I236" s="64">
        <v>8593</v>
      </c>
      <c r="J236" s="64">
        <v>8635</v>
      </c>
      <c r="K236" s="64">
        <v>110980</v>
      </c>
      <c r="L236" s="64">
        <v>5781</v>
      </c>
      <c r="M236" s="64">
        <v>14313</v>
      </c>
      <c r="N236" s="64">
        <v>16308</v>
      </c>
      <c r="O236" s="64">
        <v>36402</v>
      </c>
      <c r="P236" s="64">
        <v>80210</v>
      </c>
      <c r="Q236" s="64">
        <v>8045</v>
      </c>
      <c r="R236" s="64">
        <v>10358</v>
      </c>
      <c r="S236" s="64">
        <v>135015</v>
      </c>
      <c r="T236" s="64">
        <v>270671</v>
      </c>
      <c r="U236" s="251">
        <v>0.83866391301617105</v>
      </c>
      <c r="V236" s="251">
        <v>0.908833971869908</v>
      </c>
      <c r="W236" s="64" t="s">
        <v>171</v>
      </c>
    </row>
    <row r="237" spans="1:23" s="21" customFormat="1" ht="14.5" customHeight="1" x14ac:dyDescent="0.25">
      <c r="A237" s="64" t="s">
        <v>388</v>
      </c>
      <c r="B237" s="64" t="s">
        <v>626</v>
      </c>
      <c r="C237" s="64">
        <v>152</v>
      </c>
      <c r="D237" s="64">
        <v>0</v>
      </c>
      <c r="E237" s="64">
        <v>13</v>
      </c>
      <c r="F237" s="64">
        <v>13</v>
      </c>
      <c r="G237" s="64">
        <v>26</v>
      </c>
      <c r="H237" s="64">
        <v>34</v>
      </c>
      <c r="I237" s="64">
        <v>0</v>
      </c>
      <c r="J237" s="64">
        <v>0</v>
      </c>
      <c r="K237" s="64">
        <v>60</v>
      </c>
      <c r="L237" s="64">
        <v>12</v>
      </c>
      <c r="M237" s="64">
        <v>21</v>
      </c>
      <c r="N237" s="64">
        <v>18</v>
      </c>
      <c r="O237" s="64">
        <v>51</v>
      </c>
      <c r="P237" s="64">
        <v>41</v>
      </c>
      <c r="Q237" s="64">
        <v>0</v>
      </c>
      <c r="R237" s="64">
        <v>0</v>
      </c>
      <c r="S237" s="64">
        <v>92</v>
      </c>
      <c r="T237" s="64">
        <v>330</v>
      </c>
      <c r="U237" s="251">
        <v>0.46060606060606102</v>
      </c>
      <c r="V237" s="251">
        <v>0.46060606060606102</v>
      </c>
      <c r="W237" s="64" t="s">
        <v>172</v>
      </c>
    </row>
    <row r="238" spans="1:23" s="21" customFormat="1" ht="14.5" customHeight="1" x14ac:dyDescent="0.25">
      <c r="A238" s="64" t="s">
        <v>388</v>
      </c>
      <c r="B238" s="64" t="s">
        <v>625</v>
      </c>
      <c r="C238" s="64">
        <v>69</v>
      </c>
      <c r="D238" s="64">
        <v>0</v>
      </c>
      <c r="E238" s="64">
        <v>14</v>
      </c>
      <c r="F238" s="64">
        <v>0</v>
      </c>
      <c r="G238" s="64">
        <v>14</v>
      </c>
      <c r="H238" s="64">
        <v>17</v>
      </c>
      <c r="I238" s="64">
        <v>0</v>
      </c>
      <c r="J238" s="64">
        <v>0</v>
      </c>
      <c r="K238" s="64">
        <v>31</v>
      </c>
      <c r="L238" s="64">
        <v>7</v>
      </c>
      <c r="M238" s="64">
        <v>5</v>
      </c>
      <c r="N238" s="64">
        <v>0</v>
      </c>
      <c r="O238" s="64">
        <v>12</v>
      </c>
      <c r="P238" s="64">
        <v>26</v>
      </c>
      <c r="Q238" s="64">
        <v>0</v>
      </c>
      <c r="R238" s="64">
        <v>0</v>
      </c>
      <c r="S238" s="64">
        <v>38</v>
      </c>
      <c r="T238" s="64">
        <v>69</v>
      </c>
      <c r="U238" s="251">
        <v>1</v>
      </c>
      <c r="V238" s="251">
        <v>1</v>
      </c>
      <c r="W238" s="64" t="s">
        <v>172</v>
      </c>
    </row>
    <row r="239" spans="1:23" s="21" customFormat="1" ht="14.5" customHeight="1" x14ac:dyDescent="0.25">
      <c r="A239" s="64" t="s">
        <v>173</v>
      </c>
      <c r="B239" s="64" t="s">
        <v>626</v>
      </c>
      <c r="C239" s="64">
        <v>589</v>
      </c>
      <c r="D239" s="64">
        <v>6</v>
      </c>
      <c r="E239" s="64">
        <v>39</v>
      </c>
      <c r="F239" s="64">
        <v>5</v>
      </c>
      <c r="G239" s="64">
        <v>50</v>
      </c>
      <c r="H239" s="64">
        <v>152</v>
      </c>
      <c r="I239" s="64">
        <v>5</v>
      </c>
      <c r="J239" s="64">
        <v>36</v>
      </c>
      <c r="K239" s="64">
        <v>243</v>
      </c>
      <c r="L239" s="64">
        <v>24</v>
      </c>
      <c r="M239" s="64">
        <v>54</v>
      </c>
      <c r="N239" s="64">
        <v>11</v>
      </c>
      <c r="O239" s="64">
        <v>89</v>
      </c>
      <c r="P239" s="64">
        <v>228</v>
      </c>
      <c r="Q239" s="64">
        <v>5</v>
      </c>
      <c r="R239" s="64">
        <v>24</v>
      </c>
      <c r="S239" s="64">
        <v>346</v>
      </c>
      <c r="T239" s="64">
        <v>897</v>
      </c>
      <c r="U239" s="251">
        <v>0.58974358974358998</v>
      </c>
      <c r="V239" s="251">
        <v>0.65663322185061301</v>
      </c>
      <c r="W239" s="64" t="s">
        <v>174</v>
      </c>
    </row>
    <row r="240" spans="1:23" s="21" customFormat="1" ht="14.5" customHeight="1" x14ac:dyDescent="0.25">
      <c r="A240" s="64" t="s">
        <v>173</v>
      </c>
      <c r="B240" s="64" t="s">
        <v>625</v>
      </c>
      <c r="C240" s="64">
        <v>883</v>
      </c>
      <c r="D240" s="64">
        <v>23</v>
      </c>
      <c r="E240" s="64">
        <v>48</v>
      </c>
      <c r="F240" s="64">
        <v>49</v>
      </c>
      <c r="G240" s="64">
        <v>120</v>
      </c>
      <c r="H240" s="64">
        <v>180</v>
      </c>
      <c r="I240" s="64">
        <v>28</v>
      </c>
      <c r="J240" s="64">
        <v>24</v>
      </c>
      <c r="K240" s="64">
        <v>352</v>
      </c>
      <c r="L240" s="64">
        <v>33</v>
      </c>
      <c r="M240" s="64">
        <v>42</v>
      </c>
      <c r="N240" s="64">
        <v>62</v>
      </c>
      <c r="O240" s="64">
        <v>137</v>
      </c>
      <c r="P240" s="64">
        <v>334</v>
      </c>
      <c r="Q240" s="64">
        <v>37</v>
      </c>
      <c r="R240" s="64">
        <v>23</v>
      </c>
      <c r="S240" s="64">
        <v>531</v>
      </c>
      <c r="T240" s="64">
        <v>1265</v>
      </c>
      <c r="U240" s="251">
        <v>0.66086956521739104</v>
      </c>
      <c r="V240" s="251">
        <v>0.69802371541501995</v>
      </c>
      <c r="W240" s="64" t="s">
        <v>174</v>
      </c>
    </row>
    <row r="241" spans="1:23" s="21" customFormat="1" ht="14.5" customHeight="1" x14ac:dyDescent="0.25">
      <c r="A241" s="64" t="s">
        <v>389</v>
      </c>
      <c r="B241" s="64" t="s">
        <v>626</v>
      </c>
      <c r="C241" s="64">
        <v>176</v>
      </c>
      <c r="D241" s="64">
        <v>11</v>
      </c>
      <c r="E241" s="64">
        <v>20</v>
      </c>
      <c r="F241" s="64">
        <v>16</v>
      </c>
      <c r="G241" s="64">
        <v>47</v>
      </c>
      <c r="H241" s="64">
        <v>47</v>
      </c>
      <c r="I241" s="64">
        <v>0</v>
      </c>
      <c r="J241" s="64">
        <v>0</v>
      </c>
      <c r="K241" s="64">
        <v>94</v>
      </c>
      <c r="L241" s="64">
        <v>10</v>
      </c>
      <c r="M241" s="64">
        <v>8</v>
      </c>
      <c r="N241" s="64">
        <v>20</v>
      </c>
      <c r="O241" s="64">
        <v>38</v>
      </c>
      <c r="P241" s="64">
        <v>36</v>
      </c>
      <c r="Q241" s="64">
        <v>0</v>
      </c>
      <c r="R241" s="64">
        <v>8</v>
      </c>
      <c r="S241" s="64">
        <v>82</v>
      </c>
      <c r="T241" s="64">
        <v>575</v>
      </c>
      <c r="U241" s="251">
        <v>0.29217391304347801</v>
      </c>
      <c r="V241" s="251">
        <v>0.30608695652173901</v>
      </c>
      <c r="W241" s="64" t="s">
        <v>175</v>
      </c>
    </row>
    <row r="242" spans="1:23" s="21" customFormat="1" ht="14.5" customHeight="1" x14ac:dyDescent="0.25">
      <c r="A242" s="64" t="s">
        <v>389</v>
      </c>
      <c r="B242" s="64" t="s">
        <v>625</v>
      </c>
      <c r="C242" s="64">
        <v>230</v>
      </c>
      <c r="D242" s="64">
        <v>13</v>
      </c>
      <c r="E242" s="64">
        <v>17</v>
      </c>
      <c r="F242" s="64">
        <v>23</v>
      </c>
      <c r="G242" s="64">
        <v>53</v>
      </c>
      <c r="H242" s="64">
        <v>51</v>
      </c>
      <c r="I242" s="64">
        <v>0</v>
      </c>
      <c r="J242" s="64">
        <v>9</v>
      </c>
      <c r="K242" s="64">
        <v>113</v>
      </c>
      <c r="L242" s="64">
        <v>6</v>
      </c>
      <c r="M242" s="64">
        <v>26</v>
      </c>
      <c r="N242" s="64">
        <v>13</v>
      </c>
      <c r="O242" s="64">
        <v>45</v>
      </c>
      <c r="P242" s="64">
        <v>65</v>
      </c>
      <c r="Q242" s="64">
        <v>0</v>
      </c>
      <c r="R242" s="64">
        <v>7</v>
      </c>
      <c r="S242" s="64">
        <v>117</v>
      </c>
      <c r="T242" s="64">
        <v>266</v>
      </c>
      <c r="U242" s="251">
        <v>0.80451127819548895</v>
      </c>
      <c r="V242" s="251">
        <v>0.86466165413533802</v>
      </c>
      <c r="W242" s="64" t="s">
        <v>175</v>
      </c>
    </row>
    <row r="243" spans="1:23" s="21" customFormat="1" ht="14.5" customHeight="1" x14ac:dyDescent="0.25">
      <c r="A243" s="64" t="s">
        <v>390</v>
      </c>
      <c r="B243" s="64" t="s">
        <v>626</v>
      </c>
      <c r="C243" s="64">
        <v>1699</v>
      </c>
      <c r="D243" s="64">
        <v>12</v>
      </c>
      <c r="E243" s="64">
        <v>41</v>
      </c>
      <c r="F243" s="64">
        <v>47</v>
      </c>
      <c r="G243" s="64">
        <v>100</v>
      </c>
      <c r="H243" s="64">
        <v>507</v>
      </c>
      <c r="I243" s="64">
        <v>19</v>
      </c>
      <c r="J243" s="64">
        <v>15</v>
      </c>
      <c r="K243" s="64">
        <v>641</v>
      </c>
      <c r="L243" s="64">
        <v>9</v>
      </c>
      <c r="M243" s="64">
        <v>44</v>
      </c>
      <c r="N243" s="64">
        <v>52</v>
      </c>
      <c r="O243" s="64">
        <v>105</v>
      </c>
      <c r="P243" s="64">
        <v>853</v>
      </c>
      <c r="Q243" s="64">
        <v>10</v>
      </c>
      <c r="R243" s="64">
        <v>90</v>
      </c>
      <c r="S243" s="64">
        <v>1058</v>
      </c>
      <c r="T243" s="64">
        <v>7541</v>
      </c>
      <c r="U243" s="251">
        <v>0.211377801352606</v>
      </c>
      <c r="V243" s="251">
        <v>0.22530168412677401</v>
      </c>
      <c r="W243" s="64" t="s">
        <v>391</v>
      </c>
    </row>
    <row r="244" spans="1:23" s="21" customFormat="1" ht="14.5" customHeight="1" x14ac:dyDescent="0.25">
      <c r="A244" s="64" t="s">
        <v>390</v>
      </c>
      <c r="B244" s="64" t="s">
        <v>625</v>
      </c>
      <c r="C244" s="64">
        <v>1558</v>
      </c>
      <c r="D244" s="64">
        <v>6</v>
      </c>
      <c r="E244" s="64">
        <v>46</v>
      </c>
      <c r="F244" s="64">
        <v>55</v>
      </c>
      <c r="G244" s="64">
        <v>107</v>
      </c>
      <c r="H244" s="64">
        <v>508</v>
      </c>
      <c r="I244" s="64">
        <v>39</v>
      </c>
      <c r="J244" s="64">
        <v>26</v>
      </c>
      <c r="K244" s="64">
        <v>680</v>
      </c>
      <c r="L244" s="64">
        <v>7</v>
      </c>
      <c r="M244" s="64">
        <v>51</v>
      </c>
      <c r="N244" s="64">
        <v>61</v>
      </c>
      <c r="O244" s="64">
        <v>119</v>
      </c>
      <c r="P244" s="64">
        <v>686</v>
      </c>
      <c r="Q244" s="64">
        <v>32</v>
      </c>
      <c r="R244" s="64">
        <v>41</v>
      </c>
      <c r="S244" s="64">
        <v>878</v>
      </c>
      <c r="T244" s="64">
        <v>2642</v>
      </c>
      <c r="U244" s="251">
        <v>0.56434519303557895</v>
      </c>
      <c r="V244" s="251">
        <v>0.58970476911430703</v>
      </c>
      <c r="W244" s="64" t="s">
        <v>391</v>
      </c>
    </row>
    <row r="245" spans="1:23" s="21" customFormat="1" ht="14.5" customHeight="1" x14ac:dyDescent="0.25">
      <c r="A245" s="64" t="s">
        <v>392</v>
      </c>
      <c r="B245" s="64" t="s">
        <v>626</v>
      </c>
      <c r="C245" s="64">
        <v>25</v>
      </c>
      <c r="D245" s="64">
        <v>0</v>
      </c>
      <c r="E245" s="64">
        <v>5</v>
      </c>
      <c r="F245" s="64">
        <v>0</v>
      </c>
      <c r="G245" s="64">
        <v>5</v>
      </c>
      <c r="H245" s="64">
        <v>5</v>
      </c>
      <c r="I245" s="64">
        <v>0</v>
      </c>
      <c r="J245" s="64">
        <v>5</v>
      </c>
      <c r="K245" s="64">
        <v>15</v>
      </c>
      <c r="L245" s="64">
        <v>0</v>
      </c>
      <c r="M245" s="64">
        <v>0</v>
      </c>
      <c r="N245" s="64">
        <v>5</v>
      </c>
      <c r="O245" s="64">
        <v>5</v>
      </c>
      <c r="P245" s="64">
        <v>0</v>
      </c>
      <c r="Q245" s="64">
        <v>0</v>
      </c>
      <c r="R245" s="64">
        <v>5</v>
      </c>
      <c r="S245" s="64">
        <v>10</v>
      </c>
      <c r="T245" s="64">
        <v>91</v>
      </c>
      <c r="U245" s="251">
        <v>0.164835164835165</v>
      </c>
      <c r="V245" s="251">
        <v>0.27472527472527503</v>
      </c>
      <c r="W245" s="64" t="s">
        <v>176</v>
      </c>
    </row>
    <row r="246" spans="1:23" s="21" customFormat="1" ht="14.5" customHeight="1" x14ac:dyDescent="0.25">
      <c r="A246" s="64" t="s">
        <v>392</v>
      </c>
      <c r="B246" s="64" t="s">
        <v>625</v>
      </c>
      <c r="C246" s="64">
        <v>23</v>
      </c>
      <c r="D246" s="64">
        <v>0</v>
      </c>
      <c r="E246" s="64">
        <v>0</v>
      </c>
      <c r="F246" s="64">
        <v>0</v>
      </c>
      <c r="G246" s="64">
        <v>0</v>
      </c>
      <c r="H246" s="64">
        <v>18</v>
      </c>
      <c r="I246" s="64">
        <v>0</v>
      </c>
      <c r="J246" s="64">
        <v>0</v>
      </c>
      <c r="K246" s="64">
        <v>18</v>
      </c>
      <c r="L246" s="64">
        <v>0</v>
      </c>
      <c r="M246" s="64">
        <v>0</v>
      </c>
      <c r="N246" s="64">
        <v>0</v>
      </c>
      <c r="O246" s="64">
        <v>0</v>
      </c>
      <c r="P246" s="64">
        <v>5</v>
      </c>
      <c r="Q246" s="64">
        <v>0</v>
      </c>
      <c r="R246" s="64">
        <v>0</v>
      </c>
      <c r="S246" s="64">
        <v>5</v>
      </c>
      <c r="T246" s="64">
        <v>56</v>
      </c>
      <c r="U246" s="251">
        <v>0.41071428571428598</v>
      </c>
      <c r="V246" s="251">
        <v>0.41071428571428598</v>
      </c>
      <c r="W246" s="64" t="s">
        <v>176</v>
      </c>
    </row>
    <row r="247" spans="1:23" s="21" customFormat="1" ht="14.5" customHeight="1" x14ac:dyDescent="0.25">
      <c r="A247" s="64" t="s">
        <v>393</v>
      </c>
      <c r="B247" s="64" t="s">
        <v>626</v>
      </c>
      <c r="C247" s="64">
        <v>6722</v>
      </c>
      <c r="D247" s="64">
        <v>216</v>
      </c>
      <c r="E247" s="64">
        <v>318</v>
      </c>
      <c r="F247" s="64">
        <v>198</v>
      </c>
      <c r="G247" s="64">
        <v>732</v>
      </c>
      <c r="H247" s="64">
        <v>1072</v>
      </c>
      <c r="I247" s="64">
        <v>32</v>
      </c>
      <c r="J247" s="64">
        <v>79</v>
      </c>
      <c r="K247" s="64">
        <v>1915</v>
      </c>
      <c r="L247" s="64">
        <v>235</v>
      </c>
      <c r="M247" s="64">
        <v>345</v>
      </c>
      <c r="N247" s="64">
        <v>289</v>
      </c>
      <c r="O247" s="64">
        <v>869</v>
      </c>
      <c r="P247" s="64">
        <v>3757</v>
      </c>
      <c r="Q247" s="64">
        <v>30</v>
      </c>
      <c r="R247" s="64">
        <v>151</v>
      </c>
      <c r="S247" s="64">
        <v>4807</v>
      </c>
      <c r="T247" s="64">
        <v>10736</v>
      </c>
      <c r="U247" s="251">
        <v>0.60469448584202701</v>
      </c>
      <c r="V247" s="251">
        <v>0.626117734724292</v>
      </c>
      <c r="W247" s="64" t="s">
        <v>177</v>
      </c>
    </row>
    <row r="248" spans="1:23" s="21" customFormat="1" ht="14.5" customHeight="1" x14ac:dyDescent="0.25">
      <c r="A248" s="64" t="s">
        <v>393</v>
      </c>
      <c r="B248" s="64" t="s">
        <v>625</v>
      </c>
      <c r="C248" s="64">
        <v>4470</v>
      </c>
      <c r="D248" s="64">
        <v>79</v>
      </c>
      <c r="E248" s="64">
        <v>183</v>
      </c>
      <c r="F248" s="64">
        <v>186</v>
      </c>
      <c r="G248" s="64">
        <v>448</v>
      </c>
      <c r="H248" s="64">
        <v>861</v>
      </c>
      <c r="I248" s="64">
        <v>122</v>
      </c>
      <c r="J248" s="64">
        <v>96</v>
      </c>
      <c r="K248" s="64">
        <v>1527</v>
      </c>
      <c r="L248" s="64">
        <v>87</v>
      </c>
      <c r="M248" s="64">
        <v>194</v>
      </c>
      <c r="N248" s="64">
        <v>230</v>
      </c>
      <c r="O248" s="64">
        <v>511</v>
      </c>
      <c r="P248" s="64">
        <v>2236</v>
      </c>
      <c r="Q248" s="64">
        <v>96</v>
      </c>
      <c r="R248" s="64">
        <v>100</v>
      </c>
      <c r="S248" s="64">
        <v>2943</v>
      </c>
      <c r="T248" s="64">
        <v>5471</v>
      </c>
      <c r="U248" s="251">
        <v>0.78121001645037502</v>
      </c>
      <c r="V248" s="251">
        <v>0.81703527691464095</v>
      </c>
      <c r="W248" s="64" t="s">
        <v>177</v>
      </c>
    </row>
    <row r="249" spans="1:23" s="21" customFormat="1" ht="14.5" customHeight="1" x14ac:dyDescent="0.25">
      <c r="A249" s="64" t="s">
        <v>394</v>
      </c>
      <c r="B249" s="64" t="s">
        <v>626</v>
      </c>
      <c r="C249" s="64">
        <v>1047</v>
      </c>
      <c r="D249" s="64">
        <v>18</v>
      </c>
      <c r="E249" s="64">
        <v>37</v>
      </c>
      <c r="F249" s="64">
        <v>35</v>
      </c>
      <c r="G249" s="64">
        <v>90</v>
      </c>
      <c r="H249" s="64">
        <v>215</v>
      </c>
      <c r="I249" s="64">
        <v>19</v>
      </c>
      <c r="J249" s="64">
        <v>102</v>
      </c>
      <c r="K249" s="64">
        <v>426</v>
      </c>
      <c r="L249" s="64">
        <v>10</v>
      </c>
      <c r="M249" s="64">
        <v>43</v>
      </c>
      <c r="N249" s="64">
        <v>28</v>
      </c>
      <c r="O249" s="64">
        <v>81</v>
      </c>
      <c r="P249" s="64">
        <v>371</v>
      </c>
      <c r="Q249" s="64">
        <v>5</v>
      </c>
      <c r="R249" s="64">
        <v>164</v>
      </c>
      <c r="S249" s="64">
        <v>621</v>
      </c>
      <c r="T249" s="64">
        <v>6611</v>
      </c>
      <c r="U249" s="251">
        <v>0.118136439267887</v>
      </c>
      <c r="V249" s="251">
        <v>0.15837240962033</v>
      </c>
      <c r="W249" s="64" t="s">
        <v>178</v>
      </c>
    </row>
    <row r="250" spans="1:23" s="21" customFormat="1" ht="14.5" customHeight="1" x14ac:dyDescent="0.25">
      <c r="A250" s="64" t="s">
        <v>394</v>
      </c>
      <c r="B250" s="64" t="s">
        <v>631</v>
      </c>
      <c r="C250" s="64">
        <v>0</v>
      </c>
      <c r="D250" s="64">
        <v>0</v>
      </c>
      <c r="E250" s="64">
        <v>0</v>
      </c>
      <c r="F250" s="64">
        <v>0</v>
      </c>
      <c r="G250" s="64">
        <v>0</v>
      </c>
      <c r="H250" s="64">
        <v>0</v>
      </c>
      <c r="I250" s="64">
        <v>0</v>
      </c>
      <c r="J250" s="64">
        <v>0</v>
      </c>
      <c r="K250" s="64">
        <v>0</v>
      </c>
      <c r="L250" s="64">
        <v>0</v>
      </c>
      <c r="M250" s="64">
        <v>0</v>
      </c>
      <c r="N250" s="64">
        <v>0</v>
      </c>
      <c r="O250" s="64">
        <v>0</v>
      </c>
      <c r="P250" s="64">
        <v>0</v>
      </c>
      <c r="Q250" s="64">
        <v>0</v>
      </c>
      <c r="R250" s="64">
        <v>0</v>
      </c>
      <c r="S250" s="64">
        <v>0</v>
      </c>
      <c r="T250" s="64">
        <v>5</v>
      </c>
      <c r="U250" s="251">
        <v>0</v>
      </c>
      <c r="V250" s="251">
        <v>0</v>
      </c>
      <c r="W250" s="64" t="s">
        <v>178</v>
      </c>
    </row>
    <row r="251" spans="1:23" s="21" customFormat="1" ht="14.5" customHeight="1" x14ac:dyDescent="0.25">
      <c r="A251" s="64" t="s">
        <v>394</v>
      </c>
      <c r="B251" s="64" t="s">
        <v>625</v>
      </c>
      <c r="C251" s="64">
        <v>2608</v>
      </c>
      <c r="D251" s="64">
        <v>17</v>
      </c>
      <c r="E251" s="64">
        <v>50</v>
      </c>
      <c r="F251" s="64">
        <v>65</v>
      </c>
      <c r="G251" s="64">
        <v>132</v>
      </c>
      <c r="H251" s="64">
        <v>374</v>
      </c>
      <c r="I251" s="64">
        <v>73</v>
      </c>
      <c r="J251" s="64">
        <v>640</v>
      </c>
      <c r="K251" s="64">
        <v>1219</v>
      </c>
      <c r="L251" s="64">
        <v>29</v>
      </c>
      <c r="M251" s="64">
        <v>49</v>
      </c>
      <c r="N251" s="64">
        <v>75</v>
      </c>
      <c r="O251" s="64">
        <v>153</v>
      </c>
      <c r="P251" s="64">
        <v>567</v>
      </c>
      <c r="Q251" s="64">
        <v>45</v>
      </c>
      <c r="R251" s="64">
        <v>624</v>
      </c>
      <c r="S251" s="64">
        <v>1389</v>
      </c>
      <c r="T251" s="64">
        <v>4144</v>
      </c>
      <c r="U251" s="251">
        <v>0.32432432432432401</v>
      </c>
      <c r="V251" s="251">
        <v>0.62934362934362897</v>
      </c>
      <c r="W251" s="64" t="s">
        <v>178</v>
      </c>
    </row>
    <row r="252" spans="1:23" s="21" customFormat="1" ht="14.5" customHeight="1" x14ac:dyDescent="0.25">
      <c r="A252" s="64" t="s">
        <v>179</v>
      </c>
      <c r="B252" s="64" t="s">
        <v>626</v>
      </c>
      <c r="C252" s="64">
        <v>5937</v>
      </c>
      <c r="D252" s="64">
        <v>42</v>
      </c>
      <c r="E252" s="64">
        <v>94</v>
      </c>
      <c r="F252" s="64">
        <v>63</v>
      </c>
      <c r="G252" s="64">
        <v>199</v>
      </c>
      <c r="H252" s="64">
        <v>2391</v>
      </c>
      <c r="I252" s="64">
        <v>53</v>
      </c>
      <c r="J252" s="64">
        <v>92</v>
      </c>
      <c r="K252" s="64">
        <v>2735</v>
      </c>
      <c r="L252" s="64">
        <v>38</v>
      </c>
      <c r="M252" s="64">
        <v>116</v>
      </c>
      <c r="N252" s="64">
        <v>56</v>
      </c>
      <c r="O252" s="64">
        <v>210</v>
      </c>
      <c r="P252" s="64">
        <v>2887</v>
      </c>
      <c r="Q252" s="64">
        <v>28</v>
      </c>
      <c r="R252" s="64">
        <v>77</v>
      </c>
      <c r="S252" s="64">
        <v>3202</v>
      </c>
      <c r="T252" s="64">
        <v>7773</v>
      </c>
      <c r="U252" s="251">
        <v>0.74205583429821198</v>
      </c>
      <c r="V252" s="251">
        <v>0.76379776148205303</v>
      </c>
      <c r="W252" s="64" t="s">
        <v>180</v>
      </c>
    </row>
    <row r="253" spans="1:23" s="21" customFormat="1" ht="14.5" customHeight="1" x14ac:dyDescent="0.25">
      <c r="A253" s="64" t="s">
        <v>179</v>
      </c>
      <c r="B253" s="64" t="s">
        <v>625</v>
      </c>
      <c r="C253" s="64">
        <v>11931</v>
      </c>
      <c r="D253" s="64">
        <v>559</v>
      </c>
      <c r="E253" s="64">
        <v>825</v>
      </c>
      <c r="F253" s="64">
        <v>476</v>
      </c>
      <c r="G253" s="64">
        <v>1860</v>
      </c>
      <c r="H253" s="64">
        <v>3857</v>
      </c>
      <c r="I253" s="64">
        <v>295</v>
      </c>
      <c r="J253" s="64">
        <v>178</v>
      </c>
      <c r="K253" s="64">
        <v>6190</v>
      </c>
      <c r="L253" s="64">
        <v>663</v>
      </c>
      <c r="M253" s="64">
        <v>887</v>
      </c>
      <c r="N253" s="64">
        <v>478</v>
      </c>
      <c r="O253" s="64">
        <v>2028</v>
      </c>
      <c r="P253" s="64">
        <v>3307</v>
      </c>
      <c r="Q253" s="64">
        <v>261</v>
      </c>
      <c r="R253" s="64">
        <v>145</v>
      </c>
      <c r="S253" s="64">
        <v>5741</v>
      </c>
      <c r="T253" s="64">
        <v>13325</v>
      </c>
      <c r="U253" s="251">
        <v>0.87114446529080702</v>
      </c>
      <c r="V253" s="251">
        <v>0.895384615384615</v>
      </c>
      <c r="W253" s="64" t="s">
        <v>180</v>
      </c>
    </row>
    <row r="254" spans="1:23" s="21" customFormat="1" ht="14.5" customHeight="1" x14ac:dyDescent="0.25">
      <c r="A254" s="64" t="s">
        <v>395</v>
      </c>
      <c r="B254" s="64" t="s">
        <v>626</v>
      </c>
      <c r="C254" s="64">
        <v>0</v>
      </c>
      <c r="D254" s="64">
        <v>0</v>
      </c>
      <c r="E254" s="64">
        <v>0</v>
      </c>
      <c r="F254" s="64">
        <v>0</v>
      </c>
      <c r="G254" s="64">
        <v>0</v>
      </c>
      <c r="H254" s="64">
        <v>0</v>
      </c>
      <c r="I254" s="64">
        <v>0</v>
      </c>
      <c r="J254" s="64">
        <v>0</v>
      </c>
      <c r="K254" s="64">
        <v>0</v>
      </c>
      <c r="L254" s="64">
        <v>0</v>
      </c>
      <c r="M254" s="64">
        <v>0</v>
      </c>
      <c r="N254" s="64">
        <v>0</v>
      </c>
      <c r="O254" s="64">
        <v>0</v>
      </c>
      <c r="P254" s="64">
        <v>0</v>
      </c>
      <c r="Q254" s="64">
        <v>0</v>
      </c>
      <c r="R254" s="64">
        <v>0</v>
      </c>
      <c r="S254" s="64">
        <v>0</v>
      </c>
      <c r="T254" s="64">
        <v>52</v>
      </c>
      <c r="U254" s="251">
        <v>0</v>
      </c>
      <c r="V254" s="251">
        <v>0</v>
      </c>
      <c r="W254" s="64" t="s">
        <v>396</v>
      </c>
    </row>
    <row r="255" spans="1:23" s="21" customFormat="1" ht="14.5" customHeight="1" x14ac:dyDescent="0.25">
      <c r="A255" s="64" t="s">
        <v>395</v>
      </c>
      <c r="B255" s="64" t="s">
        <v>625</v>
      </c>
      <c r="C255" s="64">
        <v>0</v>
      </c>
      <c r="D255" s="64">
        <v>0</v>
      </c>
      <c r="E255" s="64">
        <v>0</v>
      </c>
      <c r="F255" s="64">
        <v>0</v>
      </c>
      <c r="G255" s="64">
        <v>0</v>
      </c>
      <c r="H255" s="64">
        <v>0</v>
      </c>
      <c r="I255" s="64">
        <v>0</v>
      </c>
      <c r="J255" s="64">
        <v>0</v>
      </c>
      <c r="K255" s="64">
        <v>0</v>
      </c>
      <c r="L255" s="64">
        <v>0</v>
      </c>
      <c r="M255" s="64">
        <v>0</v>
      </c>
      <c r="N255" s="64">
        <v>0</v>
      </c>
      <c r="O255" s="64">
        <v>0</v>
      </c>
      <c r="P255" s="64">
        <v>0</v>
      </c>
      <c r="Q255" s="64">
        <v>0</v>
      </c>
      <c r="R255" s="64">
        <v>0</v>
      </c>
      <c r="S255" s="64">
        <v>0</v>
      </c>
      <c r="T255" s="64">
        <v>5</v>
      </c>
      <c r="U255" s="251">
        <v>0</v>
      </c>
      <c r="V255" s="251">
        <v>0</v>
      </c>
      <c r="W255" s="64" t="s">
        <v>396</v>
      </c>
    </row>
    <row r="256" spans="1:23" s="21" customFormat="1" ht="14.5" customHeight="1" x14ac:dyDescent="0.25">
      <c r="A256" s="64" t="s">
        <v>181</v>
      </c>
      <c r="B256" s="64" t="s">
        <v>626</v>
      </c>
      <c r="C256" s="64">
        <v>2110</v>
      </c>
      <c r="D256" s="64">
        <v>26</v>
      </c>
      <c r="E256" s="64">
        <v>145</v>
      </c>
      <c r="F256" s="64">
        <v>208</v>
      </c>
      <c r="G256" s="64">
        <v>379</v>
      </c>
      <c r="H256" s="64">
        <v>532</v>
      </c>
      <c r="I256" s="64">
        <v>33</v>
      </c>
      <c r="J256" s="64">
        <v>177</v>
      </c>
      <c r="K256" s="64">
        <v>1121</v>
      </c>
      <c r="L256" s="64">
        <v>30</v>
      </c>
      <c r="M256" s="64">
        <v>134</v>
      </c>
      <c r="N256" s="64">
        <v>211</v>
      </c>
      <c r="O256" s="64">
        <v>375</v>
      </c>
      <c r="P256" s="64">
        <v>251</v>
      </c>
      <c r="Q256" s="64">
        <v>24</v>
      </c>
      <c r="R256" s="64">
        <v>339</v>
      </c>
      <c r="S256" s="64">
        <v>989</v>
      </c>
      <c r="T256" s="64">
        <v>2148</v>
      </c>
      <c r="U256" s="251">
        <v>0.74208566108007401</v>
      </c>
      <c r="V256" s="251">
        <v>0.98230912476722498</v>
      </c>
      <c r="W256" s="64" t="s">
        <v>182</v>
      </c>
    </row>
    <row r="257" spans="1:23" s="21" customFormat="1" ht="14.5" customHeight="1" x14ac:dyDescent="0.25">
      <c r="A257" s="64" t="s">
        <v>181</v>
      </c>
      <c r="B257" s="64" t="s">
        <v>625</v>
      </c>
      <c r="C257" s="64">
        <v>3210</v>
      </c>
      <c r="D257" s="64">
        <v>7</v>
      </c>
      <c r="E257" s="64">
        <v>114</v>
      </c>
      <c r="F257" s="64">
        <v>278</v>
      </c>
      <c r="G257" s="64">
        <v>399</v>
      </c>
      <c r="H257" s="64">
        <v>527</v>
      </c>
      <c r="I257" s="64">
        <v>261</v>
      </c>
      <c r="J257" s="64">
        <v>306</v>
      </c>
      <c r="K257" s="64">
        <v>1493</v>
      </c>
      <c r="L257" s="64">
        <v>7</v>
      </c>
      <c r="M257" s="64">
        <v>99</v>
      </c>
      <c r="N257" s="64">
        <v>276</v>
      </c>
      <c r="O257" s="64">
        <v>382</v>
      </c>
      <c r="P257" s="64">
        <v>621</v>
      </c>
      <c r="Q257" s="64">
        <v>256</v>
      </c>
      <c r="R257" s="64">
        <v>458</v>
      </c>
      <c r="S257" s="64">
        <v>1717</v>
      </c>
      <c r="T257" s="64">
        <v>3369</v>
      </c>
      <c r="U257" s="251">
        <v>0.726031463342238</v>
      </c>
      <c r="V257" s="251">
        <v>0.95280498664292101</v>
      </c>
      <c r="W257" s="64" t="s">
        <v>182</v>
      </c>
    </row>
    <row r="258" spans="1:23" s="21" customFormat="1" ht="14.5" customHeight="1" x14ac:dyDescent="0.25">
      <c r="A258" s="64" t="s">
        <v>397</v>
      </c>
      <c r="B258" s="64" t="s">
        <v>626</v>
      </c>
      <c r="C258" s="64">
        <v>1067</v>
      </c>
      <c r="D258" s="64">
        <v>18</v>
      </c>
      <c r="E258" s="64">
        <v>47</v>
      </c>
      <c r="F258" s="64">
        <v>5</v>
      </c>
      <c r="G258" s="64">
        <v>70</v>
      </c>
      <c r="H258" s="64">
        <v>503</v>
      </c>
      <c r="I258" s="64">
        <v>33</v>
      </c>
      <c r="J258" s="64">
        <v>42</v>
      </c>
      <c r="K258" s="64">
        <v>648</v>
      </c>
      <c r="L258" s="64">
        <v>8</v>
      </c>
      <c r="M258" s="64">
        <v>54</v>
      </c>
      <c r="N258" s="64">
        <v>18</v>
      </c>
      <c r="O258" s="64">
        <v>80</v>
      </c>
      <c r="P258" s="64">
        <v>197</v>
      </c>
      <c r="Q258" s="64">
        <v>0</v>
      </c>
      <c r="R258" s="64">
        <v>142</v>
      </c>
      <c r="S258" s="64">
        <v>419</v>
      </c>
      <c r="T258" s="64">
        <v>8072</v>
      </c>
      <c r="U258" s="251">
        <v>0.109390485629336</v>
      </c>
      <c r="V258" s="251">
        <v>0.132185332011893</v>
      </c>
      <c r="W258" s="64" t="s">
        <v>183</v>
      </c>
    </row>
    <row r="259" spans="1:23" s="21" customFormat="1" ht="14.5" customHeight="1" x14ac:dyDescent="0.25">
      <c r="A259" s="64" t="s">
        <v>397</v>
      </c>
      <c r="B259" s="64" t="s">
        <v>631</v>
      </c>
      <c r="C259" s="64">
        <v>0</v>
      </c>
      <c r="D259" s="64">
        <v>0</v>
      </c>
      <c r="E259" s="64">
        <v>0</v>
      </c>
      <c r="F259" s="64">
        <v>0</v>
      </c>
      <c r="G259" s="64">
        <v>0</v>
      </c>
      <c r="H259" s="64">
        <v>0</v>
      </c>
      <c r="I259" s="64">
        <v>0</v>
      </c>
      <c r="J259" s="64">
        <v>0</v>
      </c>
      <c r="K259" s="64">
        <v>0</v>
      </c>
      <c r="L259" s="64">
        <v>0</v>
      </c>
      <c r="M259" s="64">
        <v>0</v>
      </c>
      <c r="N259" s="64">
        <v>0</v>
      </c>
      <c r="O259" s="64">
        <v>0</v>
      </c>
      <c r="P259" s="64">
        <v>0</v>
      </c>
      <c r="Q259" s="64">
        <v>0</v>
      </c>
      <c r="R259" s="64">
        <v>0</v>
      </c>
      <c r="S259" s="64">
        <v>0</v>
      </c>
      <c r="T259" s="64">
        <v>5</v>
      </c>
      <c r="U259" s="251">
        <v>0</v>
      </c>
      <c r="V259" s="251">
        <v>0</v>
      </c>
      <c r="W259" s="64" t="s">
        <v>183</v>
      </c>
    </row>
    <row r="260" spans="1:23" s="21" customFormat="1" ht="14.5" customHeight="1" x14ac:dyDescent="0.25">
      <c r="A260" s="64" t="s">
        <v>397</v>
      </c>
      <c r="B260" s="64" t="s">
        <v>625</v>
      </c>
      <c r="C260" s="64">
        <v>1560</v>
      </c>
      <c r="D260" s="64">
        <v>17</v>
      </c>
      <c r="E260" s="64">
        <v>55</v>
      </c>
      <c r="F260" s="64">
        <v>69</v>
      </c>
      <c r="G260" s="64">
        <v>141</v>
      </c>
      <c r="H260" s="64">
        <v>262</v>
      </c>
      <c r="I260" s="64">
        <v>27</v>
      </c>
      <c r="J260" s="64">
        <v>315</v>
      </c>
      <c r="K260" s="64">
        <v>745</v>
      </c>
      <c r="L260" s="64">
        <v>17</v>
      </c>
      <c r="M260" s="64">
        <v>45</v>
      </c>
      <c r="N260" s="64">
        <v>64</v>
      </c>
      <c r="O260" s="64">
        <v>126</v>
      </c>
      <c r="P260" s="64">
        <v>338</v>
      </c>
      <c r="Q260" s="64">
        <v>23</v>
      </c>
      <c r="R260" s="64">
        <v>328</v>
      </c>
      <c r="S260" s="64">
        <v>815</v>
      </c>
      <c r="T260" s="64">
        <v>3337</v>
      </c>
      <c r="U260" s="251">
        <v>0.27479772250524398</v>
      </c>
      <c r="V260" s="251">
        <v>0.467485765657776</v>
      </c>
      <c r="W260" s="64" t="s">
        <v>183</v>
      </c>
    </row>
    <row r="261" spans="1:23" s="21" customFormat="1" ht="14.5" customHeight="1" x14ac:dyDescent="0.25">
      <c r="A261" s="64" t="s">
        <v>398</v>
      </c>
      <c r="B261" s="64" t="s">
        <v>626</v>
      </c>
      <c r="C261" s="64">
        <v>50</v>
      </c>
      <c r="D261" s="64">
        <v>0</v>
      </c>
      <c r="E261" s="64">
        <v>0</v>
      </c>
      <c r="F261" s="64">
        <v>0</v>
      </c>
      <c r="G261" s="64">
        <v>0</v>
      </c>
      <c r="H261" s="64">
        <v>21</v>
      </c>
      <c r="I261" s="64">
        <v>0</v>
      </c>
      <c r="J261" s="64">
        <v>0</v>
      </c>
      <c r="K261" s="64">
        <v>21</v>
      </c>
      <c r="L261" s="64">
        <v>0</v>
      </c>
      <c r="M261" s="64">
        <v>0</v>
      </c>
      <c r="N261" s="64">
        <v>0</v>
      </c>
      <c r="O261" s="64">
        <v>0</v>
      </c>
      <c r="P261" s="64">
        <v>29</v>
      </c>
      <c r="Q261" s="64">
        <v>0</v>
      </c>
      <c r="R261" s="64">
        <v>0</v>
      </c>
      <c r="S261" s="64">
        <v>29</v>
      </c>
      <c r="T261" s="64">
        <v>466</v>
      </c>
      <c r="U261" s="251">
        <v>0.10729613733905601</v>
      </c>
      <c r="V261" s="251">
        <v>0.10729613733905601</v>
      </c>
      <c r="W261" s="64" t="s">
        <v>399</v>
      </c>
    </row>
    <row r="262" spans="1:23" s="21" customFormat="1" ht="14.5" customHeight="1" x14ac:dyDescent="0.25">
      <c r="A262" s="64" t="s">
        <v>398</v>
      </c>
      <c r="B262" s="64" t="s">
        <v>625</v>
      </c>
      <c r="C262" s="64">
        <v>6432</v>
      </c>
      <c r="D262" s="64">
        <v>0</v>
      </c>
      <c r="E262" s="64">
        <v>0</v>
      </c>
      <c r="F262" s="64">
        <v>0</v>
      </c>
      <c r="G262" s="64">
        <v>0</v>
      </c>
      <c r="H262" s="64">
        <v>33</v>
      </c>
      <c r="I262" s="64">
        <v>27</v>
      </c>
      <c r="J262" s="64">
        <v>2844</v>
      </c>
      <c r="K262" s="64">
        <v>2904</v>
      </c>
      <c r="L262" s="64">
        <v>0</v>
      </c>
      <c r="M262" s="64">
        <v>5</v>
      </c>
      <c r="N262" s="64">
        <v>0</v>
      </c>
      <c r="O262" s="64">
        <v>5</v>
      </c>
      <c r="P262" s="64">
        <v>62</v>
      </c>
      <c r="Q262" s="64">
        <v>55</v>
      </c>
      <c r="R262" s="64">
        <v>3406</v>
      </c>
      <c r="S262" s="64">
        <v>3528</v>
      </c>
      <c r="T262" s="64">
        <v>6489</v>
      </c>
      <c r="U262" s="251">
        <v>2.8047464940668801E-2</v>
      </c>
      <c r="V262" s="251">
        <v>0.99121590383726299</v>
      </c>
      <c r="W262" s="64" t="s">
        <v>399</v>
      </c>
    </row>
    <row r="263" spans="1:23" s="21" customFormat="1" ht="14.5" customHeight="1" x14ac:dyDescent="0.25">
      <c r="A263" s="64" t="s">
        <v>400</v>
      </c>
      <c r="B263" s="64" t="s">
        <v>626</v>
      </c>
      <c r="C263" s="64">
        <v>19</v>
      </c>
      <c r="D263" s="64">
        <v>0</v>
      </c>
      <c r="E263" s="64">
        <v>0</v>
      </c>
      <c r="F263" s="64">
        <v>5</v>
      </c>
      <c r="G263" s="64">
        <v>5</v>
      </c>
      <c r="H263" s="64">
        <v>5</v>
      </c>
      <c r="I263" s="64">
        <v>0</v>
      </c>
      <c r="J263" s="64">
        <v>0</v>
      </c>
      <c r="K263" s="64">
        <v>10</v>
      </c>
      <c r="L263" s="64">
        <v>0</v>
      </c>
      <c r="M263" s="64">
        <v>0</v>
      </c>
      <c r="N263" s="64">
        <v>0</v>
      </c>
      <c r="O263" s="64">
        <v>0</v>
      </c>
      <c r="P263" s="64">
        <v>0</v>
      </c>
      <c r="Q263" s="64">
        <v>0</v>
      </c>
      <c r="R263" s="64">
        <v>9</v>
      </c>
      <c r="S263" s="64">
        <v>9</v>
      </c>
      <c r="T263" s="64">
        <v>91</v>
      </c>
      <c r="U263" s="251">
        <v>0.10989010989011</v>
      </c>
      <c r="V263" s="251">
        <v>0.20879120879120899</v>
      </c>
      <c r="W263" s="64" t="s">
        <v>184</v>
      </c>
    </row>
    <row r="264" spans="1:23" s="21" customFormat="1" ht="14.5" customHeight="1" x14ac:dyDescent="0.25">
      <c r="A264" s="64" t="s">
        <v>400</v>
      </c>
      <c r="B264" s="64" t="s">
        <v>625</v>
      </c>
      <c r="C264" s="64">
        <v>82</v>
      </c>
      <c r="D264" s="64">
        <v>0</v>
      </c>
      <c r="E264" s="64">
        <v>0</v>
      </c>
      <c r="F264" s="64">
        <v>0</v>
      </c>
      <c r="G264" s="64">
        <v>0</v>
      </c>
      <c r="H264" s="64">
        <v>15</v>
      </c>
      <c r="I264" s="64">
        <v>0</v>
      </c>
      <c r="J264" s="64">
        <v>16</v>
      </c>
      <c r="K264" s="64">
        <v>31</v>
      </c>
      <c r="L264" s="64">
        <v>0</v>
      </c>
      <c r="M264" s="64">
        <v>0</v>
      </c>
      <c r="N264" s="64">
        <v>0</v>
      </c>
      <c r="O264" s="64">
        <v>0</v>
      </c>
      <c r="P264" s="64">
        <v>32</v>
      </c>
      <c r="Q264" s="64">
        <v>0</v>
      </c>
      <c r="R264" s="64">
        <v>19</v>
      </c>
      <c r="S264" s="64">
        <v>51</v>
      </c>
      <c r="T264" s="64">
        <v>189</v>
      </c>
      <c r="U264" s="251">
        <v>0.248677248677249</v>
      </c>
      <c r="V264" s="251">
        <v>0.433862433862434</v>
      </c>
      <c r="W264" s="64" t="s">
        <v>184</v>
      </c>
    </row>
    <row r="265" spans="1:23" s="21" customFormat="1" ht="14.5" customHeight="1" x14ac:dyDescent="0.25">
      <c r="A265" s="64" t="s">
        <v>401</v>
      </c>
      <c r="B265" s="64" t="s">
        <v>626</v>
      </c>
      <c r="C265" s="64">
        <v>6645</v>
      </c>
      <c r="D265" s="64">
        <v>162</v>
      </c>
      <c r="E265" s="64">
        <v>372</v>
      </c>
      <c r="F265" s="64">
        <v>238</v>
      </c>
      <c r="G265" s="64">
        <v>772</v>
      </c>
      <c r="H265" s="64">
        <v>1415</v>
      </c>
      <c r="I265" s="64">
        <v>238</v>
      </c>
      <c r="J265" s="64">
        <v>24</v>
      </c>
      <c r="K265" s="64">
        <v>2449</v>
      </c>
      <c r="L265" s="64">
        <v>161</v>
      </c>
      <c r="M265" s="64">
        <v>397</v>
      </c>
      <c r="N265" s="64">
        <v>348</v>
      </c>
      <c r="O265" s="64">
        <v>906</v>
      </c>
      <c r="P265" s="64">
        <v>3056</v>
      </c>
      <c r="Q265" s="64">
        <v>168</v>
      </c>
      <c r="R265" s="64">
        <v>66</v>
      </c>
      <c r="S265" s="64">
        <v>4196</v>
      </c>
      <c r="T265" s="64">
        <v>8798</v>
      </c>
      <c r="U265" s="251">
        <v>0.74505569447601705</v>
      </c>
      <c r="V265" s="251">
        <v>0.75528529211184403</v>
      </c>
      <c r="W265" s="64" t="s">
        <v>185</v>
      </c>
    </row>
    <row r="266" spans="1:23" s="21" customFormat="1" ht="14.5" customHeight="1" x14ac:dyDescent="0.25">
      <c r="A266" s="64" t="s">
        <v>401</v>
      </c>
      <c r="B266" s="64" t="s">
        <v>632</v>
      </c>
      <c r="C266" s="64">
        <v>0</v>
      </c>
      <c r="D266" s="64">
        <v>0</v>
      </c>
      <c r="E266" s="64">
        <v>0</v>
      </c>
      <c r="F266" s="64">
        <v>0</v>
      </c>
      <c r="G266" s="64">
        <v>0</v>
      </c>
      <c r="H266" s="64">
        <v>0</v>
      </c>
      <c r="I266" s="64">
        <v>0</v>
      </c>
      <c r="J266" s="64">
        <v>0</v>
      </c>
      <c r="K266" s="64">
        <v>0</v>
      </c>
      <c r="L266" s="64">
        <v>0</v>
      </c>
      <c r="M266" s="64">
        <v>0</v>
      </c>
      <c r="N266" s="64">
        <v>0</v>
      </c>
      <c r="O266" s="64">
        <v>0</v>
      </c>
      <c r="P266" s="64">
        <v>0</v>
      </c>
      <c r="Q266" s="64">
        <v>0</v>
      </c>
      <c r="R266" s="64">
        <v>0</v>
      </c>
      <c r="S266" s="64">
        <v>0</v>
      </c>
      <c r="T266" s="64">
        <v>60365</v>
      </c>
      <c r="U266" s="251">
        <v>0</v>
      </c>
      <c r="V266" s="251">
        <v>0</v>
      </c>
      <c r="W266" s="64" t="s">
        <v>185</v>
      </c>
    </row>
    <row r="267" spans="1:23" s="21" customFormat="1" ht="14.5" customHeight="1" x14ac:dyDescent="0.25">
      <c r="A267" s="64" t="s">
        <v>401</v>
      </c>
      <c r="B267" s="64" t="s">
        <v>628</v>
      </c>
      <c r="C267" s="64">
        <v>0</v>
      </c>
      <c r="D267" s="64">
        <v>0</v>
      </c>
      <c r="E267" s="64">
        <v>0</v>
      </c>
      <c r="F267" s="64">
        <v>0</v>
      </c>
      <c r="G267" s="64">
        <v>0</v>
      </c>
      <c r="H267" s="64">
        <v>0</v>
      </c>
      <c r="I267" s="64">
        <v>0</v>
      </c>
      <c r="J267" s="64">
        <v>0</v>
      </c>
      <c r="K267" s="64">
        <v>0</v>
      </c>
      <c r="L267" s="64">
        <v>0</v>
      </c>
      <c r="M267" s="64">
        <v>0</v>
      </c>
      <c r="N267" s="64">
        <v>0</v>
      </c>
      <c r="O267" s="64">
        <v>0</v>
      </c>
      <c r="P267" s="64">
        <v>0</v>
      </c>
      <c r="Q267" s="64">
        <v>0</v>
      </c>
      <c r="R267" s="64">
        <v>0</v>
      </c>
      <c r="S267" s="64">
        <v>0</v>
      </c>
      <c r="T267" s="64">
        <v>64417</v>
      </c>
      <c r="U267" s="251">
        <v>0</v>
      </c>
      <c r="V267" s="251">
        <v>0</v>
      </c>
      <c r="W267" s="64" t="s">
        <v>185</v>
      </c>
    </row>
    <row r="268" spans="1:23" s="21" customFormat="1" ht="14.5" customHeight="1" x14ac:dyDescent="0.25">
      <c r="A268" s="64" t="s">
        <v>401</v>
      </c>
      <c r="B268" s="64" t="s">
        <v>631</v>
      </c>
      <c r="C268" s="64">
        <v>0</v>
      </c>
      <c r="D268" s="64">
        <v>0</v>
      </c>
      <c r="E268" s="64">
        <v>0</v>
      </c>
      <c r="F268" s="64">
        <v>0</v>
      </c>
      <c r="G268" s="64">
        <v>0</v>
      </c>
      <c r="H268" s="64">
        <v>0</v>
      </c>
      <c r="I268" s="64">
        <v>0</v>
      </c>
      <c r="J268" s="64">
        <v>0</v>
      </c>
      <c r="K268" s="64">
        <v>0</v>
      </c>
      <c r="L268" s="64">
        <v>0</v>
      </c>
      <c r="M268" s="64">
        <v>0</v>
      </c>
      <c r="N268" s="64">
        <v>0</v>
      </c>
      <c r="O268" s="64">
        <v>0</v>
      </c>
      <c r="P268" s="64">
        <v>0</v>
      </c>
      <c r="Q268" s="64">
        <v>0</v>
      </c>
      <c r="R268" s="64">
        <v>0</v>
      </c>
      <c r="S268" s="64">
        <v>0</v>
      </c>
      <c r="T268" s="64">
        <v>5</v>
      </c>
      <c r="U268" s="251">
        <v>0</v>
      </c>
      <c r="V268" s="251">
        <v>0</v>
      </c>
      <c r="W268" s="64" t="s">
        <v>185</v>
      </c>
    </row>
    <row r="269" spans="1:23" s="21" customFormat="1" ht="14.5" customHeight="1" x14ac:dyDescent="0.25">
      <c r="A269" s="64" t="s">
        <v>401</v>
      </c>
      <c r="B269" s="64" t="s">
        <v>625</v>
      </c>
      <c r="C269" s="64">
        <v>8529</v>
      </c>
      <c r="D269" s="64">
        <v>124</v>
      </c>
      <c r="E269" s="64">
        <v>463</v>
      </c>
      <c r="F269" s="64">
        <v>388</v>
      </c>
      <c r="G269" s="64">
        <v>975</v>
      </c>
      <c r="H269" s="64">
        <v>2095</v>
      </c>
      <c r="I269" s="64">
        <v>348</v>
      </c>
      <c r="J269" s="64">
        <v>356</v>
      </c>
      <c r="K269" s="64">
        <v>3774</v>
      </c>
      <c r="L269" s="64">
        <v>144</v>
      </c>
      <c r="M269" s="64">
        <v>481</v>
      </c>
      <c r="N269" s="64">
        <v>472</v>
      </c>
      <c r="O269" s="64">
        <v>1097</v>
      </c>
      <c r="P269" s="64">
        <v>2888</v>
      </c>
      <c r="Q269" s="64">
        <v>312</v>
      </c>
      <c r="R269" s="64">
        <v>458</v>
      </c>
      <c r="S269" s="64">
        <v>4755</v>
      </c>
      <c r="T269" s="64">
        <v>9568</v>
      </c>
      <c r="U269" s="251">
        <v>0.80633361204013398</v>
      </c>
      <c r="V269" s="251">
        <v>0.89140886287625398</v>
      </c>
      <c r="W269" s="64" t="s">
        <v>185</v>
      </c>
    </row>
    <row r="270" spans="1:23" s="21" customFormat="1" ht="14.5" customHeight="1" x14ac:dyDescent="0.25">
      <c r="A270" s="64" t="s">
        <v>186</v>
      </c>
      <c r="B270" s="64" t="s">
        <v>626</v>
      </c>
      <c r="C270" s="64">
        <v>26</v>
      </c>
      <c r="D270" s="64">
        <v>0</v>
      </c>
      <c r="E270" s="64">
        <v>0</v>
      </c>
      <c r="F270" s="64">
        <v>0</v>
      </c>
      <c r="G270" s="64">
        <v>0</v>
      </c>
      <c r="H270" s="64">
        <v>15</v>
      </c>
      <c r="I270" s="64">
        <v>0</v>
      </c>
      <c r="J270" s="64">
        <v>0</v>
      </c>
      <c r="K270" s="64">
        <v>15</v>
      </c>
      <c r="L270" s="64">
        <v>0</v>
      </c>
      <c r="M270" s="64">
        <v>0</v>
      </c>
      <c r="N270" s="64">
        <v>0</v>
      </c>
      <c r="O270" s="64">
        <v>0</v>
      </c>
      <c r="P270" s="64">
        <v>11</v>
      </c>
      <c r="Q270" s="64">
        <v>0</v>
      </c>
      <c r="R270" s="64">
        <v>0</v>
      </c>
      <c r="S270" s="64">
        <v>11</v>
      </c>
      <c r="T270" s="64">
        <v>31</v>
      </c>
      <c r="U270" s="251">
        <v>0.83870967741935498</v>
      </c>
      <c r="V270" s="251">
        <v>0.83870967741935498</v>
      </c>
      <c r="W270" s="64" t="s">
        <v>187</v>
      </c>
    </row>
    <row r="271" spans="1:23" s="21" customFormat="1" ht="14.5" customHeight="1" x14ac:dyDescent="0.25">
      <c r="A271" s="64" t="s">
        <v>186</v>
      </c>
      <c r="B271" s="64" t="s">
        <v>625</v>
      </c>
      <c r="C271" s="64">
        <v>20</v>
      </c>
      <c r="D271" s="64">
        <v>0</v>
      </c>
      <c r="E271" s="64">
        <v>0</v>
      </c>
      <c r="F271" s="64">
        <v>5</v>
      </c>
      <c r="G271" s="64">
        <v>5</v>
      </c>
      <c r="H271" s="64">
        <v>5</v>
      </c>
      <c r="I271" s="64">
        <v>0</v>
      </c>
      <c r="J271" s="64">
        <v>0</v>
      </c>
      <c r="K271" s="64">
        <v>10</v>
      </c>
      <c r="L271" s="64">
        <v>0</v>
      </c>
      <c r="M271" s="64">
        <v>0</v>
      </c>
      <c r="N271" s="64">
        <v>0</v>
      </c>
      <c r="O271" s="64">
        <v>0</v>
      </c>
      <c r="P271" s="64">
        <v>10</v>
      </c>
      <c r="Q271" s="64">
        <v>0</v>
      </c>
      <c r="R271" s="64">
        <v>0</v>
      </c>
      <c r="S271" s="64">
        <v>10</v>
      </c>
      <c r="T271" s="64">
        <v>27</v>
      </c>
      <c r="U271" s="251">
        <v>0.74074074074074103</v>
      </c>
      <c r="V271" s="251">
        <v>0.74074074074074103</v>
      </c>
      <c r="W271" s="64" t="s">
        <v>187</v>
      </c>
    </row>
    <row r="272" spans="1:23" s="21" customFormat="1" ht="14.5" customHeight="1" x14ac:dyDescent="0.25">
      <c r="A272" s="64" t="s">
        <v>188</v>
      </c>
      <c r="B272" s="64" t="s">
        <v>626</v>
      </c>
      <c r="C272" s="64">
        <v>2290</v>
      </c>
      <c r="D272" s="64">
        <v>88</v>
      </c>
      <c r="E272" s="64">
        <v>53</v>
      </c>
      <c r="F272" s="64">
        <v>65</v>
      </c>
      <c r="G272" s="64">
        <v>206</v>
      </c>
      <c r="H272" s="64">
        <v>750</v>
      </c>
      <c r="I272" s="64">
        <v>12</v>
      </c>
      <c r="J272" s="64">
        <v>10</v>
      </c>
      <c r="K272" s="64">
        <v>978</v>
      </c>
      <c r="L272" s="64">
        <v>72</v>
      </c>
      <c r="M272" s="64">
        <v>51</v>
      </c>
      <c r="N272" s="64">
        <v>57</v>
      </c>
      <c r="O272" s="64">
        <v>180</v>
      </c>
      <c r="P272" s="64">
        <v>1108</v>
      </c>
      <c r="Q272" s="64">
        <v>8</v>
      </c>
      <c r="R272" s="64">
        <v>16</v>
      </c>
      <c r="S272" s="64">
        <v>1312</v>
      </c>
      <c r="T272" s="64">
        <v>3725</v>
      </c>
      <c r="U272" s="251">
        <v>0.60778523489932901</v>
      </c>
      <c r="V272" s="251">
        <v>0.61476510067114098</v>
      </c>
      <c r="W272" s="64" t="s">
        <v>189</v>
      </c>
    </row>
    <row r="273" spans="1:23" s="21" customFormat="1" ht="14.5" customHeight="1" x14ac:dyDescent="0.25">
      <c r="A273" s="64" t="s">
        <v>188</v>
      </c>
      <c r="B273" s="64" t="s">
        <v>625</v>
      </c>
      <c r="C273" s="64">
        <v>3883</v>
      </c>
      <c r="D273" s="64">
        <v>74</v>
      </c>
      <c r="E273" s="64">
        <v>204</v>
      </c>
      <c r="F273" s="64">
        <v>178</v>
      </c>
      <c r="G273" s="64">
        <v>456</v>
      </c>
      <c r="H273" s="64">
        <v>1113</v>
      </c>
      <c r="I273" s="64">
        <v>93</v>
      </c>
      <c r="J273" s="64">
        <v>208</v>
      </c>
      <c r="K273" s="64">
        <v>1870</v>
      </c>
      <c r="L273" s="64">
        <v>77</v>
      </c>
      <c r="M273" s="64">
        <v>167</v>
      </c>
      <c r="N273" s="64">
        <v>184</v>
      </c>
      <c r="O273" s="64">
        <v>428</v>
      </c>
      <c r="P273" s="64">
        <v>1204</v>
      </c>
      <c r="Q273" s="64">
        <v>100</v>
      </c>
      <c r="R273" s="64">
        <v>281</v>
      </c>
      <c r="S273" s="64">
        <v>2013</v>
      </c>
      <c r="T273" s="64">
        <v>5117</v>
      </c>
      <c r="U273" s="251">
        <v>0.66327926519445002</v>
      </c>
      <c r="V273" s="251">
        <v>0.75884307211256596</v>
      </c>
      <c r="W273" s="64" t="s">
        <v>189</v>
      </c>
    </row>
    <row r="274" spans="1:23" s="21" customFormat="1" ht="14.5" customHeight="1" x14ac:dyDescent="0.25">
      <c r="A274" s="64" t="s">
        <v>402</v>
      </c>
      <c r="B274" s="64" t="s">
        <v>626</v>
      </c>
      <c r="C274" s="64">
        <v>3464</v>
      </c>
      <c r="D274" s="64">
        <v>95</v>
      </c>
      <c r="E274" s="64">
        <v>159</v>
      </c>
      <c r="F274" s="64">
        <v>99</v>
      </c>
      <c r="G274" s="64">
        <v>353</v>
      </c>
      <c r="H274" s="64">
        <v>516</v>
      </c>
      <c r="I274" s="64">
        <v>9</v>
      </c>
      <c r="J274" s="64">
        <v>99</v>
      </c>
      <c r="K274" s="64">
        <v>977</v>
      </c>
      <c r="L274" s="64">
        <v>129</v>
      </c>
      <c r="M274" s="64">
        <v>180</v>
      </c>
      <c r="N274" s="64">
        <v>133</v>
      </c>
      <c r="O274" s="64">
        <v>442</v>
      </c>
      <c r="P274" s="64">
        <v>1692</v>
      </c>
      <c r="Q274" s="64">
        <v>23</v>
      </c>
      <c r="R274" s="64">
        <v>330</v>
      </c>
      <c r="S274" s="64">
        <v>2487</v>
      </c>
      <c r="T274" s="64">
        <v>3802</v>
      </c>
      <c r="U274" s="251">
        <v>0.79826407154129397</v>
      </c>
      <c r="V274" s="251">
        <v>0.91109942135718003</v>
      </c>
      <c r="W274" s="64" t="s">
        <v>190</v>
      </c>
    </row>
    <row r="275" spans="1:23" s="21" customFormat="1" ht="14.5" customHeight="1" x14ac:dyDescent="0.25">
      <c r="A275" s="64" t="s">
        <v>402</v>
      </c>
      <c r="B275" s="64" t="s">
        <v>628</v>
      </c>
      <c r="C275" s="64">
        <v>0</v>
      </c>
      <c r="D275" s="64">
        <v>0</v>
      </c>
      <c r="E275" s="64">
        <v>0</v>
      </c>
      <c r="F275" s="64">
        <v>0</v>
      </c>
      <c r="G275" s="64">
        <v>0</v>
      </c>
      <c r="H275" s="64">
        <v>0</v>
      </c>
      <c r="I275" s="64">
        <v>0</v>
      </c>
      <c r="J275" s="64">
        <v>0</v>
      </c>
      <c r="K275" s="64">
        <v>0</v>
      </c>
      <c r="L275" s="64">
        <v>0</v>
      </c>
      <c r="M275" s="64">
        <v>0</v>
      </c>
      <c r="N275" s="64">
        <v>0</v>
      </c>
      <c r="O275" s="64">
        <v>0</v>
      </c>
      <c r="P275" s="64">
        <v>0</v>
      </c>
      <c r="Q275" s="64">
        <v>0</v>
      </c>
      <c r="R275" s="64">
        <v>0</v>
      </c>
      <c r="S275" s="64">
        <v>0</v>
      </c>
      <c r="T275" s="64">
        <v>32791</v>
      </c>
      <c r="U275" s="251">
        <v>0</v>
      </c>
      <c r="V275" s="251">
        <v>0</v>
      </c>
      <c r="W275" s="64" t="s">
        <v>190</v>
      </c>
    </row>
    <row r="276" spans="1:23" s="21" customFormat="1" ht="14.5" customHeight="1" x14ac:dyDescent="0.25">
      <c r="A276" s="64" t="s">
        <v>402</v>
      </c>
      <c r="B276" s="64" t="s">
        <v>625</v>
      </c>
      <c r="C276" s="64">
        <v>14897</v>
      </c>
      <c r="D276" s="64">
        <v>120</v>
      </c>
      <c r="E276" s="64">
        <v>594</v>
      </c>
      <c r="F276" s="64">
        <v>1023</v>
      </c>
      <c r="G276" s="64">
        <v>1737</v>
      </c>
      <c r="H276" s="64">
        <v>2625</v>
      </c>
      <c r="I276" s="64">
        <v>826</v>
      </c>
      <c r="J276" s="64">
        <v>1070</v>
      </c>
      <c r="K276" s="64">
        <v>6258</v>
      </c>
      <c r="L276" s="64">
        <v>130</v>
      </c>
      <c r="M276" s="64">
        <v>594</v>
      </c>
      <c r="N276" s="64">
        <v>1092</v>
      </c>
      <c r="O276" s="64">
        <v>1816</v>
      </c>
      <c r="P276" s="64">
        <v>4088</v>
      </c>
      <c r="Q276" s="64">
        <v>872</v>
      </c>
      <c r="R276" s="64">
        <v>1863</v>
      </c>
      <c r="S276" s="64">
        <v>8639</v>
      </c>
      <c r="T276" s="64">
        <v>17161</v>
      </c>
      <c r="U276" s="251">
        <v>0.69716217003671099</v>
      </c>
      <c r="V276" s="251">
        <v>0.86807295612143798</v>
      </c>
      <c r="W276" s="64" t="s">
        <v>190</v>
      </c>
    </row>
    <row r="277" spans="1:23" s="21" customFormat="1" ht="14.5" customHeight="1" x14ac:dyDescent="0.25">
      <c r="A277" s="64" t="s">
        <v>193</v>
      </c>
      <c r="B277" s="64" t="s">
        <v>626</v>
      </c>
      <c r="C277" s="64">
        <v>22</v>
      </c>
      <c r="D277" s="64">
        <v>0</v>
      </c>
      <c r="E277" s="64">
        <v>0</v>
      </c>
      <c r="F277" s="64">
        <v>0</v>
      </c>
      <c r="G277" s="64">
        <v>0</v>
      </c>
      <c r="H277" s="64">
        <v>0</v>
      </c>
      <c r="I277" s="64">
        <v>0</v>
      </c>
      <c r="J277" s="64">
        <v>5</v>
      </c>
      <c r="K277" s="64">
        <v>5</v>
      </c>
      <c r="L277" s="64">
        <v>0</v>
      </c>
      <c r="M277" s="64">
        <v>8</v>
      </c>
      <c r="N277" s="64">
        <v>0</v>
      </c>
      <c r="O277" s="64">
        <v>8</v>
      </c>
      <c r="P277" s="64">
        <v>0</v>
      </c>
      <c r="Q277" s="64">
        <v>0</v>
      </c>
      <c r="R277" s="64">
        <v>9</v>
      </c>
      <c r="S277" s="64">
        <v>17</v>
      </c>
      <c r="T277" s="64">
        <v>78</v>
      </c>
      <c r="U277" s="251">
        <v>0.102564102564103</v>
      </c>
      <c r="V277" s="251">
        <v>0.28205128205128199</v>
      </c>
      <c r="W277" s="64" t="s">
        <v>194</v>
      </c>
    </row>
    <row r="278" spans="1:23" s="21" customFormat="1" ht="14.5" customHeight="1" x14ac:dyDescent="0.25">
      <c r="A278" s="64" t="s">
        <v>193</v>
      </c>
      <c r="B278" s="64" t="s">
        <v>625</v>
      </c>
      <c r="C278" s="64">
        <v>19</v>
      </c>
      <c r="D278" s="64">
        <v>0</v>
      </c>
      <c r="E278" s="64">
        <v>0</v>
      </c>
      <c r="F278" s="64">
        <v>0</v>
      </c>
      <c r="G278" s="64">
        <v>0</v>
      </c>
      <c r="H278" s="64">
        <v>0</v>
      </c>
      <c r="I278" s="64">
        <v>0</v>
      </c>
      <c r="J278" s="64">
        <v>0</v>
      </c>
      <c r="K278" s="64">
        <v>0</v>
      </c>
      <c r="L278" s="64">
        <v>0</v>
      </c>
      <c r="M278" s="64">
        <v>0</v>
      </c>
      <c r="N278" s="64">
        <v>0</v>
      </c>
      <c r="O278" s="64">
        <v>0</v>
      </c>
      <c r="P278" s="64">
        <v>9</v>
      </c>
      <c r="Q278" s="64">
        <v>0</v>
      </c>
      <c r="R278" s="64">
        <v>10</v>
      </c>
      <c r="S278" s="64">
        <v>19</v>
      </c>
      <c r="T278" s="64">
        <v>101</v>
      </c>
      <c r="U278" s="251">
        <v>8.9108910891089105E-2</v>
      </c>
      <c r="V278" s="251">
        <v>0.18811881188118801</v>
      </c>
      <c r="W278" s="64" t="s">
        <v>194</v>
      </c>
    </row>
    <row r="279" spans="1:23" s="21" customFormat="1" ht="14.5" customHeight="1" x14ac:dyDescent="0.25">
      <c r="A279" s="64" t="s">
        <v>195</v>
      </c>
      <c r="B279" s="64" t="s">
        <v>625</v>
      </c>
      <c r="C279" s="64">
        <v>20</v>
      </c>
      <c r="D279" s="64">
        <v>0</v>
      </c>
      <c r="E279" s="64">
        <v>0</v>
      </c>
      <c r="F279" s="64">
        <v>0</v>
      </c>
      <c r="G279" s="64">
        <v>0</v>
      </c>
      <c r="H279" s="64">
        <v>11</v>
      </c>
      <c r="I279" s="64">
        <v>0</v>
      </c>
      <c r="J279" s="64">
        <v>0</v>
      </c>
      <c r="K279" s="64">
        <v>11</v>
      </c>
      <c r="L279" s="64">
        <v>0</v>
      </c>
      <c r="M279" s="64">
        <v>0</v>
      </c>
      <c r="N279" s="64">
        <v>0</v>
      </c>
      <c r="O279" s="64">
        <v>0</v>
      </c>
      <c r="P279" s="64">
        <v>9</v>
      </c>
      <c r="Q279" s="64">
        <v>0</v>
      </c>
      <c r="R279" s="64">
        <v>0</v>
      </c>
      <c r="S279" s="64">
        <v>9</v>
      </c>
      <c r="T279" s="64">
        <v>20</v>
      </c>
      <c r="U279" s="251">
        <v>1</v>
      </c>
      <c r="V279" s="251">
        <v>1</v>
      </c>
      <c r="W279" s="64" t="s">
        <v>196</v>
      </c>
    </row>
    <row r="280" spans="1:23" s="21" customFormat="1" ht="14.5" customHeight="1" x14ac:dyDescent="0.25">
      <c r="A280" s="64" t="s">
        <v>197</v>
      </c>
      <c r="B280" s="64" t="s">
        <v>626</v>
      </c>
      <c r="C280" s="64">
        <v>352</v>
      </c>
      <c r="D280" s="64">
        <v>5</v>
      </c>
      <c r="E280" s="64">
        <v>13</v>
      </c>
      <c r="F280" s="64">
        <v>22</v>
      </c>
      <c r="G280" s="64">
        <v>40</v>
      </c>
      <c r="H280" s="64">
        <v>141</v>
      </c>
      <c r="I280" s="64">
        <v>5</v>
      </c>
      <c r="J280" s="64">
        <v>0</v>
      </c>
      <c r="K280" s="64">
        <v>186</v>
      </c>
      <c r="L280" s="64">
        <v>13</v>
      </c>
      <c r="M280" s="64">
        <v>23</v>
      </c>
      <c r="N280" s="64">
        <v>5</v>
      </c>
      <c r="O280" s="64">
        <v>41</v>
      </c>
      <c r="P280" s="64">
        <v>115</v>
      </c>
      <c r="Q280" s="64">
        <v>5</v>
      </c>
      <c r="R280" s="64">
        <v>5</v>
      </c>
      <c r="S280" s="64">
        <v>166</v>
      </c>
      <c r="T280" s="64">
        <v>362</v>
      </c>
      <c r="U280" s="251">
        <v>0.95856353591160204</v>
      </c>
      <c r="V280" s="251">
        <v>0.97237569060773499</v>
      </c>
      <c r="W280" s="64" t="s">
        <v>198</v>
      </c>
    </row>
    <row r="281" spans="1:23" s="21" customFormat="1" ht="14.5" customHeight="1" x14ac:dyDescent="0.25">
      <c r="A281" s="64" t="s">
        <v>197</v>
      </c>
      <c r="B281" s="64" t="s">
        <v>625</v>
      </c>
      <c r="C281" s="64">
        <v>632</v>
      </c>
      <c r="D281" s="64">
        <v>0</v>
      </c>
      <c r="E281" s="64">
        <v>0</v>
      </c>
      <c r="F281" s="64">
        <v>8</v>
      </c>
      <c r="G281" s="64">
        <v>8</v>
      </c>
      <c r="H281" s="64">
        <v>26</v>
      </c>
      <c r="I281" s="64">
        <v>0</v>
      </c>
      <c r="J281" s="64">
        <v>312</v>
      </c>
      <c r="K281" s="64">
        <v>346</v>
      </c>
      <c r="L281" s="64">
        <v>0</v>
      </c>
      <c r="M281" s="64">
        <v>5</v>
      </c>
      <c r="N281" s="64">
        <v>0</v>
      </c>
      <c r="O281" s="64">
        <v>5</v>
      </c>
      <c r="P281" s="64">
        <v>23</v>
      </c>
      <c r="Q281" s="64">
        <v>5</v>
      </c>
      <c r="R281" s="64">
        <v>253</v>
      </c>
      <c r="S281" s="64">
        <v>286</v>
      </c>
      <c r="T281" s="64">
        <v>637</v>
      </c>
      <c r="U281" s="251">
        <v>0.105180533751962</v>
      </c>
      <c r="V281" s="251">
        <v>0.992150706436421</v>
      </c>
      <c r="W281" s="64" t="s">
        <v>198</v>
      </c>
    </row>
    <row r="282" spans="1:23" s="21" customFormat="1" ht="14.5" customHeight="1" x14ac:dyDescent="0.25">
      <c r="A282" s="64" t="s">
        <v>199</v>
      </c>
      <c r="B282" s="64" t="s">
        <v>626</v>
      </c>
      <c r="C282" s="64">
        <v>945</v>
      </c>
      <c r="D282" s="64">
        <v>10</v>
      </c>
      <c r="E282" s="64">
        <v>7</v>
      </c>
      <c r="F282" s="64">
        <v>20</v>
      </c>
      <c r="G282" s="64">
        <v>37</v>
      </c>
      <c r="H282" s="64">
        <v>227</v>
      </c>
      <c r="I282" s="64">
        <v>5</v>
      </c>
      <c r="J282" s="64">
        <v>18</v>
      </c>
      <c r="K282" s="64">
        <v>287</v>
      </c>
      <c r="L282" s="64">
        <v>8</v>
      </c>
      <c r="M282" s="64">
        <v>19</v>
      </c>
      <c r="N282" s="64">
        <v>14</v>
      </c>
      <c r="O282" s="64">
        <v>41</v>
      </c>
      <c r="P282" s="64">
        <v>590</v>
      </c>
      <c r="Q282" s="64">
        <v>13</v>
      </c>
      <c r="R282" s="64">
        <v>14</v>
      </c>
      <c r="S282" s="64">
        <v>658</v>
      </c>
      <c r="T282" s="64">
        <v>1779</v>
      </c>
      <c r="U282" s="251">
        <v>0.51320966835300696</v>
      </c>
      <c r="V282" s="251">
        <v>0.53119730185497505</v>
      </c>
      <c r="W282" s="64" t="s">
        <v>200</v>
      </c>
    </row>
    <row r="283" spans="1:23" s="21" customFormat="1" ht="14.5" customHeight="1" x14ac:dyDescent="0.25">
      <c r="A283" s="64" t="s">
        <v>199</v>
      </c>
      <c r="B283" s="64" t="s">
        <v>625</v>
      </c>
      <c r="C283" s="64">
        <v>519</v>
      </c>
      <c r="D283" s="64">
        <v>5</v>
      </c>
      <c r="E283" s="64">
        <v>35</v>
      </c>
      <c r="F283" s="64">
        <v>37</v>
      </c>
      <c r="G283" s="64">
        <v>77</v>
      </c>
      <c r="H283" s="64">
        <v>198</v>
      </c>
      <c r="I283" s="64">
        <v>23</v>
      </c>
      <c r="J283" s="64">
        <v>0</v>
      </c>
      <c r="K283" s="64">
        <v>298</v>
      </c>
      <c r="L283" s="64">
        <v>0</v>
      </c>
      <c r="M283" s="64">
        <v>22</v>
      </c>
      <c r="N283" s="64">
        <v>27</v>
      </c>
      <c r="O283" s="64">
        <v>49</v>
      </c>
      <c r="P283" s="64">
        <v>144</v>
      </c>
      <c r="Q283" s="64">
        <v>23</v>
      </c>
      <c r="R283" s="64">
        <v>5</v>
      </c>
      <c r="S283" s="64">
        <v>221</v>
      </c>
      <c r="T283" s="64">
        <v>551</v>
      </c>
      <c r="U283" s="251">
        <v>0.93284936479128899</v>
      </c>
      <c r="V283" s="251">
        <v>0.94192377495462798</v>
      </c>
      <c r="W283" s="64" t="s">
        <v>200</v>
      </c>
    </row>
    <row r="284" spans="1:23" s="21" customFormat="1" ht="14.5" customHeight="1" x14ac:dyDescent="0.25">
      <c r="A284" s="64" t="s">
        <v>403</v>
      </c>
      <c r="B284" s="64" t="s">
        <v>626</v>
      </c>
      <c r="C284" s="64">
        <v>253</v>
      </c>
      <c r="D284" s="64">
        <v>11</v>
      </c>
      <c r="E284" s="64">
        <v>6</v>
      </c>
      <c r="F284" s="64">
        <v>0</v>
      </c>
      <c r="G284" s="64">
        <v>17</v>
      </c>
      <c r="H284" s="64">
        <v>44</v>
      </c>
      <c r="I284" s="64">
        <v>0</v>
      </c>
      <c r="J284" s="64">
        <v>57</v>
      </c>
      <c r="K284" s="64">
        <v>118</v>
      </c>
      <c r="L284" s="64">
        <v>6</v>
      </c>
      <c r="M284" s="64">
        <v>0</v>
      </c>
      <c r="N284" s="64">
        <v>10</v>
      </c>
      <c r="O284" s="64">
        <v>16</v>
      </c>
      <c r="P284" s="64">
        <v>48</v>
      </c>
      <c r="Q284" s="64">
        <v>0</v>
      </c>
      <c r="R284" s="64">
        <v>71</v>
      </c>
      <c r="S284" s="64">
        <v>135</v>
      </c>
      <c r="T284" s="64">
        <v>5511</v>
      </c>
      <c r="U284" s="251">
        <v>2.2681908909453801E-2</v>
      </c>
      <c r="V284" s="251">
        <v>4.5908183632734502E-2</v>
      </c>
      <c r="W284" s="64" t="s">
        <v>201</v>
      </c>
    </row>
    <row r="285" spans="1:23" s="21" customFormat="1" ht="14.5" customHeight="1" x14ac:dyDescent="0.25">
      <c r="A285" s="64" t="s">
        <v>403</v>
      </c>
      <c r="B285" s="64" t="s">
        <v>631</v>
      </c>
      <c r="C285" s="64">
        <v>0</v>
      </c>
      <c r="D285" s="64">
        <v>0</v>
      </c>
      <c r="E285" s="64">
        <v>0</v>
      </c>
      <c r="F285" s="64">
        <v>0</v>
      </c>
      <c r="G285" s="64">
        <v>0</v>
      </c>
      <c r="H285" s="64">
        <v>0</v>
      </c>
      <c r="I285" s="64">
        <v>0</v>
      </c>
      <c r="J285" s="64">
        <v>0</v>
      </c>
      <c r="K285" s="64">
        <v>0</v>
      </c>
      <c r="L285" s="64">
        <v>0</v>
      </c>
      <c r="M285" s="64">
        <v>0</v>
      </c>
      <c r="N285" s="64">
        <v>0</v>
      </c>
      <c r="O285" s="64">
        <v>0</v>
      </c>
      <c r="P285" s="64">
        <v>0</v>
      </c>
      <c r="Q285" s="64">
        <v>0</v>
      </c>
      <c r="R285" s="64">
        <v>0</v>
      </c>
      <c r="S285" s="64">
        <v>0</v>
      </c>
      <c r="T285" s="64">
        <v>9</v>
      </c>
      <c r="U285" s="251">
        <v>0</v>
      </c>
      <c r="V285" s="251">
        <v>0</v>
      </c>
      <c r="W285" s="64" t="s">
        <v>201</v>
      </c>
    </row>
    <row r="286" spans="1:23" s="21" customFormat="1" ht="14.5" customHeight="1" x14ac:dyDescent="0.25">
      <c r="A286" s="64" t="s">
        <v>403</v>
      </c>
      <c r="B286" s="64" t="s">
        <v>625</v>
      </c>
      <c r="C286" s="64">
        <v>726</v>
      </c>
      <c r="D286" s="64">
        <v>0</v>
      </c>
      <c r="E286" s="64">
        <v>26</v>
      </c>
      <c r="F286" s="64">
        <v>73</v>
      </c>
      <c r="G286" s="64">
        <v>99</v>
      </c>
      <c r="H286" s="64">
        <v>172</v>
      </c>
      <c r="I286" s="64">
        <v>69</v>
      </c>
      <c r="J286" s="64">
        <v>17</v>
      </c>
      <c r="K286" s="64">
        <v>357</v>
      </c>
      <c r="L286" s="64">
        <v>0</v>
      </c>
      <c r="M286" s="64">
        <v>33</v>
      </c>
      <c r="N286" s="64">
        <v>68</v>
      </c>
      <c r="O286" s="64">
        <v>101</v>
      </c>
      <c r="P286" s="64">
        <v>185</v>
      </c>
      <c r="Q286" s="64">
        <v>63</v>
      </c>
      <c r="R286" s="64">
        <v>20</v>
      </c>
      <c r="S286" s="64">
        <v>369</v>
      </c>
      <c r="T286" s="64">
        <v>2477</v>
      </c>
      <c r="U286" s="251">
        <v>0.27815906338312502</v>
      </c>
      <c r="V286" s="251">
        <v>0.29309648768671798</v>
      </c>
      <c r="W286" s="64" t="s">
        <v>201</v>
      </c>
    </row>
    <row r="287" spans="1:23" s="21" customFormat="1" ht="14.5" customHeight="1" x14ac:dyDescent="0.25">
      <c r="A287" s="64" t="s">
        <v>404</v>
      </c>
      <c r="B287" s="64" t="s">
        <v>626</v>
      </c>
      <c r="C287" s="64">
        <v>7</v>
      </c>
      <c r="D287" s="64">
        <v>0</v>
      </c>
      <c r="E287" s="64">
        <v>0</v>
      </c>
      <c r="F287" s="64">
        <v>7</v>
      </c>
      <c r="G287" s="64">
        <v>7</v>
      </c>
      <c r="H287" s="64">
        <v>0</v>
      </c>
      <c r="I287" s="64">
        <v>0</v>
      </c>
      <c r="J287" s="64">
        <v>0</v>
      </c>
      <c r="K287" s="64">
        <v>7</v>
      </c>
      <c r="L287" s="64">
        <v>0</v>
      </c>
      <c r="M287" s="64">
        <v>0</v>
      </c>
      <c r="N287" s="64">
        <v>0</v>
      </c>
      <c r="O287" s="64">
        <v>0</v>
      </c>
      <c r="P287" s="64">
        <v>0</v>
      </c>
      <c r="Q287" s="64">
        <v>0</v>
      </c>
      <c r="R287" s="64">
        <v>0</v>
      </c>
      <c r="S287" s="64">
        <v>0</v>
      </c>
      <c r="T287" s="64">
        <v>19</v>
      </c>
      <c r="U287" s="251">
        <v>0.36842105263157898</v>
      </c>
      <c r="V287" s="251">
        <v>0.36842105263157898</v>
      </c>
      <c r="W287" s="64" t="s">
        <v>405</v>
      </c>
    </row>
    <row r="288" spans="1:23" s="21" customFormat="1" ht="14.5" customHeight="1" x14ac:dyDescent="0.25">
      <c r="A288" s="64" t="s">
        <v>404</v>
      </c>
      <c r="B288" s="64" t="s">
        <v>625</v>
      </c>
      <c r="C288" s="64">
        <v>47</v>
      </c>
      <c r="D288" s="64">
        <v>0</v>
      </c>
      <c r="E288" s="64">
        <v>0</v>
      </c>
      <c r="F288" s="64">
        <v>5</v>
      </c>
      <c r="G288" s="64">
        <v>5</v>
      </c>
      <c r="H288" s="64">
        <v>13</v>
      </c>
      <c r="I288" s="64">
        <v>5</v>
      </c>
      <c r="J288" s="64">
        <v>6</v>
      </c>
      <c r="K288" s="64">
        <v>29</v>
      </c>
      <c r="L288" s="64">
        <v>0</v>
      </c>
      <c r="M288" s="64">
        <v>0</v>
      </c>
      <c r="N288" s="64">
        <v>5</v>
      </c>
      <c r="O288" s="64">
        <v>5</v>
      </c>
      <c r="P288" s="64">
        <v>8</v>
      </c>
      <c r="Q288" s="64">
        <v>5</v>
      </c>
      <c r="R288" s="64">
        <v>0</v>
      </c>
      <c r="S288" s="64">
        <v>18</v>
      </c>
      <c r="T288" s="64">
        <v>62</v>
      </c>
      <c r="U288" s="251">
        <v>0.66129032258064502</v>
      </c>
      <c r="V288" s="251">
        <v>0.75806451612903203</v>
      </c>
      <c r="W288" s="64" t="s">
        <v>405</v>
      </c>
    </row>
    <row r="289" spans="1:23" s="21" customFormat="1" ht="14.5" customHeight="1" x14ac:dyDescent="0.25">
      <c r="A289" s="64" t="s">
        <v>202</v>
      </c>
      <c r="B289" s="64" t="s">
        <v>626</v>
      </c>
      <c r="C289" s="64">
        <v>22520</v>
      </c>
      <c r="D289" s="64">
        <v>859</v>
      </c>
      <c r="E289" s="64">
        <v>695</v>
      </c>
      <c r="F289" s="64">
        <v>353</v>
      </c>
      <c r="G289" s="64">
        <v>1907</v>
      </c>
      <c r="H289" s="64">
        <v>2289</v>
      </c>
      <c r="I289" s="64">
        <v>13</v>
      </c>
      <c r="J289" s="64">
        <v>5</v>
      </c>
      <c r="K289" s="64">
        <v>4214</v>
      </c>
      <c r="L289" s="64">
        <v>697</v>
      </c>
      <c r="M289" s="64">
        <v>613</v>
      </c>
      <c r="N289" s="64">
        <v>761</v>
      </c>
      <c r="O289" s="64">
        <v>2071</v>
      </c>
      <c r="P289" s="64">
        <v>16131</v>
      </c>
      <c r="Q289" s="64">
        <v>88</v>
      </c>
      <c r="R289" s="64">
        <v>16</v>
      </c>
      <c r="S289" s="64">
        <v>18306</v>
      </c>
      <c r="T289" s="64">
        <v>23629</v>
      </c>
      <c r="U289" s="251">
        <v>0.95217740911591697</v>
      </c>
      <c r="V289" s="251">
        <v>0.95306614753057695</v>
      </c>
      <c r="W289" s="64" t="s">
        <v>203</v>
      </c>
    </row>
    <row r="290" spans="1:23" s="21" customFormat="1" ht="14.5" customHeight="1" x14ac:dyDescent="0.25">
      <c r="A290" s="64" t="s">
        <v>202</v>
      </c>
      <c r="B290" s="64" t="s">
        <v>632</v>
      </c>
      <c r="C290" s="64">
        <v>153133</v>
      </c>
      <c r="D290" s="64">
        <v>0</v>
      </c>
      <c r="E290" s="64">
        <v>0</v>
      </c>
      <c r="F290" s="64">
        <v>0</v>
      </c>
      <c r="G290" s="64">
        <v>0</v>
      </c>
      <c r="H290" s="64">
        <v>0</v>
      </c>
      <c r="I290" s="64">
        <v>0</v>
      </c>
      <c r="J290" s="64">
        <v>82648</v>
      </c>
      <c r="K290" s="64">
        <v>82648</v>
      </c>
      <c r="L290" s="64">
        <v>0</v>
      </c>
      <c r="M290" s="64">
        <v>0</v>
      </c>
      <c r="N290" s="64">
        <v>0</v>
      </c>
      <c r="O290" s="64">
        <v>0</v>
      </c>
      <c r="P290" s="64">
        <v>0</v>
      </c>
      <c r="Q290" s="64">
        <v>0</v>
      </c>
      <c r="R290" s="64">
        <v>70485</v>
      </c>
      <c r="S290" s="64">
        <v>70485</v>
      </c>
      <c r="T290" s="64">
        <v>153133</v>
      </c>
      <c r="U290" s="251">
        <v>0</v>
      </c>
      <c r="V290" s="251">
        <v>1</v>
      </c>
      <c r="W290" s="64" t="s">
        <v>203</v>
      </c>
    </row>
    <row r="291" spans="1:23" s="21" customFormat="1" ht="14.5" customHeight="1" x14ac:dyDescent="0.25">
      <c r="A291" s="64" t="s">
        <v>202</v>
      </c>
      <c r="B291" s="64" t="s">
        <v>628</v>
      </c>
      <c r="C291" s="64">
        <v>414524</v>
      </c>
      <c r="D291" s="64">
        <v>0</v>
      </c>
      <c r="E291" s="64">
        <v>0</v>
      </c>
      <c r="F291" s="64">
        <v>0</v>
      </c>
      <c r="G291" s="64">
        <v>0</v>
      </c>
      <c r="H291" s="64">
        <v>0</v>
      </c>
      <c r="I291" s="64">
        <v>0</v>
      </c>
      <c r="J291" s="64">
        <v>240404</v>
      </c>
      <c r="K291" s="64">
        <v>240404</v>
      </c>
      <c r="L291" s="64">
        <v>0</v>
      </c>
      <c r="M291" s="64">
        <v>0</v>
      </c>
      <c r="N291" s="64">
        <v>0</v>
      </c>
      <c r="O291" s="64">
        <v>0</v>
      </c>
      <c r="P291" s="64">
        <v>0</v>
      </c>
      <c r="Q291" s="64">
        <v>0</v>
      </c>
      <c r="R291" s="64">
        <v>174120</v>
      </c>
      <c r="S291" s="64">
        <v>174120</v>
      </c>
      <c r="T291" s="64">
        <v>414524</v>
      </c>
      <c r="U291" s="251">
        <v>0</v>
      </c>
      <c r="V291" s="251">
        <v>1</v>
      </c>
      <c r="W291" s="64" t="s">
        <v>203</v>
      </c>
    </row>
    <row r="292" spans="1:23" s="21" customFormat="1" ht="14.5" customHeight="1" x14ac:dyDescent="0.25">
      <c r="A292" s="64" t="s">
        <v>202</v>
      </c>
      <c r="B292" s="64" t="s">
        <v>631</v>
      </c>
      <c r="C292" s="64">
        <v>1043</v>
      </c>
      <c r="D292" s="64">
        <v>24</v>
      </c>
      <c r="E292" s="64">
        <v>78</v>
      </c>
      <c r="F292" s="64">
        <v>111</v>
      </c>
      <c r="G292" s="64">
        <v>213</v>
      </c>
      <c r="H292" s="64">
        <v>326</v>
      </c>
      <c r="I292" s="64">
        <v>27</v>
      </c>
      <c r="J292" s="64">
        <v>0</v>
      </c>
      <c r="K292" s="64">
        <v>566</v>
      </c>
      <c r="L292" s="64">
        <v>28</v>
      </c>
      <c r="M292" s="64">
        <v>84</v>
      </c>
      <c r="N292" s="64">
        <v>99</v>
      </c>
      <c r="O292" s="64">
        <v>211</v>
      </c>
      <c r="P292" s="64">
        <v>231</v>
      </c>
      <c r="Q292" s="64">
        <v>35</v>
      </c>
      <c r="R292" s="64">
        <v>0</v>
      </c>
      <c r="S292" s="64">
        <v>477</v>
      </c>
      <c r="T292" s="64">
        <v>1043</v>
      </c>
      <c r="U292" s="251">
        <v>1</v>
      </c>
      <c r="V292" s="251">
        <v>1</v>
      </c>
      <c r="W292" s="64" t="s">
        <v>203</v>
      </c>
    </row>
    <row r="293" spans="1:23" s="21" customFormat="1" ht="14.5" customHeight="1" x14ac:dyDescent="0.25">
      <c r="A293" s="64" t="s">
        <v>202</v>
      </c>
      <c r="B293" s="64" t="s">
        <v>625</v>
      </c>
      <c r="C293" s="64">
        <v>354227</v>
      </c>
      <c r="D293" s="64">
        <v>21851</v>
      </c>
      <c r="E293" s="64">
        <v>38833</v>
      </c>
      <c r="F293" s="64">
        <v>25482</v>
      </c>
      <c r="G293" s="64">
        <v>86166</v>
      </c>
      <c r="H293" s="64">
        <v>74059</v>
      </c>
      <c r="I293" s="64">
        <v>6558</v>
      </c>
      <c r="J293" s="64">
        <v>7421</v>
      </c>
      <c r="K293" s="64">
        <v>174204</v>
      </c>
      <c r="L293" s="64">
        <v>21909</v>
      </c>
      <c r="M293" s="64">
        <v>37957</v>
      </c>
      <c r="N293" s="64">
        <v>24716</v>
      </c>
      <c r="O293" s="64">
        <v>84582</v>
      </c>
      <c r="P293" s="64">
        <v>85580</v>
      </c>
      <c r="Q293" s="64">
        <v>6458</v>
      </c>
      <c r="R293" s="64">
        <v>3403</v>
      </c>
      <c r="S293" s="64">
        <v>180023</v>
      </c>
      <c r="T293" s="64">
        <v>519738</v>
      </c>
      <c r="U293" s="251">
        <v>0.66072328750254905</v>
      </c>
      <c r="V293" s="251">
        <v>0.68154916515629005</v>
      </c>
      <c r="W293" s="64" t="s">
        <v>203</v>
      </c>
    </row>
    <row r="294" spans="1:23" s="21" customFormat="1" ht="14.5" customHeight="1" x14ac:dyDescent="0.25">
      <c r="A294" s="64" t="s">
        <v>406</v>
      </c>
      <c r="B294" s="64" t="s">
        <v>626</v>
      </c>
      <c r="C294" s="64">
        <v>5</v>
      </c>
      <c r="D294" s="64">
        <v>5</v>
      </c>
      <c r="E294" s="64">
        <v>0</v>
      </c>
      <c r="F294" s="64">
        <v>0</v>
      </c>
      <c r="G294" s="64">
        <v>5</v>
      </c>
      <c r="H294" s="64">
        <v>0</v>
      </c>
      <c r="I294" s="64">
        <v>0</v>
      </c>
      <c r="J294" s="64">
        <v>0</v>
      </c>
      <c r="K294" s="64">
        <v>5</v>
      </c>
      <c r="L294" s="64">
        <v>0</v>
      </c>
      <c r="M294" s="64">
        <v>0</v>
      </c>
      <c r="N294" s="64">
        <v>0</v>
      </c>
      <c r="O294" s="64">
        <v>0</v>
      </c>
      <c r="P294" s="64">
        <v>0</v>
      </c>
      <c r="Q294" s="64">
        <v>0</v>
      </c>
      <c r="R294" s="64">
        <v>0</v>
      </c>
      <c r="S294" s="64">
        <v>0</v>
      </c>
      <c r="T294" s="64">
        <v>16</v>
      </c>
      <c r="U294" s="251">
        <v>0.3125</v>
      </c>
      <c r="V294" s="251">
        <v>0.3125</v>
      </c>
      <c r="W294" s="64" t="s">
        <v>204</v>
      </c>
    </row>
    <row r="295" spans="1:23" s="21" customFormat="1" ht="14.5" customHeight="1" x14ac:dyDescent="0.25">
      <c r="A295" s="64" t="s">
        <v>406</v>
      </c>
      <c r="B295" s="64" t="s">
        <v>625</v>
      </c>
      <c r="C295" s="64">
        <v>11</v>
      </c>
      <c r="D295" s="64">
        <v>0</v>
      </c>
      <c r="E295" s="64">
        <v>5</v>
      </c>
      <c r="F295" s="64">
        <v>0</v>
      </c>
      <c r="G295" s="64">
        <v>5</v>
      </c>
      <c r="H295" s="64">
        <v>0</v>
      </c>
      <c r="I295" s="64">
        <v>0</v>
      </c>
      <c r="J295" s="64">
        <v>0</v>
      </c>
      <c r="K295" s="64">
        <v>5</v>
      </c>
      <c r="L295" s="64">
        <v>0</v>
      </c>
      <c r="M295" s="64">
        <v>0</v>
      </c>
      <c r="N295" s="64">
        <v>0</v>
      </c>
      <c r="O295" s="64">
        <v>0</v>
      </c>
      <c r="P295" s="64">
        <v>6</v>
      </c>
      <c r="Q295" s="64">
        <v>0</v>
      </c>
      <c r="R295" s="64">
        <v>0</v>
      </c>
      <c r="S295" s="64">
        <v>6</v>
      </c>
      <c r="T295" s="64">
        <v>11</v>
      </c>
      <c r="U295" s="251">
        <v>1</v>
      </c>
      <c r="V295" s="251">
        <v>1</v>
      </c>
      <c r="W295" s="64" t="s">
        <v>204</v>
      </c>
    </row>
    <row r="296" spans="1:23" s="21" customFormat="1" ht="14.5" customHeight="1" x14ac:dyDescent="0.25">
      <c r="A296" s="64" t="s">
        <v>407</v>
      </c>
      <c r="B296" s="64" t="s">
        <v>626</v>
      </c>
      <c r="C296" s="64">
        <v>7</v>
      </c>
      <c r="D296" s="64">
        <v>0</v>
      </c>
      <c r="E296" s="64">
        <v>0</v>
      </c>
      <c r="F296" s="64">
        <v>0</v>
      </c>
      <c r="G296" s="64">
        <v>0</v>
      </c>
      <c r="H296" s="64">
        <v>0</v>
      </c>
      <c r="I296" s="64">
        <v>0</v>
      </c>
      <c r="J296" s="64">
        <v>0</v>
      </c>
      <c r="K296" s="64">
        <v>0</v>
      </c>
      <c r="L296" s="64">
        <v>0</v>
      </c>
      <c r="M296" s="64">
        <v>0</v>
      </c>
      <c r="N296" s="64">
        <v>0</v>
      </c>
      <c r="O296" s="64">
        <v>0</v>
      </c>
      <c r="P296" s="64">
        <v>7</v>
      </c>
      <c r="Q296" s="64">
        <v>0</v>
      </c>
      <c r="R296" s="64">
        <v>0</v>
      </c>
      <c r="S296" s="64">
        <v>7</v>
      </c>
      <c r="T296" s="64">
        <v>16</v>
      </c>
      <c r="U296" s="251">
        <v>0.4375</v>
      </c>
      <c r="V296" s="251">
        <v>0.4375</v>
      </c>
      <c r="W296" s="64" t="s">
        <v>408</v>
      </c>
    </row>
    <row r="297" spans="1:23" s="21" customFormat="1" ht="14.5" customHeight="1" x14ac:dyDescent="0.25">
      <c r="A297" s="64" t="s">
        <v>409</v>
      </c>
      <c r="B297" s="64" t="s">
        <v>626</v>
      </c>
      <c r="C297" s="64">
        <v>0</v>
      </c>
      <c r="D297" s="64">
        <v>0</v>
      </c>
      <c r="E297" s="64">
        <v>0</v>
      </c>
      <c r="F297" s="64">
        <v>0</v>
      </c>
      <c r="G297" s="64">
        <v>0</v>
      </c>
      <c r="H297" s="64">
        <v>0</v>
      </c>
      <c r="I297" s="64">
        <v>0</v>
      </c>
      <c r="J297" s="64">
        <v>0</v>
      </c>
      <c r="K297" s="64">
        <v>0</v>
      </c>
      <c r="L297" s="64">
        <v>0</v>
      </c>
      <c r="M297" s="64">
        <v>0</v>
      </c>
      <c r="N297" s="64">
        <v>0</v>
      </c>
      <c r="O297" s="64">
        <v>0</v>
      </c>
      <c r="P297" s="64">
        <v>0</v>
      </c>
      <c r="Q297" s="64">
        <v>0</v>
      </c>
      <c r="R297" s="64">
        <v>0</v>
      </c>
      <c r="S297" s="64">
        <v>0</v>
      </c>
      <c r="T297" s="64">
        <v>9</v>
      </c>
      <c r="U297" s="251">
        <v>0</v>
      </c>
      <c r="V297" s="251">
        <v>0</v>
      </c>
      <c r="W297" s="64" t="s">
        <v>410</v>
      </c>
    </row>
    <row r="298" spans="1:23" s="21" customFormat="1" ht="14.5" customHeight="1" x14ac:dyDescent="0.25">
      <c r="A298" s="64" t="s">
        <v>205</v>
      </c>
      <c r="B298" s="64" t="s">
        <v>626</v>
      </c>
      <c r="C298" s="64">
        <v>4800</v>
      </c>
      <c r="D298" s="64">
        <v>157</v>
      </c>
      <c r="E298" s="64">
        <v>67</v>
      </c>
      <c r="F298" s="64">
        <v>38</v>
      </c>
      <c r="G298" s="64">
        <v>262</v>
      </c>
      <c r="H298" s="64">
        <v>1003</v>
      </c>
      <c r="I298" s="64">
        <v>0</v>
      </c>
      <c r="J298" s="64">
        <v>0</v>
      </c>
      <c r="K298" s="64">
        <v>1265</v>
      </c>
      <c r="L298" s="64">
        <v>102</v>
      </c>
      <c r="M298" s="64">
        <v>69</v>
      </c>
      <c r="N298" s="64">
        <v>73</v>
      </c>
      <c r="O298" s="64">
        <v>244</v>
      </c>
      <c r="P298" s="64">
        <v>3257</v>
      </c>
      <c r="Q298" s="64">
        <v>28</v>
      </c>
      <c r="R298" s="64">
        <v>6</v>
      </c>
      <c r="S298" s="64">
        <v>3535</v>
      </c>
      <c r="T298" s="64">
        <v>28438</v>
      </c>
      <c r="U298" s="251">
        <v>0.16857725578451399</v>
      </c>
      <c r="V298" s="251">
        <v>0.16878824108587101</v>
      </c>
      <c r="W298" s="64" t="s">
        <v>206</v>
      </c>
    </row>
    <row r="299" spans="1:23" s="21" customFormat="1" ht="14.5" customHeight="1" x14ac:dyDescent="0.25">
      <c r="A299" s="64" t="s">
        <v>205</v>
      </c>
      <c r="B299" s="64" t="s">
        <v>625</v>
      </c>
      <c r="C299" s="64">
        <v>42529</v>
      </c>
      <c r="D299" s="64">
        <v>472</v>
      </c>
      <c r="E299" s="64">
        <v>2831</v>
      </c>
      <c r="F299" s="64">
        <v>3192</v>
      </c>
      <c r="G299" s="64">
        <v>6495</v>
      </c>
      <c r="H299" s="64">
        <v>9051</v>
      </c>
      <c r="I299" s="64">
        <v>1142</v>
      </c>
      <c r="J299" s="64">
        <v>3178</v>
      </c>
      <c r="K299" s="64">
        <v>19866</v>
      </c>
      <c r="L299" s="64">
        <v>485</v>
      </c>
      <c r="M299" s="64">
        <v>3059</v>
      </c>
      <c r="N299" s="64">
        <v>2985</v>
      </c>
      <c r="O299" s="64">
        <v>6529</v>
      </c>
      <c r="P299" s="64">
        <v>8372</v>
      </c>
      <c r="Q299" s="64">
        <v>1192</v>
      </c>
      <c r="R299" s="64">
        <v>6570</v>
      </c>
      <c r="S299" s="64">
        <v>22663</v>
      </c>
      <c r="T299" s="64">
        <v>43906</v>
      </c>
      <c r="U299" s="251">
        <v>0.74661777433608201</v>
      </c>
      <c r="V299" s="251">
        <v>0.96863754384366596</v>
      </c>
      <c r="W299" s="64" t="s">
        <v>206</v>
      </c>
    </row>
    <row r="300" spans="1:23" s="21" customFormat="1" ht="14.5" customHeight="1" x14ac:dyDescent="0.25">
      <c r="A300" s="64" t="s">
        <v>207</v>
      </c>
      <c r="B300" s="64" t="s">
        <v>626</v>
      </c>
      <c r="C300" s="64">
        <v>337</v>
      </c>
      <c r="D300" s="64">
        <v>6</v>
      </c>
      <c r="E300" s="64">
        <v>21</v>
      </c>
      <c r="F300" s="64">
        <v>0</v>
      </c>
      <c r="G300" s="64">
        <v>27</v>
      </c>
      <c r="H300" s="64">
        <v>97</v>
      </c>
      <c r="I300" s="64">
        <v>0</v>
      </c>
      <c r="J300" s="64">
        <v>45</v>
      </c>
      <c r="K300" s="64">
        <v>169</v>
      </c>
      <c r="L300" s="64">
        <v>0</v>
      </c>
      <c r="M300" s="64">
        <v>10</v>
      </c>
      <c r="N300" s="64">
        <v>5</v>
      </c>
      <c r="O300" s="64">
        <v>15</v>
      </c>
      <c r="P300" s="64">
        <v>115</v>
      </c>
      <c r="Q300" s="64">
        <v>0</v>
      </c>
      <c r="R300" s="64">
        <v>38</v>
      </c>
      <c r="S300" s="64">
        <v>168</v>
      </c>
      <c r="T300" s="64">
        <v>440</v>
      </c>
      <c r="U300" s="251">
        <v>0.57727272727272705</v>
      </c>
      <c r="V300" s="251">
        <v>0.76590909090909098</v>
      </c>
      <c r="W300" s="64" t="s">
        <v>208</v>
      </c>
    </row>
    <row r="301" spans="1:23" s="21" customFormat="1" ht="14.5" customHeight="1" x14ac:dyDescent="0.25">
      <c r="A301" s="64" t="s">
        <v>207</v>
      </c>
      <c r="B301" s="64" t="s">
        <v>625</v>
      </c>
      <c r="C301" s="64">
        <v>248</v>
      </c>
      <c r="D301" s="64">
        <v>0</v>
      </c>
      <c r="E301" s="64">
        <v>5</v>
      </c>
      <c r="F301" s="64">
        <v>10</v>
      </c>
      <c r="G301" s="64">
        <v>15</v>
      </c>
      <c r="H301" s="64">
        <v>37</v>
      </c>
      <c r="I301" s="64">
        <v>11</v>
      </c>
      <c r="J301" s="64">
        <v>61</v>
      </c>
      <c r="K301" s="64">
        <v>124</v>
      </c>
      <c r="L301" s="64">
        <v>0</v>
      </c>
      <c r="M301" s="64">
        <v>5</v>
      </c>
      <c r="N301" s="64">
        <v>10</v>
      </c>
      <c r="O301" s="64">
        <v>15</v>
      </c>
      <c r="P301" s="64">
        <v>44</v>
      </c>
      <c r="Q301" s="64">
        <v>11</v>
      </c>
      <c r="R301" s="64">
        <v>54</v>
      </c>
      <c r="S301" s="64">
        <v>124</v>
      </c>
      <c r="T301" s="64">
        <v>283</v>
      </c>
      <c r="U301" s="251">
        <v>0.46996466431095402</v>
      </c>
      <c r="V301" s="251">
        <v>0.87632508833922296</v>
      </c>
      <c r="W301" s="64" t="s">
        <v>208</v>
      </c>
    </row>
    <row r="302" spans="1:23" s="21" customFormat="1" ht="14.5" customHeight="1" x14ac:dyDescent="0.25">
      <c r="A302" s="64" t="s">
        <v>411</v>
      </c>
      <c r="B302" s="64" t="s">
        <v>626</v>
      </c>
      <c r="C302" s="64">
        <v>26853</v>
      </c>
      <c r="D302" s="64">
        <v>550</v>
      </c>
      <c r="E302" s="64">
        <v>1094</v>
      </c>
      <c r="F302" s="64">
        <v>762</v>
      </c>
      <c r="G302" s="64">
        <v>2406</v>
      </c>
      <c r="H302" s="64">
        <v>8671</v>
      </c>
      <c r="I302" s="64">
        <v>82</v>
      </c>
      <c r="J302" s="64">
        <v>24</v>
      </c>
      <c r="K302" s="64">
        <v>11183</v>
      </c>
      <c r="L302" s="64">
        <v>547</v>
      </c>
      <c r="M302" s="64">
        <v>1183</v>
      </c>
      <c r="N302" s="64">
        <v>796</v>
      </c>
      <c r="O302" s="64">
        <v>2526</v>
      </c>
      <c r="P302" s="64">
        <v>13023</v>
      </c>
      <c r="Q302" s="64">
        <v>90</v>
      </c>
      <c r="R302" s="64">
        <v>31</v>
      </c>
      <c r="S302" s="64">
        <v>15670</v>
      </c>
      <c r="T302" s="64">
        <v>236810</v>
      </c>
      <c r="U302" s="251">
        <v>0.11316245091001199</v>
      </c>
      <c r="V302" s="251">
        <v>0.113394704615515</v>
      </c>
      <c r="W302" s="64" t="s">
        <v>209</v>
      </c>
    </row>
    <row r="303" spans="1:23" s="21" customFormat="1" ht="14.5" customHeight="1" x14ac:dyDescent="0.25">
      <c r="A303" s="64" t="s">
        <v>411</v>
      </c>
      <c r="B303" s="64" t="s">
        <v>628</v>
      </c>
      <c r="C303" s="64">
        <v>262411</v>
      </c>
      <c r="D303" s="64">
        <v>0</v>
      </c>
      <c r="E303" s="64">
        <v>10017</v>
      </c>
      <c r="F303" s="64">
        <v>14825</v>
      </c>
      <c r="G303" s="64">
        <v>24842</v>
      </c>
      <c r="H303" s="64">
        <v>95525</v>
      </c>
      <c r="I303" s="64">
        <v>16120</v>
      </c>
      <c r="J303" s="64">
        <v>0</v>
      </c>
      <c r="K303" s="64">
        <v>136487</v>
      </c>
      <c r="L303" s="64">
        <v>0</v>
      </c>
      <c r="M303" s="64">
        <v>10467</v>
      </c>
      <c r="N303" s="64">
        <v>15342</v>
      </c>
      <c r="O303" s="64">
        <v>25809</v>
      </c>
      <c r="P303" s="64">
        <v>84109</v>
      </c>
      <c r="Q303" s="64">
        <v>16006</v>
      </c>
      <c r="R303" s="64">
        <v>0</v>
      </c>
      <c r="S303" s="64">
        <v>125924</v>
      </c>
      <c r="T303" s="64">
        <v>262411</v>
      </c>
      <c r="U303" s="251">
        <v>1</v>
      </c>
      <c r="V303" s="251">
        <v>1</v>
      </c>
      <c r="W303" s="64" t="s">
        <v>209</v>
      </c>
    </row>
    <row r="304" spans="1:23" s="21" customFormat="1" ht="14.5" customHeight="1" x14ac:dyDescent="0.25">
      <c r="A304" s="64" t="s">
        <v>411</v>
      </c>
      <c r="B304" s="64" t="s">
        <v>625</v>
      </c>
      <c r="C304" s="64">
        <v>27429</v>
      </c>
      <c r="D304" s="64">
        <v>733</v>
      </c>
      <c r="E304" s="64">
        <v>1164</v>
      </c>
      <c r="F304" s="64">
        <v>776</v>
      </c>
      <c r="G304" s="64">
        <v>2673</v>
      </c>
      <c r="H304" s="64">
        <v>8586</v>
      </c>
      <c r="I304" s="64">
        <v>112</v>
      </c>
      <c r="J304" s="64">
        <v>21</v>
      </c>
      <c r="K304" s="64">
        <v>11392</v>
      </c>
      <c r="L304" s="64">
        <v>771</v>
      </c>
      <c r="M304" s="64">
        <v>1258</v>
      </c>
      <c r="N304" s="64">
        <v>800</v>
      </c>
      <c r="O304" s="64">
        <v>2829</v>
      </c>
      <c r="P304" s="64">
        <v>13078</v>
      </c>
      <c r="Q304" s="64">
        <v>95</v>
      </c>
      <c r="R304" s="64">
        <v>35</v>
      </c>
      <c r="S304" s="64">
        <v>16037</v>
      </c>
      <c r="T304" s="64">
        <v>41307</v>
      </c>
      <c r="U304" s="251">
        <v>0.662672186312247</v>
      </c>
      <c r="V304" s="251">
        <v>0.66402788873556495</v>
      </c>
      <c r="W304" s="64" t="s">
        <v>209</v>
      </c>
    </row>
    <row r="305" spans="1:23" s="21" customFormat="1" ht="14.5" customHeight="1" x14ac:dyDescent="0.25">
      <c r="A305" s="64" t="s">
        <v>412</v>
      </c>
      <c r="B305" s="64" t="s">
        <v>626</v>
      </c>
      <c r="C305" s="64">
        <v>0</v>
      </c>
      <c r="D305" s="64">
        <v>0</v>
      </c>
      <c r="E305" s="64">
        <v>0</v>
      </c>
      <c r="F305" s="64">
        <v>0</v>
      </c>
      <c r="G305" s="64">
        <v>0</v>
      </c>
      <c r="H305" s="64">
        <v>0</v>
      </c>
      <c r="I305" s="64">
        <v>0</v>
      </c>
      <c r="J305" s="64">
        <v>0</v>
      </c>
      <c r="K305" s="64">
        <v>0</v>
      </c>
      <c r="L305" s="64">
        <v>0</v>
      </c>
      <c r="M305" s="64">
        <v>0</v>
      </c>
      <c r="N305" s="64">
        <v>0</v>
      </c>
      <c r="O305" s="64">
        <v>0</v>
      </c>
      <c r="P305" s="64">
        <v>0</v>
      </c>
      <c r="Q305" s="64">
        <v>0</v>
      </c>
      <c r="R305" s="64">
        <v>0</v>
      </c>
      <c r="S305" s="64">
        <v>0</v>
      </c>
      <c r="T305" s="64">
        <v>5</v>
      </c>
      <c r="U305" s="251">
        <v>0</v>
      </c>
      <c r="V305" s="251">
        <v>0</v>
      </c>
      <c r="W305" s="64" t="s">
        <v>413</v>
      </c>
    </row>
    <row r="306" spans="1:23" s="21" customFormat="1" ht="14.5" customHeight="1" x14ac:dyDescent="0.25">
      <c r="A306" s="64" t="s">
        <v>212</v>
      </c>
      <c r="B306" s="64" t="s">
        <v>626</v>
      </c>
      <c r="C306" s="64">
        <v>1049</v>
      </c>
      <c r="D306" s="64">
        <v>48</v>
      </c>
      <c r="E306" s="64">
        <v>85</v>
      </c>
      <c r="F306" s="64">
        <v>40</v>
      </c>
      <c r="G306" s="64">
        <v>173</v>
      </c>
      <c r="H306" s="64">
        <v>311</v>
      </c>
      <c r="I306" s="64">
        <v>5</v>
      </c>
      <c r="J306" s="64">
        <v>33</v>
      </c>
      <c r="K306" s="64">
        <v>522</v>
      </c>
      <c r="L306" s="64">
        <v>40</v>
      </c>
      <c r="M306" s="64">
        <v>88</v>
      </c>
      <c r="N306" s="64">
        <v>77</v>
      </c>
      <c r="O306" s="64">
        <v>205</v>
      </c>
      <c r="P306" s="64">
        <v>292</v>
      </c>
      <c r="Q306" s="64">
        <v>5</v>
      </c>
      <c r="R306" s="64">
        <v>25</v>
      </c>
      <c r="S306" s="64">
        <v>527</v>
      </c>
      <c r="T306" s="64">
        <v>3679</v>
      </c>
      <c r="U306" s="251">
        <v>0.26936667572709999</v>
      </c>
      <c r="V306" s="251">
        <v>0.28513182930144099</v>
      </c>
      <c r="W306" s="64" t="s">
        <v>213</v>
      </c>
    </row>
    <row r="307" spans="1:23" s="21" customFormat="1" ht="14.5" customHeight="1" x14ac:dyDescent="0.25">
      <c r="A307" s="64" t="s">
        <v>212</v>
      </c>
      <c r="B307" s="64" t="s">
        <v>625</v>
      </c>
      <c r="C307" s="64">
        <v>1795</v>
      </c>
      <c r="D307" s="64">
        <v>17</v>
      </c>
      <c r="E307" s="64">
        <v>64</v>
      </c>
      <c r="F307" s="64">
        <v>59</v>
      </c>
      <c r="G307" s="64">
        <v>140</v>
      </c>
      <c r="H307" s="64">
        <v>243</v>
      </c>
      <c r="I307" s="64">
        <v>23</v>
      </c>
      <c r="J307" s="64">
        <v>579</v>
      </c>
      <c r="K307" s="64">
        <v>985</v>
      </c>
      <c r="L307" s="64">
        <v>15</v>
      </c>
      <c r="M307" s="64">
        <v>49</v>
      </c>
      <c r="N307" s="64">
        <v>70</v>
      </c>
      <c r="O307" s="64">
        <v>134</v>
      </c>
      <c r="P307" s="64">
        <v>208</v>
      </c>
      <c r="Q307" s="64">
        <v>14</v>
      </c>
      <c r="R307" s="64">
        <v>454</v>
      </c>
      <c r="S307" s="64">
        <v>810</v>
      </c>
      <c r="T307" s="64">
        <v>2403</v>
      </c>
      <c r="U307" s="251">
        <v>0.31710362047440699</v>
      </c>
      <c r="V307" s="251">
        <v>0.74698293799417403</v>
      </c>
      <c r="W307" s="64" t="s">
        <v>213</v>
      </c>
    </row>
    <row r="308" spans="1:23" s="21" customFormat="1" ht="14.5" customHeight="1" x14ac:dyDescent="0.25">
      <c r="A308" s="64" t="s">
        <v>414</v>
      </c>
      <c r="B308" s="64" t="s">
        <v>626</v>
      </c>
      <c r="C308" s="64">
        <v>130</v>
      </c>
      <c r="D308" s="64">
        <v>5</v>
      </c>
      <c r="E308" s="64">
        <v>6</v>
      </c>
      <c r="F308" s="64">
        <v>5</v>
      </c>
      <c r="G308" s="64">
        <v>16</v>
      </c>
      <c r="H308" s="64">
        <v>49</v>
      </c>
      <c r="I308" s="64">
        <v>0</v>
      </c>
      <c r="J308" s="64">
        <v>0</v>
      </c>
      <c r="K308" s="64">
        <v>65</v>
      </c>
      <c r="L308" s="64">
        <v>7</v>
      </c>
      <c r="M308" s="64">
        <v>15</v>
      </c>
      <c r="N308" s="64">
        <v>0</v>
      </c>
      <c r="O308" s="64">
        <v>22</v>
      </c>
      <c r="P308" s="64">
        <v>35</v>
      </c>
      <c r="Q308" s="64">
        <v>0</v>
      </c>
      <c r="R308" s="64">
        <v>8</v>
      </c>
      <c r="S308" s="64">
        <v>65</v>
      </c>
      <c r="T308" s="64">
        <v>165</v>
      </c>
      <c r="U308" s="251">
        <v>0.73939393939393905</v>
      </c>
      <c r="V308" s="251">
        <v>0.78787878787878796</v>
      </c>
      <c r="W308" s="64" t="s">
        <v>214</v>
      </c>
    </row>
    <row r="309" spans="1:23" s="21" customFormat="1" ht="14.5" customHeight="1" x14ac:dyDescent="0.25">
      <c r="A309" s="64" t="s">
        <v>414</v>
      </c>
      <c r="B309" s="64" t="s">
        <v>625</v>
      </c>
      <c r="C309" s="64">
        <v>622</v>
      </c>
      <c r="D309" s="64">
        <v>0</v>
      </c>
      <c r="E309" s="64">
        <v>15</v>
      </c>
      <c r="F309" s="64">
        <v>18</v>
      </c>
      <c r="G309" s="64">
        <v>33</v>
      </c>
      <c r="H309" s="64">
        <v>136</v>
      </c>
      <c r="I309" s="64">
        <v>27</v>
      </c>
      <c r="J309" s="64">
        <v>123</v>
      </c>
      <c r="K309" s="64">
        <v>319</v>
      </c>
      <c r="L309" s="64">
        <v>6</v>
      </c>
      <c r="M309" s="64">
        <v>12</v>
      </c>
      <c r="N309" s="64">
        <v>18</v>
      </c>
      <c r="O309" s="64">
        <v>36</v>
      </c>
      <c r="P309" s="64">
        <v>141</v>
      </c>
      <c r="Q309" s="64">
        <v>17</v>
      </c>
      <c r="R309" s="64">
        <v>109</v>
      </c>
      <c r="S309" s="64">
        <v>303</v>
      </c>
      <c r="T309" s="64">
        <v>696</v>
      </c>
      <c r="U309" s="251">
        <v>0.56034482758620696</v>
      </c>
      <c r="V309" s="251">
        <v>0.89367816091954</v>
      </c>
      <c r="W309" s="64" t="s">
        <v>214</v>
      </c>
    </row>
    <row r="310" spans="1:23" s="21" customFormat="1" ht="14.5" customHeight="1" x14ac:dyDescent="0.25">
      <c r="A310" s="64" t="s">
        <v>215</v>
      </c>
      <c r="B310" s="64" t="s">
        <v>626</v>
      </c>
      <c r="C310" s="64">
        <v>18488</v>
      </c>
      <c r="D310" s="64">
        <v>165</v>
      </c>
      <c r="E310" s="64">
        <v>158</v>
      </c>
      <c r="F310" s="64">
        <v>130</v>
      </c>
      <c r="G310" s="64">
        <v>453</v>
      </c>
      <c r="H310" s="64">
        <v>2912</v>
      </c>
      <c r="I310" s="64">
        <v>44</v>
      </c>
      <c r="J310" s="64">
        <v>66</v>
      </c>
      <c r="K310" s="64">
        <v>3475</v>
      </c>
      <c r="L310" s="64">
        <v>199</v>
      </c>
      <c r="M310" s="64">
        <v>171</v>
      </c>
      <c r="N310" s="64">
        <v>246</v>
      </c>
      <c r="O310" s="64">
        <v>616</v>
      </c>
      <c r="P310" s="64">
        <v>14142</v>
      </c>
      <c r="Q310" s="64">
        <v>91</v>
      </c>
      <c r="R310" s="64">
        <v>164</v>
      </c>
      <c r="S310" s="64">
        <v>15013</v>
      </c>
      <c r="T310" s="64">
        <v>22120</v>
      </c>
      <c r="U310" s="251">
        <v>0.82540687160940296</v>
      </c>
      <c r="V310" s="251">
        <v>0.83580470162748599</v>
      </c>
      <c r="W310" s="64" t="s">
        <v>216</v>
      </c>
    </row>
    <row r="311" spans="1:23" s="21" customFormat="1" ht="14.5" customHeight="1" x14ac:dyDescent="0.25">
      <c r="A311" s="64" t="s">
        <v>215</v>
      </c>
      <c r="B311" s="64" t="s">
        <v>631</v>
      </c>
      <c r="C311" s="64">
        <v>0</v>
      </c>
      <c r="D311" s="64">
        <v>0</v>
      </c>
      <c r="E311" s="64">
        <v>0</v>
      </c>
      <c r="F311" s="64">
        <v>0</v>
      </c>
      <c r="G311" s="64">
        <v>0</v>
      </c>
      <c r="H311" s="64">
        <v>0</v>
      </c>
      <c r="I311" s="64">
        <v>0</v>
      </c>
      <c r="J311" s="64">
        <v>0</v>
      </c>
      <c r="K311" s="64">
        <v>0</v>
      </c>
      <c r="L311" s="64">
        <v>0</v>
      </c>
      <c r="M311" s="64">
        <v>0</v>
      </c>
      <c r="N311" s="64">
        <v>0</v>
      </c>
      <c r="O311" s="64">
        <v>0</v>
      </c>
      <c r="P311" s="64">
        <v>0</v>
      </c>
      <c r="Q311" s="64">
        <v>0</v>
      </c>
      <c r="R311" s="64">
        <v>0</v>
      </c>
      <c r="S311" s="64">
        <v>0</v>
      </c>
      <c r="T311" s="64">
        <v>5</v>
      </c>
      <c r="U311" s="251">
        <v>0</v>
      </c>
      <c r="V311" s="251">
        <v>0</v>
      </c>
      <c r="W311" s="64" t="s">
        <v>216</v>
      </c>
    </row>
    <row r="312" spans="1:23" s="21" customFormat="1" ht="14.5" customHeight="1" x14ac:dyDescent="0.25">
      <c r="A312" s="64" t="s">
        <v>215</v>
      </c>
      <c r="B312" s="64" t="s">
        <v>625</v>
      </c>
      <c r="C312" s="64">
        <v>9654</v>
      </c>
      <c r="D312" s="64">
        <v>147</v>
      </c>
      <c r="E312" s="64">
        <v>326</v>
      </c>
      <c r="F312" s="64">
        <v>285</v>
      </c>
      <c r="G312" s="64">
        <v>758</v>
      </c>
      <c r="H312" s="64">
        <v>1828</v>
      </c>
      <c r="I312" s="64">
        <v>132</v>
      </c>
      <c r="J312" s="64">
        <v>843</v>
      </c>
      <c r="K312" s="64">
        <v>3561</v>
      </c>
      <c r="L312" s="64">
        <v>163</v>
      </c>
      <c r="M312" s="64">
        <v>349</v>
      </c>
      <c r="N312" s="64">
        <v>410</v>
      </c>
      <c r="O312" s="64">
        <v>922</v>
      </c>
      <c r="P312" s="64">
        <v>3318</v>
      </c>
      <c r="Q312" s="64">
        <v>143</v>
      </c>
      <c r="R312" s="64">
        <v>1710</v>
      </c>
      <c r="S312" s="64">
        <v>6093</v>
      </c>
      <c r="T312" s="64">
        <v>10400</v>
      </c>
      <c r="U312" s="251">
        <v>0.68278846153846195</v>
      </c>
      <c r="V312" s="251">
        <v>0.92826923076923096</v>
      </c>
      <c r="W312" s="64" t="s">
        <v>216</v>
      </c>
    </row>
    <row r="313" spans="1:23" s="21" customFormat="1" ht="14.5" customHeight="1" x14ac:dyDescent="0.25">
      <c r="A313" s="64" t="s">
        <v>217</v>
      </c>
      <c r="B313" s="64" t="s">
        <v>626</v>
      </c>
      <c r="C313" s="64">
        <v>507</v>
      </c>
      <c r="D313" s="64">
        <v>19</v>
      </c>
      <c r="E313" s="64">
        <v>45</v>
      </c>
      <c r="F313" s="64">
        <v>33</v>
      </c>
      <c r="G313" s="64">
        <v>97</v>
      </c>
      <c r="H313" s="64">
        <v>140</v>
      </c>
      <c r="I313" s="64">
        <v>5</v>
      </c>
      <c r="J313" s="64">
        <v>0</v>
      </c>
      <c r="K313" s="64">
        <v>242</v>
      </c>
      <c r="L313" s="64">
        <v>18</v>
      </c>
      <c r="M313" s="64">
        <v>31</v>
      </c>
      <c r="N313" s="64">
        <v>55</v>
      </c>
      <c r="O313" s="64">
        <v>104</v>
      </c>
      <c r="P313" s="64">
        <v>151</v>
      </c>
      <c r="Q313" s="64">
        <v>5</v>
      </c>
      <c r="R313" s="64">
        <v>5</v>
      </c>
      <c r="S313" s="64">
        <v>265</v>
      </c>
      <c r="T313" s="64">
        <v>7207</v>
      </c>
      <c r="U313" s="251">
        <v>6.96545025669488E-2</v>
      </c>
      <c r="V313" s="251">
        <v>7.0348272512834806E-2</v>
      </c>
      <c r="W313" s="64" t="s">
        <v>218</v>
      </c>
    </row>
    <row r="314" spans="1:23" s="21" customFormat="1" ht="14.5" customHeight="1" x14ac:dyDescent="0.25">
      <c r="A314" s="64" t="s">
        <v>217</v>
      </c>
      <c r="B314" s="64" t="s">
        <v>632</v>
      </c>
      <c r="C314" s="64">
        <v>0</v>
      </c>
      <c r="D314" s="64">
        <v>0</v>
      </c>
      <c r="E314" s="64">
        <v>0</v>
      </c>
      <c r="F314" s="64">
        <v>0</v>
      </c>
      <c r="G314" s="64">
        <v>0</v>
      </c>
      <c r="H314" s="64">
        <v>0</v>
      </c>
      <c r="I314" s="64">
        <v>0</v>
      </c>
      <c r="J314" s="64">
        <v>0</v>
      </c>
      <c r="K314" s="64">
        <v>0</v>
      </c>
      <c r="L314" s="64">
        <v>0</v>
      </c>
      <c r="M314" s="64">
        <v>0</v>
      </c>
      <c r="N314" s="64">
        <v>0</v>
      </c>
      <c r="O314" s="64">
        <v>0</v>
      </c>
      <c r="P314" s="64">
        <v>0</v>
      </c>
      <c r="Q314" s="64">
        <v>0</v>
      </c>
      <c r="R314" s="64">
        <v>0</v>
      </c>
      <c r="S314" s="64">
        <v>0</v>
      </c>
      <c r="T314" s="64">
        <v>88509</v>
      </c>
      <c r="U314" s="251">
        <v>0</v>
      </c>
      <c r="V314" s="251">
        <v>0</v>
      </c>
      <c r="W314" s="64" t="s">
        <v>218</v>
      </c>
    </row>
    <row r="315" spans="1:23" s="21" customFormat="1" ht="14.5" customHeight="1" x14ac:dyDescent="0.25">
      <c r="A315" s="64" t="s">
        <v>217</v>
      </c>
      <c r="B315" s="64" t="s">
        <v>628</v>
      </c>
      <c r="C315" s="64">
        <v>461745</v>
      </c>
      <c r="D315" s="64">
        <v>42671</v>
      </c>
      <c r="E315" s="64">
        <v>42996</v>
      </c>
      <c r="F315" s="64">
        <v>40715</v>
      </c>
      <c r="G315" s="64">
        <v>126382</v>
      </c>
      <c r="H315" s="64">
        <v>103240</v>
      </c>
      <c r="I315" s="64">
        <v>15943</v>
      </c>
      <c r="J315" s="64">
        <v>0</v>
      </c>
      <c r="K315" s="64">
        <v>245565</v>
      </c>
      <c r="L315" s="64">
        <v>36194</v>
      </c>
      <c r="M315" s="64">
        <v>46445</v>
      </c>
      <c r="N315" s="64">
        <v>38835</v>
      </c>
      <c r="O315" s="64">
        <v>121474</v>
      </c>
      <c r="P315" s="64">
        <v>83037</v>
      </c>
      <c r="Q315" s="64">
        <v>11669</v>
      </c>
      <c r="R315" s="64">
        <v>0</v>
      </c>
      <c r="S315" s="64">
        <v>216180</v>
      </c>
      <c r="T315" s="64">
        <v>461745</v>
      </c>
      <c r="U315" s="251">
        <v>1</v>
      </c>
      <c r="V315" s="251">
        <v>1</v>
      </c>
      <c r="W315" s="64" t="s">
        <v>218</v>
      </c>
    </row>
    <row r="316" spans="1:23" s="21" customFormat="1" ht="14.5" customHeight="1" x14ac:dyDescent="0.25">
      <c r="A316" s="64" t="s">
        <v>217</v>
      </c>
      <c r="B316" s="64" t="s">
        <v>625</v>
      </c>
      <c r="C316" s="64">
        <v>74</v>
      </c>
      <c r="D316" s="64">
        <v>0</v>
      </c>
      <c r="E316" s="64">
        <v>0</v>
      </c>
      <c r="F316" s="64">
        <v>0</v>
      </c>
      <c r="G316" s="64">
        <v>0</v>
      </c>
      <c r="H316" s="64">
        <v>21</v>
      </c>
      <c r="I316" s="64">
        <v>0</v>
      </c>
      <c r="J316" s="64">
        <v>9</v>
      </c>
      <c r="K316" s="64">
        <v>30</v>
      </c>
      <c r="L316" s="64">
        <v>0</v>
      </c>
      <c r="M316" s="64">
        <v>5</v>
      </c>
      <c r="N316" s="64">
        <v>0</v>
      </c>
      <c r="O316" s="64">
        <v>5</v>
      </c>
      <c r="P316" s="64">
        <v>24</v>
      </c>
      <c r="Q316" s="64">
        <v>5</v>
      </c>
      <c r="R316" s="64">
        <v>10</v>
      </c>
      <c r="S316" s="64">
        <v>44</v>
      </c>
      <c r="T316" s="64">
        <v>119</v>
      </c>
      <c r="U316" s="251">
        <v>0.46218487394958002</v>
      </c>
      <c r="V316" s="251">
        <v>0.621848739495798</v>
      </c>
      <c r="W316" s="64" t="s">
        <v>218</v>
      </c>
    </row>
    <row r="317" spans="1:23" s="21" customFormat="1" ht="14.5" customHeight="1" x14ac:dyDescent="0.25">
      <c r="A317" s="64" t="s">
        <v>415</v>
      </c>
      <c r="B317" s="64" t="s">
        <v>626</v>
      </c>
      <c r="C317" s="64">
        <v>66024</v>
      </c>
      <c r="D317" s="64">
        <v>2075</v>
      </c>
      <c r="E317" s="64">
        <v>2593</v>
      </c>
      <c r="F317" s="64">
        <v>1347</v>
      </c>
      <c r="G317" s="64">
        <v>6015</v>
      </c>
      <c r="H317" s="64">
        <v>18594</v>
      </c>
      <c r="I317" s="64">
        <v>453</v>
      </c>
      <c r="J317" s="64">
        <v>195</v>
      </c>
      <c r="K317" s="64">
        <v>25257</v>
      </c>
      <c r="L317" s="64">
        <v>2217</v>
      </c>
      <c r="M317" s="64">
        <v>2804</v>
      </c>
      <c r="N317" s="64">
        <v>1588</v>
      </c>
      <c r="O317" s="64">
        <v>6609</v>
      </c>
      <c r="P317" s="64">
        <v>33498</v>
      </c>
      <c r="Q317" s="64">
        <v>442</v>
      </c>
      <c r="R317" s="64">
        <v>218</v>
      </c>
      <c r="S317" s="64">
        <v>40767</v>
      </c>
      <c r="T317" s="64">
        <v>67824</v>
      </c>
      <c r="U317" s="251">
        <v>0.967371431941496</v>
      </c>
      <c r="V317" s="251">
        <v>0.97346072186836496</v>
      </c>
      <c r="W317" s="64" t="s">
        <v>219</v>
      </c>
    </row>
    <row r="318" spans="1:23" s="21" customFormat="1" ht="14.5" customHeight="1" x14ac:dyDescent="0.25">
      <c r="A318" s="64" t="s">
        <v>415</v>
      </c>
      <c r="B318" s="64" t="s">
        <v>632</v>
      </c>
      <c r="C318" s="64">
        <v>415089</v>
      </c>
      <c r="D318" s="64">
        <v>13696</v>
      </c>
      <c r="E318" s="64">
        <v>26983</v>
      </c>
      <c r="F318" s="64">
        <v>27398</v>
      </c>
      <c r="G318" s="64">
        <v>68077</v>
      </c>
      <c r="H318" s="64">
        <v>121627</v>
      </c>
      <c r="I318" s="64">
        <v>30720</v>
      </c>
      <c r="J318" s="64">
        <v>0</v>
      </c>
      <c r="K318" s="64">
        <v>220424</v>
      </c>
      <c r="L318" s="64">
        <v>14524</v>
      </c>
      <c r="M318" s="64">
        <v>28229</v>
      </c>
      <c r="N318" s="64">
        <v>26979</v>
      </c>
      <c r="O318" s="64">
        <v>69732</v>
      </c>
      <c r="P318" s="64">
        <v>104182</v>
      </c>
      <c r="Q318" s="64">
        <v>20751</v>
      </c>
      <c r="R318" s="64">
        <v>0</v>
      </c>
      <c r="S318" s="64">
        <v>194665</v>
      </c>
      <c r="T318" s="64">
        <v>415089</v>
      </c>
      <c r="U318" s="251">
        <v>1</v>
      </c>
      <c r="V318" s="251">
        <v>1</v>
      </c>
      <c r="W318" s="64" t="s">
        <v>219</v>
      </c>
    </row>
    <row r="319" spans="1:23" s="21" customFormat="1" ht="14.5" customHeight="1" x14ac:dyDescent="0.25">
      <c r="A319" s="64" t="s">
        <v>415</v>
      </c>
      <c r="B319" s="64" t="s">
        <v>628</v>
      </c>
      <c r="C319" s="64">
        <v>3628840</v>
      </c>
      <c r="D319" s="64">
        <v>119748</v>
      </c>
      <c r="E319" s="64">
        <v>235870</v>
      </c>
      <c r="F319" s="64">
        <v>239502</v>
      </c>
      <c r="G319" s="64">
        <v>595120</v>
      </c>
      <c r="H319" s="64">
        <v>1063253</v>
      </c>
      <c r="I319" s="64">
        <v>268535</v>
      </c>
      <c r="J319" s="64">
        <v>0</v>
      </c>
      <c r="K319" s="64">
        <v>1926908</v>
      </c>
      <c r="L319" s="64">
        <v>127019</v>
      </c>
      <c r="M319" s="64">
        <v>246751</v>
      </c>
      <c r="N319" s="64">
        <v>235881</v>
      </c>
      <c r="O319" s="64">
        <v>609651</v>
      </c>
      <c r="P319" s="64">
        <v>910836</v>
      </c>
      <c r="Q319" s="64">
        <v>181445</v>
      </c>
      <c r="R319" s="64">
        <v>0</v>
      </c>
      <c r="S319" s="64">
        <v>1701932</v>
      </c>
      <c r="T319" s="64">
        <v>3628840</v>
      </c>
      <c r="U319" s="251">
        <v>1</v>
      </c>
      <c r="V319" s="251">
        <v>1</v>
      </c>
      <c r="W319" s="64" t="s">
        <v>219</v>
      </c>
    </row>
    <row r="320" spans="1:23" s="21" customFormat="1" ht="14.5" customHeight="1" x14ac:dyDescent="0.25">
      <c r="A320" s="64" t="s">
        <v>415</v>
      </c>
      <c r="B320" s="64" t="s">
        <v>631</v>
      </c>
      <c r="C320" s="64">
        <v>0</v>
      </c>
      <c r="D320" s="64">
        <v>0</v>
      </c>
      <c r="E320" s="64">
        <v>0</v>
      </c>
      <c r="F320" s="64">
        <v>0</v>
      </c>
      <c r="G320" s="64">
        <v>0</v>
      </c>
      <c r="H320" s="64">
        <v>0</v>
      </c>
      <c r="I320" s="64">
        <v>0</v>
      </c>
      <c r="J320" s="64">
        <v>0</v>
      </c>
      <c r="K320" s="64">
        <v>0</v>
      </c>
      <c r="L320" s="64">
        <v>0</v>
      </c>
      <c r="M320" s="64">
        <v>0</v>
      </c>
      <c r="N320" s="64">
        <v>0</v>
      </c>
      <c r="O320" s="64">
        <v>0</v>
      </c>
      <c r="P320" s="64">
        <v>0</v>
      </c>
      <c r="Q320" s="64">
        <v>0</v>
      </c>
      <c r="R320" s="64">
        <v>0</v>
      </c>
      <c r="S320" s="64">
        <v>0</v>
      </c>
      <c r="T320" s="64">
        <v>64</v>
      </c>
      <c r="U320" s="251">
        <v>0</v>
      </c>
      <c r="V320" s="251">
        <v>0</v>
      </c>
      <c r="W320" s="64" t="s">
        <v>219</v>
      </c>
    </row>
    <row r="321" spans="1:23" s="21" customFormat="1" ht="14.5" customHeight="1" x14ac:dyDescent="0.25">
      <c r="A321" s="64" t="s">
        <v>415</v>
      </c>
      <c r="B321" s="64" t="s">
        <v>625</v>
      </c>
      <c r="C321" s="64">
        <v>1429901</v>
      </c>
      <c r="D321" s="64">
        <v>107423</v>
      </c>
      <c r="E321" s="64">
        <v>137857</v>
      </c>
      <c r="F321" s="64">
        <v>97357</v>
      </c>
      <c r="G321" s="64">
        <v>342637</v>
      </c>
      <c r="H321" s="64">
        <v>343618</v>
      </c>
      <c r="I321" s="64">
        <v>27627</v>
      </c>
      <c r="J321" s="64">
        <v>327</v>
      </c>
      <c r="K321" s="64">
        <v>714209</v>
      </c>
      <c r="L321" s="64">
        <v>111492</v>
      </c>
      <c r="M321" s="64">
        <v>142001</v>
      </c>
      <c r="N321" s="64">
        <v>100156</v>
      </c>
      <c r="O321" s="64">
        <v>353649</v>
      </c>
      <c r="P321" s="64">
        <v>327294</v>
      </c>
      <c r="Q321" s="64">
        <v>34141</v>
      </c>
      <c r="R321" s="64">
        <v>608</v>
      </c>
      <c r="S321" s="64">
        <v>715692</v>
      </c>
      <c r="T321" s="64">
        <v>1524378</v>
      </c>
      <c r="U321" s="251">
        <v>0.93740922527089698</v>
      </c>
      <c r="V321" s="251">
        <v>0.93802259019744405</v>
      </c>
      <c r="W321" s="64" t="s">
        <v>219</v>
      </c>
    </row>
    <row r="322" spans="1:23" s="21" customFormat="1" ht="14.5" customHeight="1" x14ac:dyDescent="0.25">
      <c r="A322" s="64" t="s">
        <v>416</v>
      </c>
      <c r="B322" s="64" t="s">
        <v>626</v>
      </c>
      <c r="C322" s="64">
        <v>278</v>
      </c>
      <c r="D322" s="64">
        <v>6</v>
      </c>
      <c r="E322" s="64">
        <v>7</v>
      </c>
      <c r="F322" s="64">
        <v>0</v>
      </c>
      <c r="G322" s="64">
        <v>13</v>
      </c>
      <c r="H322" s="64">
        <v>67</v>
      </c>
      <c r="I322" s="64">
        <v>0</v>
      </c>
      <c r="J322" s="64">
        <v>70</v>
      </c>
      <c r="K322" s="64">
        <v>150</v>
      </c>
      <c r="L322" s="64">
        <v>7</v>
      </c>
      <c r="M322" s="64">
        <v>5</v>
      </c>
      <c r="N322" s="64">
        <v>9</v>
      </c>
      <c r="O322" s="64">
        <v>21</v>
      </c>
      <c r="P322" s="64">
        <v>45</v>
      </c>
      <c r="Q322" s="64">
        <v>0</v>
      </c>
      <c r="R322" s="64">
        <v>62</v>
      </c>
      <c r="S322" s="64">
        <v>128</v>
      </c>
      <c r="T322" s="64">
        <v>358</v>
      </c>
      <c r="U322" s="251">
        <v>0.40782122905027901</v>
      </c>
      <c r="V322" s="251">
        <v>0.77653631284916202</v>
      </c>
      <c r="W322" s="64" t="s">
        <v>220</v>
      </c>
    </row>
    <row r="323" spans="1:23" s="21" customFormat="1" ht="14.5" customHeight="1" x14ac:dyDescent="0.25">
      <c r="A323" s="64" t="s">
        <v>416</v>
      </c>
      <c r="B323" s="64" t="s">
        <v>625</v>
      </c>
      <c r="C323" s="64">
        <v>669</v>
      </c>
      <c r="D323" s="64">
        <v>5</v>
      </c>
      <c r="E323" s="64">
        <v>21</v>
      </c>
      <c r="F323" s="64">
        <v>75</v>
      </c>
      <c r="G323" s="64">
        <v>101</v>
      </c>
      <c r="H323" s="64">
        <v>174</v>
      </c>
      <c r="I323" s="64">
        <v>65</v>
      </c>
      <c r="J323" s="64">
        <v>0</v>
      </c>
      <c r="K323" s="64">
        <v>340</v>
      </c>
      <c r="L323" s="64">
        <v>0</v>
      </c>
      <c r="M323" s="64">
        <v>26</v>
      </c>
      <c r="N323" s="64">
        <v>67</v>
      </c>
      <c r="O323" s="64">
        <v>93</v>
      </c>
      <c r="P323" s="64">
        <v>160</v>
      </c>
      <c r="Q323" s="64">
        <v>71</v>
      </c>
      <c r="R323" s="64">
        <v>5</v>
      </c>
      <c r="S323" s="64">
        <v>329</v>
      </c>
      <c r="T323" s="64">
        <v>685</v>
      </c>
      <c r="U323" s="251">
        <v>0.96934306569343098</v>
      </c>
      <c r="V323" s="251">
        <v>0.97664233576642301</v>
      </c>
      <c r="W323" s="64" t="s">
        <v>220</v>
      </c>
    </row>
    <row r="324" spans="1:23" s="21" customFormat="1" ht="14.5" customHeight="1" x14ac:dyDescent="0.25">
      <c r="A324" s="64" t="s">
        <v>221</v>
      </c>
      <c r="B324" s="64" t="s">
        <v>626</v>
      </c>
      <c r="C324" s="64">
        <v>0</v>
      </c>
      <c r="D324" s="64">
        <v>0</v>
      </c>
      <c r="E324" s="64">
        <v>0</v>
      </c>
      <c r="F324" s="64">
        <v>0</v>
      </c>
      <c r="G324" s="64">
        <v>0</v>
      </c>
      <c r="H324" s="64">
        <v>0</v>
      </c>
      <c r="I324" s="64">
        <v>0</v>
      </c>
      <c r="J324" s="64">
        <v>0</v>
      </c>
      <c r="K324" s="64">
        <v>0</v>
      </c>
      <c r="L324" s="64">
        <v>0</v>
      </c>
      <c r="M324" s="64">
        <v>0</v>
      </c>
      <c r="N324" s="64">
        <v>0</v>
      </c>
      <c r="O324" s="64">
        <v>0</v>
      </c>
      <c r="P324" s="64">
        <v>0</v>
      </c>
      <c r="Q324" s="64">
        <v>0</v>
      </c>
      <c r="R324" s="64">
        <v>0</v>
      </c>
      <c r="S324" s="64">
        <v>0</v>
      </c>
      <c r="T324" s="64">
        <v>22</v>
      </c>
      <c r="U324" s="251">
        <v>0</v>
      </c>
      <c r="V324" s="251">
        <v>0</v>
      </c>
      <c r="W324" s="64" t="s">
        <v>222</v>
      </c>
    </row>
    <row r="325" spans="1:23" s="21" customFormat="1" ht="14.5" customHeight="1" x14ac:dyDescent="0.25">
      <c r="A325" s="64" t="s">
        <v>221</v>
      </c>
      <c r="B325" s="64" t="s">
        <v>625</v>
      </c>
      <c r="C325" s="64">
        <v>0</v>
      </c>
      <c r="D325" s="64">
        <v>0</v>
      </c>
      <c r="E325" s="64">
        <v>0</v>
      </c>
      <c r="F325" s="64">
        <v>0</v>
      </c>
      <c r="G325" s="64">
        <v>0</v>
      </c>
      <c r="H325" s="64">
        <v>0</v>
      </c>
      <c r="I325" s="64">
        <v>0</v>
      </c>
      <c r="J325" s="64">
        <v>0</v>
      </c>
      <c r="K325" s="64">
        <v>0</v>
      </c>
      <c r="L325" s="64">
        <v>0</v>
      </c>
      <c r="M325" s="64">
        <v>0</v>
      </c>
      <c r="N325" s="64">
        <v>0</v>
      </c>
      <c r="O325" s="64">
        <v>0</v>
      </c>
      <c r="P325" s="64">
        <v>0</v>
      </c>
      <c r="Q325" s="64">
        <v>0</v>
      </c>
      <c r="R325" s="64">
        <v>0</v>
      </c>
      <c r="S325" s="64">
        <v>0</v>
      </c>
      <c r="T325" s="64">
        <v>5</v>
      </c>
      <c r="U325" s="251">
        <v>0</v>
      </c>
      <c r="V325" s="251">
        <v>0</v>
      </c>
      <c r="W325" s="64" t="s">
        <v>222</v>
      </c>
    </row>
    <row r="326" spans="1:23" s="21" customFormat="1" ht="14.5" customHeight="1" x14ac:dyDescent="0.25">
      <c r="A326" s="64" t="s">
        <v>417</v>
      </c>
      <c r="B326" s="64" t="s">
        <v>626</v>
      </c>
      <c r="C326" s="64">
        <v>5561</v>
      </c>
      <c r="D326" s="64">
        <v>12</v>
      </c>
      <c r="E326" s="64">
        <v>50</v>
      </c>
      <c r="F326" s="64">
        <v>33</v>
      </c>
      <c r="G326" s="64">
        <v>95</v>
      </c>
      <c r="H326" s="64">
        <v>1425</v>
      </c>
      <c r="I326" s="64">
        <v>16</v>
      </c>
      <c r="J326" s="64">
        <v>137</v>
      </c>
      <c r="K326" s="64">
        <v>1673</v>
      </c>
      <c r="L326" s="64">
        <v>16</v>
      </c>
      <c r="M326" s="64">
        <v>76</v>
      </c>
      <c r="N326" s="64">
        <v>38</v>
      </c>
      <c r="O326" s="64">
        <v>130</v>
      </c>
      <c r="P326" s="64">
        <v>3493</v>
      </c>
      <c r="Q326" s="64">
        <v>9</v>
      </c>
      <c r="R326" s="64">
        <v>256</v>
      </c>
      <c r="S326" s="64">
        <v>3888</v>
      </c>
      <c r="T326" s="64">
        <v>14564</v>
      </c>
      <c r="U326" s="251">
        <v>0.35484756934908002</v>
      </c>
      <c r="V326" s="251">
        <v>0.381831914309256</v>
      </c>
      <c r="W326" s="64" t="s">
        <v>223</v>
      </c>
    </row>
    <row r="327" spans="1:23" s="21" customFormat="1" ht="14.5" customHeight="1" x14ac:dyDescent="0.25">
      <c r="A327" s="64" t="s">
        <v>417</v>
      </c>
      <c r="B327" s="64" t="s">
        <v>625</v>
      </c>
      <c r="C327" s="64">
        <v>2295</v>
      </c>
      <c r="D327" s="64">
        <v>11</v>
      </c>
      <c r="E327" s="64">
        <v>40</v>
      </c>
      <c r="F327" s="64">
        <v>56</v>
      </c>
      <c r="G327" s="64">
        <v>107</v>
      </c>
      <c r="H327" s="64">
        <v>538</v>
      </c>
      <c r="I327" s="64">
        <v>31</v>
      </c>
      <c r="J327" s="64">
        <v>169</v>
      </c>
      <c r="K327" s="64">
        <v>845</v>
      </c>
      <c r="L327" s="64">
        <v>11</v>
      </c>
      <c r="M327" s="64">
        <v>54</v>
      </c>
      <c r="N327" s="64">
        <v>80</v>
      </c>
      <c r="O327" s="64">
        <v>145</v>
      </c>
      <c r="P327" s="64">
        <v>1123</v>
      </c>
      <c r="Q327" s="64">
        <v>35</v>
      </c>
      <c r="R327" s="64">
        <v>147</v>
      </c>
      <c r="S327" s="64">
        <v>1450</v>
      </c>
      <c r="T327" s="64">
        <v>8019</v>
      </c>
      <c r="U327" s="251">
        <v>0.246788876418506</v>
      </c>
      <c r="V327" s="251">
        <v>0.286195286195286</v>
      </c>
      <c r="W327" s="64" t="s">
        <v>223</v>
      </c>
    </row>
    <row r="328" spans="1:23" s="21" customFormat="1" ht="14.5" customHeight="1" x14ac:dyDescent="0.25">
      <c r="A328" s="64" t="s">
        <v>418</v>
      </c>
      <c r="B328" s="64" t="s">
        <v>626</v>
      </c>
      <c r="C328" s="64">
        <v>81</v>
      </c>
      <c r="D328" s="64">
        <v>0</v>
      </c>
      <c r="E328" s="64">
        <v>16</v>
      </c>
      <c r="F328" s="64">
        <v>10</v>
      </c>
      <c r="G328" s="64">
        <v>26</v>
      </c>
      <c r="H328" s="64">
        <v>24</v>
      </c>
      <c r="I328" s="64">
        <v>0</v>
      </c>
      <c r="J328" s="64">
        <v>0</v>
      </c>
      <c r="K328" s="64">
        <v>50</v>
      </c>
      <c r="L328" s="64">
        <v>0</v>
      </c>
      <c r="M328" s="64">
        <v>5</v>
      </c>
      <c r="N328" s="64">
        <v>6</v>
      </c>
      <c r="O328" s="64">
        <v>11</v>
      </c>
      <c r="P328" s="64">
        <v>14</v>
      </c>
      <c r="Q328" s="64">
        <v>0</v>
      </c>
      <c r="R328" s="64">
        <v>6</v>
      </c>
      <c r="S328" s="64">
        <v>31</v>
      </c>
      <c r="T328" s="64">
        <v>179</v>
      </c>
      <c r="U328" s="251">
        <v>0.41899441340782101</v>
      </c>
      <c r="V328" s="251">
        <v>0.45251396648044701</v>
      </c>
      <c r="W328" s="64" t="s">
        <v>224</v>
      </c>
    </row>
    <row r="329" spans="1:23" s="21" customFormat="1" ht="14.5" customHeight="1" x14ac:dyDescent="0.25">
      <c r="A329" s="64" t="s">
        <v>418</v>
      </c>
      <c r="B329" s="64" t="s">
        <v>625</v>
      </c>
      <c r="C329" s="64">
        <v>136</v>
      </c>
      <c r="D329" s="64">
        <v>5</v>
      </c>
      <c r="E329" s="64">
        <v>24</v>
      </c>
      <c r="F329" s="64">
        <v>12</v>
      </c>
      <c r="G329" s="64">
        <v>41</v>
      </c>
      <c r="H329" s="64">
        <v>23</v>
      </c>
      <c r="I329" s="64">
        <v>0</v>
      </c>
      <c r="J329" s="64">
        <v>5</v>
      </c>
      <c r="K329" s="64">
        <v>69</v>
      </c>
      <c r="L329" s="64">
        <v>5</v>
      </c>
      <c r="M329" s="64">
        <v>21</v>
      </c>
      <c r="N329" s="64">
        <v>14</v>
      </c>
      <c r="O329" s="64">
        <v>40</v>
      </c>
      <c r="P329" s="64">
        <v>27</v>
      </c>
      <c r="Q329" s="64">
        <v>0</v>
      </c>
      <c r="R329" s="64">
        <v>0</v>
      </c>
      <c r="S329" s="64">
        <v>67</v>
      </c>
      <c r="T329" s="64">
        <v>159</v>
      </c>
      <c r="U329" s="251">
        <v>0.82389937106918198</v>
      </c>
      <c r="V329" s="251">
        <v>0.85534591194968601</v>
      </c>
      <c r="W329" s="64" t="s">
        <v>224</v>
      </c>
    </row>
    <row r="330" spans="1:23" s="21" customFormat="1" ht="14.5" customHeight="1" x14ac:dyDescent="0.25">
      <c r="A330" s="64" t="s">
        <v>225</v>
      </c>
      <c r="B330" s="64" t="s">
        <v>626</v>
      </c>
      <c r="C330" s="64">
        <v>15</v>
      </c>
      <c r="D330" s="64">
        <v>0</v>
      </c>
      <c r="E330" s="64">
        <v>0</v>
      </c>
      <c r="F330" s="64">
        <v>0</v>
      </c>
      <c r="G330" s="64">
        <v>0</v>
      </c>
      <c r="H330" s="64">
        <v>0</v>
      </c>
      <c r="I330" s="64">
        <v>0</v>
      </c>
      <c r="J330" s="64">
        <v>7</v>
      </c>
      <c r="K330" s="64">
        <v>7</v>
      </c>
      <c r="L330" s="64">
        <v>0</v>
      </c>
      <c r="M330" s="64">
        <v>8</v>
      </c>
      <c r="N330" s="64">
        <v>0</v>
      </c>
      <c r="O330" s="64">
        <v>8</v>
      </c>
      <c r="P330" s="64">
        <v>0</v>
      </c>
      <c r="Q330" s="64">
        <v>0</v>
      </c>
      <c r="R330" s="64">
        <v>0</v>
      </c>
      <c r="S330" s="64">
        <v>8</v>
      </c>
      <c r="T330" s="64">
        <v>43</v>
      </c>
      <c r="U330" s="251">
        <v>0.186046511627907</v>
      </c>
      <c r="V330" s="251">
        <v>0.34883720930232598</v>
      </c>
      <c r="W330" s="64" t="s">
        <v>226</v>
      </c>
    </row>
    <row r="331" spans="1:23" s="21" customFormat="1" ht="14.5" customHeight="1" x14ac:dyDescent="0.25">
      <c r="A331" s="64" t="s">
        <v>225</v>
      </c>
      <c r="B331" s="64" t="s">
        <v>625</v>
      </c>
      <c r="C331" s="64">
        <v>28</v>
      </c>
      <c r="D331" s="64">
        <v>0</v>
      </c>
      <c r="E331" s="64">
        <v>0</v>
      </c>
      <c r="F331" s="64">
        <v>0</v>
      </c>
      <c r="G331" s="64">
        <v>0</v>
      </c>
      <c r="H331" s="64">
        <v>5</v>
      </c>
      <c r="I331" s="64">
        <v>0</v>
      </c>
      <c r="J331" s="64">
        <v>0</v>
      </c>
      <c r="K331" s="64">
        <v>5</v>
      </c>
      <c r="L331" s="64">
        <v>5</v>
      </c>
      <c r="M331" s="64">
        <v>0</v>
      </c>
      <c r="N331" s="64">
        <v>5</v>
      </c>
      <c r="O331" s="64">
        <v>10</v>
      </c>
      <c r="P331" s="64">
        <v>13</v>
      </c>
      <c r="Q331" s="64">
        <v>0</v>
      </c>
      <c r="R331" s="64">
        <v>0</v>
      </c>
      <c r="S331" s="64">
        <v>23</v>
      </c>
      <c r="T331" s="64">
        <v>58</v>
      </c>
      <c r="U331" s="251">
        <v>0.48275862068965503</v>
      </c>
      <c r="V331" s="251">
        <v>0.48275862068965503</v>
      </c>
      <c r="W331" s="64" t="s">
        <v>226</v>
      </c>
    </row>
    <row r="332" spans="1:23" s="21" customFormat="1" ht="14.5" customHeight="1" x14ac:dyDescent="0.25">
      <c r="A332" s="64" t="s">
        <v>421</v>
      </c>
      <c r="B332" s="64" t="s">
        <v>626</v>
      </c>
      <c r="C332" s="64">
        <v>173719</v>
      </c>
      <c r="D332" s="64">
        <v>840</v>
      </c>
      <c r="E332" s="64">
        <v>2515</v>
      </c>
      <c r="F332" s="64">
        <v>3745</v>
      </c>
      <c r="G332" s="64">
        <v>7100</v>
      </c>
      <c r="H332" s="64">
        <v>73880</v>
      </c>
      <c r="I332" s="64">
        <v>14568</v>
      </c>
      <c r="J332" s="64">
        <v>49</v>
      </c>
      <c r="K332" s="64">
        <v>95597</v>
      </c>
      <c r="L332" s="64">
        <v>810</v>
      </c>
      <c r="M332" s="64">
        <v>3204</v>
      </c>
      <c r="N332" s="64">
        <v>2822</v>
      </c>
      <c r="O332" s="64">
        <v>6836</v>
      </c>
      <c r="P332" s="64">
        <v>59603</v>
      </c>
      <c r="Q332" s="64">
        <v>11646</v>
      </c>
      <c r="R332" s="64">
        <v>37</v>
      </c>
      <c r="S332" s="64">
        <v>78122</v>
      </c>
      <c r="T332" s="64">
        <v>269315</v>
      </c>
      <c r="U332" s="251">
        <v>0.64472086590052502</v>
      </c>
      <c r="V332" s="251">
        <v>0.64504019456770001</v>
      </c>
      <c r="W332" s="64" t="s">
        <v>422</v>
      </c>
    </row>
    <row r="333" spans="1:23" s="21" customFormat="1" ht="14.5" customHeight="1" x14ac:dyDescent="0.25">
      <c r="A333" s="64" t="s">
        <v>421</v>
      </c>
      <c r="B333" s="64" t="s">
        <v>625</v>
      </c>
      <c r="C333" s="64">
        <v>28009</v>
      </c>
      <c r="D333" s="64">
        <v>290</v>
      </c>
      <c r="E333" s="64">
        <v>637</v>
      </c>
      <c r="F333" s="64">
        <v>746</v>
      </c>
      <c r="G333" s="64">
        <v>1673</v>
      </c>
      <c r="H333" s="64">
        <v>10914</v>
      </c>
      <c r="I333" s="64">
        <v>1780</v>
      </c>
      <c r="J333" s="64">
        <v>124</v>
      </c>
      <c r="K333" s="64">
        <v>14491</v>
      </c>
      <c r="L333" s="64">
        <v>279</v>
      </c>
      <c r="M333" s="64">
        <v>708</v>
      </c>
      <c r="N333" s="64">
        <v>735</v>
      </c>
      <c r="O333" s="64">
        <v>1722</v>
      </c>
      <c r="P333" s="64">
        <v>10223</v>
      </c>
      <c r="Q333" s="64">
        <v>1468</v>
      </c>
      <c r="R333" s="64">
        <v>105</v>
      </c>
      <c r="S333" s="64">
        <v>13518</v>
      </c>
      <c r="T333" s="64">
        <v>35341</v>
      </c>
      <c r="U333" s="251">
        <v>0.78605585580487303</v>
      </c>
      <c r="V333" s="251">
        <v>0.79253558190203999</v>
      </c>
      <c r="W333" s="64" t="s">
        <v>422</v>
      </c>
    </row>
    <row r="334" spans="1:23" s="21" customFormat="1" ht="14.5" customHeight="1" x14ac:dyDescent="0.25">
      <c r="A334" s="64" t="s">
        <v>227</v>
      </c>
      <c r="B334" s="64" t="s">
        <v>626</v>
      </c>
      <c r="C334" s="64">
        <v>16451</v>
      </c>
      <c r="D334" s="64">
        <v>633</v>
      </c>
      <c r="E334" s="64">
        <v>582</v>
      </c>
      <c r="F334" s="64">
        <v>242</v>
      </c>
      <c r="G334" s="64">
        <v>1457</v>
      </c>
      <c r="H334" s="64">
        <v>2703</v>
      </c>
      <c r="I334" s="64">
        <v>102</v>
      </c>
      <c r="J334" s="64">
        <v>0</v>
      </c>
      <c r="K334" s="64">
        <v>4262</v>
      </c>
      <c r="L334" s="64">
        <v>632</v>
      </c>
      <c r="M334" s="64">
        <v>540</v>
      </c>
      <c r="N334" s="64">
        <v>263</v>
      </c>
      <c r="O334" s="64">
        <v>1435</v>
      </c>
      <c r="P334" s="64">
        <v>10450</v>
      </c>
      <c r="Q334" s="64">
        <v>291</v>
      </c>
      <c r="R334" s="64">
        <v>13</v>
      </c>
      <c r="S334" s="64">
        <v>12189</v>
      </c>
      <c r="T334" s="64">
        <v>21662</v>
      </c>
      <c r="U334" s="251">
        <v>0.75884036561721002</v>
      </c>
      <c r="V334" s="251">
        <v>0.75944049487581899</v>
      </c>
      <c r="W334" s="64" t="s">
        <v>228</v>
      </c>
    </row>
    <row r="335" spans="1:23" s="21" customFormat="1" ht="14.5" customHeight="1" x14ac:dyDescent="0.25">
      <c r="A335" s="64" t="s">
        <v>227</v>
      </c>
      <c r="B335" s="64" t="s">
        <v>628</v>
      </c>
      <c r="C335" s="64">
        <v>207778</v>
      </c>
      <c r="D335" s="64">
        <v>0</v>
      </c>
      <c r="E335" s="64">
        <v>0</v>
      </c>
      <c r="F335" s="64">
        <v>0</v>
      </c>
      <c r="G335" s="64">
        <v>0</v>
      </c>
      <c r="H335" s="64">
        <v>0</v>
      </c>
      <c r="I335" s="64">
        <v>0</v>
      </c>
      <c r="J335" s="64">
        <v>113854</v>
      </c>
      <c r="K335" s="64">
        <v>113854</v>
      </c>
      <c r="L335" s="64">
        <v>0</v>
      </c>
      <c r="M335" s="64">
        <v>0</v>
      </c>
      <c r="N335" s="64">
        <v>0</v>
      </c>
      <c r="O335" s="64">
        <v>0</v>
      </c>
      <c r="P335" s="64">
        <v>0</v>
      </c>
      <c r="Q335" s="64">
        <v>0</v>
      </c>
      <c r="R335" s="64">
        <v>93924</v>
      </c>
      <c r="S335" s="64">
        <v>93924</v>
      </c>
      <c r="T335" s="64">
        <v>459585</v>
      </c>
      <c r="U335" s="251">
        <v>0</v>
      </c>
      <c r="V335" s="251">
        <v>0.45209917643091102</v>
      </c>
      <c r="W335" s="64" t="s">
        <v>228</v>
      </c>
    </row>
    <row r="336" spans="1:23" s="21" customFormat="1" ht="14.5" customHeight="1" x14ac:dyDescent="0.25">
      <c r="A336" s="64" t="s">
        <v>227</v>
      </c>
      <c r="B336" s="64" t="s">
        <v>625</v>
      </c>
      <c r="C336" s="64">
        <v>51839</v>
      </c>
      <c r="D336" s="64">
        <v>2747</v>
      </c>
      <c r="E336" s="64">
        <v>8660</v>
      </c>
      <c r="F336" s="64">
        <v>4021</v>
      </c>
      <c r="G336" s="64">
        <v>15428</v>
      </c>
      <c r="H336" s="64">
        <v>11720</v>
      </c>
      <c r="I336" s="64">
        <v>739</v>
      </c>
      <c r="J336" s="64">
        <v>234</v>
      </c>
      <c r="K336" s="64">
        <v>28121</v>
      </c>
      <c r="L336" s="64">
        <v>2690</v>
      </c>
      <c r="M336" s="64">
        <v>8435</v>
      </c>
      <c r="N336" s="64">
        <v>3588</v>
      </c>
      <c r="O336" s="64">
        <v>14713</v>
      </c>
      <c r="P336" s="64">
        <v>7712</v>
      </c>
      <c r="Q336" s="64">
        <v>896</v>
      </c>
      <c r="R336" s="64">
        <v>397</v>
      </c>
      <c r="S336" s="64">
        <v>23718</v>
      </c>
      <c r="T336" s="64">
        <v>85591</v>
      </c>
      <c r="U336" s="251">
        <v>0.59828720309378303</v>
      </c>
      <c r="V336" s="251">
        <v>0.60565947354277905</v>
      </c>
      <c r="W336" s="64" t="s">
        <v>228</v>
      </c>
    </row>
    <row r="337" spans="1:23" s="21" customFormat="1" ht="14.5" customHeight="1" x14ac:dyDescent="0.25">
      <c r="A337" s="64" t="s">
        <v>229</v>
      </c>
      <c r="B337" s="64" t="s">
        <v>626</v>
      </c>
      <c r="C337" s="64">
        <v>50775</v>
      </c>
      <c r="D337" s="64">
        <v>2112</v>
      </c>
      <c r="E337" s="64">
        <v>2530</v>
      </c>
      <c r="F337" s="64">
        <v>1445</v>
      </c>
      <c r="G337" s="64">
        <v>6087</v>
      </c>
      <c r="H337" s="64">
        <v>13675</v>
      </c>
      <c r="I337" s="64">
        <v>194</v>
      </c>
      <c r="J337" s="64">
        <v>967</v>
      </c>
      <c r="K337" s="64">
        <v>20923</v>
      </c>
      <c r="L337" s="64">
        <v>1936</v>
      </c>
      <c r="M337" s="64">
        <v>2470</v>
      </c>
      <c r="N337" s="64">
        <v>1471</v>
      </c>
      <c r="O337" s="64">
        <v>5877</v>
      </c>
      <c r="P337" s="64">
        <v>22654</v>
      </c>
      <c r="Q337" s="64">
        <v>275</v>
      </c>
      <c r="R337" s="64">
        <v>1046</v>
      </c>
      <c r="S337" s="64">
        <v>29852</v>
      </c>
      <c r="T337" s="64">
        <v>56176</v>
      </c>
      <c r="U337" s="251">
        <v>0.86802193107376802</v>
      </c>
      <c r="V337" s="251">
        <v>0.90385573910566797</v>
      </c>
      <c r="W337" s="64" t="s">
        <v>230</v>
      </c>
    </row>
    <row r="338" spans="1:23" s="21" customFormat="1" ht="14.5" customHeight="1" x14ac:dyDescent="0.25">
      <c r="A338" s="64" t="s">
        <v>229</v>
      </c>
      <c r="B338" s="64" t="s">
        <v>628</v>
      </c>
      <c r="C338" s="64">
        <v>0</v>
      </c>
      <c r="D338" s="64">
        <v>0</v>
      </c>
      <c r="E338" s="64">
        <v>0</v>
      </c>
      <c r="F338" s="64">
        <v>0</v>
      </c>
      <c r="G338" s="64">
        <v>0</v>
      </c>
      <c r="H338" s="64">
        <v>0</v>
      </c>
      <c r="I338" s="64">
        <v>0</v>
      </c>
      <c r="J338" s="64">
        <v>0</v>
      </c>
      <c r="K338" s="64">
        <v>0</v>
      </c>
      <c r="L338" s="64">
        <v>0</v>
      </c>
      <c r="M338" s="64">
        <v>0</v>
      </c>
      <c r="N338" s="64">
        <v>0</v>
      </c>
      <c r="O338" s="64">
        <v>0</v>
      </c>
      <c r="P338" s="64">
        <v>0</v>
      </c>
      <c r="Q338" s="64">
        <v>0</v>
      </c>
      <c r="R338" s="64">
        <v>0</v>
      </c>
      <c r="S338" s="64">
        <v>0</v>
      </c>
      <c r="T338" s="64">
        <v>3544519</v>
      </c>
      <c r="U338" s="251">
        <v>0</v>
      </c>
      <c r="V338" s="251">
        <v>0</v>
      </c>
      <c r="W338" s="64" t="s">
        <v>230</v>
      </c>
    </row>
    <row r="339" spans="1:23" s="21" customFormat="1" ht="14.5" customHeight="1" x14ac:dyDescent="0.25">
      <c r="A339" s="64" t="s">
        <v>229</v>
      </c>
      <c r="B339" s="64" t="s">
        <v>631</v>
      </c>
      <c r="C339" s="64">
        <v>2995</v>
      </c>
      <c r="D339" s="64">
        <v>137</v>
      </c>
      <c r="E339" s="64">
        <v>655</v>
      </c>
      <c r="F339" s="64">
        <v>167</v>
      </c>
      <c r="G339" s="64">
        <v>959</v>
      </c>
      <c r="H339" s="64">
        <v>715</v>
      </c>
      <c r="I339" s="64">
        <v>18</v>
      </c>
      <c r="J339" s="64">
        <v>0</v>
      </c>
      <c r="K339" s="64">
        <v>1692</v>
      </c>
      <c r="L339" s="64">
        <v>132</v>
      </c>
      <c r="M339" s="64">
        <v>494</v>
      </c>
      <c r="N339" s="64">
        <v>180</v>
      </c>
      <c r="O339" s="64">
        <v>806</v>
      </c>
      <c r="P339" s="64">
        <v>424</v>
      </c>
      <c r="Q339" s="64">
        <v>73</v>
      </c>
      <c r="R339" s="64">
        <v>0</v>
      </c>
      <c r="S339" s="64">
        <v>1303</v>
      </c>
      <c r="T339" s="64">
        <v>26780</v>
      </c>
      <c r="U339" s="251">
        <v>0.111837191934279</v>
      </c>
      <c r="V339" s="251">
        <v>0.111837191934279</v>
      </c>
      <c r="W339" s="64" t="s">
        <v>230</v>
      </c>
    </row>
    <row r="340" spans="1:23" s="21" customFormat="1" ht="14.5" customHeight="1" x14ac:dyDescent="0.25">
      <c r="A340" s="64" t="s">
        <v>229</v>
      </c>
      <c r="B340" s="64" t="s">
        <v>625</v>
      </c>
      <c r="C340" s="64">
        <v>440863</v>
      </c>
      <c r="D340" s="64">
        <v>20586</v>
      </c>
      <c r="E340" s="64">
        <v>58451</v>
      </c>
      <c r="F340" s="64">
        <v>41079</v>
      </c>
      <c r="G340" s="64">
        <v>120116</v>
      </c>
      <c r="H340" s="64">
        <v>102713</v>
      </c>
      <c r="I340" s="64">
        <v>7663</v>
      </c>
      <c r="J340" s="64">
        <v>6073</v>
      </c>
      <c r="K340" s="64">
        <v>236565</v>
      </c>
      <c r="L340" s="64">
        <v>20079</v>
      </c>
      <c r="M340" s="64">
        <v>56228</v>
      </c>
      <c r="N340" s="64">
        <v>37529</v>
      </c>
      <c r="O340" s="64">
        <v>113836</v>
      </c>
      <c r="P340" s="64">
        <v>78151</v>
      </c>
      <c r="Q340" s="64">
        <v>8769</v>
      </c>
      <c r="R340" s="64">
        <v>3542</v>
      </c>
      <c r="S340" s="64">
        <v>204298</v>
      </c>
      <c r="T340" s="64">
        <v>478150</v>
      </c>
      <c r="U340" s="251">
        <v>0.90190944264352202</v>
      </c>
      <c r="V340" s="251">
        <v>0.92201819512705196</v>
      </c>
      <c r="W340" s="64" t="s">
        <v>230</v>
      </c>
    </row>
    <row r="341" spans="1:23" s="21" customFormat="1" ht="14.5" customHeight="1" x14ac:dyDescent="0.25">
      <c r="A341" s="64" t="s">
        <v>423</v>
      </c>
      <c r="B341" s="64" t="s">
        <v>626</v>
      </c>
      <c r="C341" s="64">
        <v>0</v>
      </c>
      <c r="D341" s="64">
        <v>0</v>
      </c>
      <c r="E341" s="64">
        <v>0</v>
      </c>
      <c r="F341" s="64">
        <v>0</v>
      </c>
      <c r="G341" s="64">
        <v>0</v>
      </c>
      <c r="H341" s="64">
        <v>0</v>
      </c>
      <c r="I341" s="64">
        <v>0</v>
      </c>
      <c r="J341" s="64">
        <v>0</v>
      </c>
      <c r="K341" s="64">
        <v>0</v>
      </c>
      <c r="L341" s="64">
        <v>0</v>
      </c>
      <c r="M341" s="64">
        <v>0</v>
      </c>
      <c r="N341" s="64">
        <v>0</v>
      </c>
      <c r="O341" s="64">
        <v>0</v>
      </c>
      <c r="P341" s="64">
        <v>0</v>
      </c>
      <c r="Q341" s="64">
        <v>0</v>
      </c>
      <c r="R341" s="64">
        <v>0</v>
      </c>
      <c r="S341" s="64">
        <v>0</v>
      </c>
      <c r="T341" s="64">
        <v>6</v>
      </c>
      <c r="U341" s="251">
        <v>0</v>
      </c>
      <c r="V341" s="251">
        <v>0</v>
      </c>
      <c r="W341" s="64" t="s">
        <v>424</v>
      </c>
    </row>
    <row r="342" spans="1:23" s="21" customFormat="1" ht="14.5" customHeight="1" x14ac:dyDescent="0.25">
      <c r="A342" s="64" t="s">
        <v>423</v>
      </c>
      <c r="B342" s="64" t="s">
        <v>625</v>
      </c>
      <c r="C342" s="64">
        <v>0</v>
      </c>
      <c r="D342" s="64">
        <v>0</v>
      </c>
      <c r="E342" s="64">
        <v>0</v>
      </c>
      <c r="F342" s="64">
        <v>0</v>
      </c>
      <c r="G342" s="64">
        <v>0</v>
      </c>
      <c r="H342" s="64">
        <v>0</v>
      </c>
      <c r="I342" s="64">
        <v>0</v>
      </c>
      <c r="J342" s="64">
        <v>0</v>
      </c>
      <c r="K342" s="64">
        <v>0</v>
      </c>
      <c r="L342" s="64">
        <v>0</v>
      </c>
      <c r="M342" s="64">
        <v>0</v>
      </c>
      <c r="N342" s="64">
        <v>0</v>
      </c>
      <c r="O342" s="64">
        <v>0</v>
      </c>
      <c r="P342" s="64">
        <v>0</v>
      </c>
      <c r="Q342" s="64">
        <v>0</v>
      </c>
      <c r="R342" s="64">
        <v>0</v>
      </c>
      <c r="S342" s="64">
        <v>0</v>
      </c>
      <c r="T342" s="64">
        <v>5</v>
      </c>
      <c r="U342" s="251">
        <v>0</v>
      </c>
      <c r="V342" s="251">
        <v>0</v>
      </c>
      <c r="W342" s="64" t="s">
        <v>424</v>
      </c>
    </row>
    <row r="343" spans="1:23" s="21" customFormat="1" ht="14.5" customHeight="1" x14ac:dyDescent="0.25">
      <c r="A343" s="64" t="s">
        <v>231</v>
      </c>
      <c r="B343" s="64" t="s">
        <v>626</v>
      </c>
      <c r="C343" s="64">
        <v>1064</v>
      </c>
      <c r="D343" s="64">
        <v>65</v>
      </c>
      <c r="E343" s="64">
        <v>92</v>
      </c>
      <c r="F343" s="64">
        <v>55</v>
      </c>
      <c r="G343" s="64">
        <v>212</v>
      </c>
      <c r="H343" s="64">
        <v>290</v>
      </c>
      <c r="I343" s="64">
        <v>8</v>
      </c>
      <c r="J343" s="64">
        <v>10</v>
      </c>
      <c r="K343" s="64">
        <v>520</v>
      </c>
      <c r="L343" s="64">
        <v>52</v>
      </c>
      <c r="M343" s="64">
        <v>108</v>
      </c>
      <c r="N343" s="64">
        <v>90</v>
      </c>
      <c r="O343" s="64">
        <v>250</v>
      </c>
      <c r="P343" s="64">
        <v>266</v>
      </c>
      <c r="Q343" s="64">
        <v>14</v>
      </c>
      <c r="R343" s="64">
        <v>14</v>
      </c>
      <c r="S343" s="64">
        <v>544</v>
      </c>
      <c r="T343" s="64">
        <v>1332</v>
      </c>
      <c r="U343" s="251">
        <v>0.78078078078078095</v>
      </c>
      <c r="V343" s="251">
        <v>0.798798798798799</v>
      </c>
      <c r="W343" s="64" t="s">
        <v>232</v>
      </c>
    </row>
    <row r="344" spans="1:23" s="21" customFormat="1" ht="14.5" customHeight="1" x14ac:dyDescent="0.25">
      <c r="A344" s="64" t="s">
        <v>231</v>
      </c>
      <c r="B344" s="64" t="s">
        <v>625</v>
      </c>
      <c r="C344" s="64">
        <v>1785</v>
      </c>
      <c r="D344" s="64">
        <v>5</v>
      </c>
      <c r="E344" s="64">
        <v>40</v>
      </c>
      <c r="F344" s="64">
        <v>44</v>
      </c>
      <c r="G344" s="64">
        <v>89</v>
      </c>
      <c r="H344" s="64">
        <v>312</v>
      </c>
      <c r="I344" s="64">
        <v>31</v>
      </c>
      <c r="J344" s="64">
        <v>477</v>
      </c>
      <c r="K344" s="64">
        <v>909</v>
      </c>
      <c r="L344" s="64">
        <v>11</v>
      </c>
      <c r="M344" s="64">
        <v>49</v>
      </c>
      <c r="N344" s="64">
        <v>63</v>
      </c>
      <c r="O344" s="64">
        <v>123</v>
      </c>
      <c r="P344" s="64">
        <v>263</v>
      </c>
      <c r="Q344" s="64">
        <v>58</v>
      </c>
      <c r="R344" s="64">
        <v>432</v>
      </c>
      <c r="S344" s="64">
        <v>876</v>
      </c>
      <c r="T344" s="64">
        <v>1886</v>
      </c>
      <c r="U344" s="251">
        <v>0.464475079533404</v>
      </c>
      <c r="V344" s="251">
        <v>0.94644750795333998</v>
      </c>
      <c r="W344" s="64" t="s">
        <v>232</v>
      </c>
    </row>
    <row r="345" spans="1:23" s="21" customFormat="1" ht="14.5" customHeight="1" x14ac:dyDescent="0.25">
      <c r="A345" s="64" t="s">
        <v>425</v>
      </c>
      <c r="B345" s="64" t="s">
        <v>626</v>
      </c>
      <c r="C345" s="64">
        <v>10</v>
      </c>
      <c r="D345" s="64">
        <v>0</v>
      </c>
      <c r="E345" s="64">
        <v>0</v>
      </c>
      <c r="F345" s="64">
        <v>0</v>
      </c>
      <c r="G345" s="64">
        <v>0</v>
      </c>
      <c r="H345" s="64">
        <v>0</v>
      </c>
      <c r="I345" s="64">
        <v>0</v>
      </c>
      <c r="J345" s="64">
        <v>0</v>
      </c>
      <c r="K345" s="64">
        <v>0</v>
      </c>
      <c r="L345" s="64">
        <v>0</v>
      </c>
      <c r="M345" s="64">
        <v>5</v>
      </c>
      <c r="N345" s="64">
        <v>5</v>
      </c>
      <c r="O345" s="64">
        <v>10</v>
      </c>
      <c r="P345" s="64">
        <v>0</v>
      </c>
      <c r="Q345" s="64">
        <v>0</v>
      </c>
      <c r="R345" s="64">
        <v>0</v>
      </c>
      <c r="S345" s="64">
        <v>10</v>
      </c>
      <c r="T345" s="64">
        <v>32</v>
      </c>
      <c r="U345" s="251">
        <v>0.3125</v>
      </c>
      <c r="V345" s="251">
        <v>0.3125</v>
      </c>
      <c r="W345" s="64" t="s">
        <v>233</v>
      </c>
    </row>
    <row r="346" spans="1:23" s="21" customFormat="1" ht="14.5" customHeight="1" x14ac:dyDescent="0.25">
      <c r="A346" s="64" t="s">
        <v>425</v>
      </c>
      <c r="B346" s="64" t="s">
        <v>625</v>
      </c>
      <c r="C346" s="64">
        <v>20</v>
      </c>
      <c r="D346" s="64">
        <v>5</v>
      </c>
      <c r="E346" s="64">
        <v>0</v>
      </c>
      <c r="F346" s="64">
        <v>0</v>
      </c>
      <c r="G346" s="64">
        <v>5</v>
      </c>
      <c r="H346" s="64">
        <v>10</v>
      </c>
      <c r="I346" s="64">
        <v>0</v>
      </c>
      <c r="J346" s="64">
        <v>0</v>
      </c>
      <c r="K346" s="64">
        <v>15</v>
      </c>
      <c r="L346" s="64">
        <v>0</v>
      </c>
      <c r="M346" s="64">
        <v>5</v>
      </c>
      <c r="N346" s="64">
        <v>0</v>
      </c>
      <c r="O346" s="64">
        <v>5</v>
      </c>
      <c r="P346" s="64">
        <v>0</v>
      </c>
      <c r="Q346" s="64">
        <v>0</v>
      </c>
      <c r="R346" s="64">
        <v>0</v>
      </c>
      <c r="S346" s="64">
        <v>5</v>
      </c>
      <c r="T346" s="64">
        <v>20</v>
      </c>
      <c r="U346" s="251">
        <v>1</v>
      </c>
      <c r="V346" s="251">
        <v>1</v>
      </c>
      <c r="W346" s="64" t="s">
        <v>233</v>
      </c>
    </row>
    <row r="347" spans="1:23" s="21" customFormat="1" ht="14.5" customHeight="1" x14ac:dyDescent="0.25">
      <c r="A347" s="64" t="s">
        <v>234</v>
      </c>
      <c r="B347" s="64" t="s">
        <v>626</v>
      </c>
      <c r="C347" s="64">
        <v>32</v>
      </c>
      <c r="D347" s="64">
        <v>5</v>
      </c>
      <c r="E347" s="64">
        <v>9</v>
      </c>
      <c r="F347" s="64">
        <v>0</v>
      </c>
      <c r="G347" s="64">
        <v>14</v>
      </c>
      <c r="H347" s="64">
        <v>0</v>
      </c>
      <c r="I347" s="64">
        <v>0</v>
      </c>
      <c r="J347" s="64">
        <v>7</v>
      </c>
      <c r="K347" s="64">
        <v>21</v>
      </c>
      <c r="L347" s="64">
        <v>0</v>
      </c>
      <c r="M347" s="64">
        <v>0</v>
      </c>
      <c r="N347" s="64">
        <v>0</v>
      </c>
      <c r="O347" s="64">
        <v>0</v>
      </c>
      <c r="P347" s="64">
        <v>5</v>
      </c>
      <c r="Q347" s="64">
        <v>0</v>
      </c>
      <c r="R347" s="64">
        <v>6</v>
      </c>
      <c r="S347" s="64">
        <v>11</v>
      </c>
      <c r="T347" s="64">
        <v>43</v>
      </c>
      <c r="U347" s="251">
        <v>0.44186046511627902</v>
      </c>
      <c r="V347" s="251">
        <v>0.74418604651162801</v>
      </c>
      <c r="W347" s="64" t="s">
        <v>235</v>
      </c>
    </row>
    <row r="348" spans="1:23" s="21" customFormat="1" ht="14.5" customHeight="1" x14ac:dyDescent="0.25">
      <c r="A348" s="64" t="s">
        <v>234</v>
      </c>
      <c r="B348" s="64" t="s">
        <v>625</v>
      </c>
      <c r="C348" s="64">
        <v>113</v>
      </c>
      <c r="D348" s="64">
        <v>0</v>
      </c>
      <c r="E348" s="64">
        <v>13</v>
      </c>
      <c r="F348" s="64">
        <v>7</v>
      </c>
      <c r="G348" s="64">
        <v>20</v>
      </c>
      <c r="H348" s="64">
        <v>25</v>
      </c>
      <c r="I348" s="64">
        <v>9</v>
      </c>
      <c r="J348" s="64">
        <v>0</v>
      </c>
      <c r="K348" s="64">
        <v>54</v>
      </c>
      <c r="L348" s="64">
        <v>0</v>
      </c>
      <c r="M348" s="64">
        <v>10</v>
      </c>
      <c r="N348" s="64">
        <v>12</v>
      </c>
      <c r="O348" s="64">
        <v>22</v>
      </c>
      <c r="P348" s="64">
        <v>28</v>
      </c>
      <c r="Q348" s="64">
        <v>9</v>
      </c>
      <c r="R348" s="64">
        <v>0</v>
      </c>
      <c r="S348" s="64">
        <v>59</v>
      </c>
      <c r="T348" s="64">
        <v>133</v>
      </c>
      <c r="U348" s="251">
        <v>0.84962406015037595</v>
      </c>
      <c r="V348" s="251">
        <v>0.84962406015037595</v>
      </c>
      <c r="W348" s="64" t="s">
        <v>235</v>
      </c>
    </row>
    <row r="349" spans="1:23" s="21" customFormat="1" ht="14.5" customHeight="1" x14ac:dyDescent="0.25">
      <c r="A349" s="64" t="s">
        <v>236</v>
      </c>
      <c r="B349" s="64" t="s">
        <v>626</v>
      </c>
      <c r="C349" s="64">
        <v>56265</v>
      </c>
      <c r="D349" s="64">
        <v>782</v>
      </c>
      <c r="E349" s="64">
        <v>1263</v>
      </c>
      <c r="F349" s="64">
        <v>942</v>
      </c>
      <c r="G349" s="64">
        <v>2987</v>
      </c>
      <c r="H349" s="64">
        <v>5565</v>
      </c>
      <c r="I349" s="64">
        <v>515</v>
      </c>
      <c r="J349" s="64">
        <v>1700</v>
      </c>
      <c r="K349" s="64">
        <v>10767</v>
      </c>
      <c r="L349" s="64">
        <v>817</v>
      </c>
      <c r="M349" s="64">
        <v>1292</v>
      </c>
      <c r="N349" s="64">
        <v>1366</v>
      </c>
      <c r="O349" s="64">
        <v>3475</v>
      </c>
      <c r="P349" s="64">
        <v>38067</v>
      </c>
      <c r="Q349" s="64">
        <v>643</v>
      </c>
      <c r="R349" s="64">
        <v>3313</v>
      </c>
      <c r="S349" s="64">
        <v>45498</v>
      </c>
      <c r="T349" s="64">
        <v>65066</v>
      </c>
      <c r="U349" s="251">
        <v>0.78769249684935305</v>
      </c>
      <c r="V349" s="251">
        <v>0.86473734362032395</v>
      </c>
      <c r="W349" s="64" t="s">
        <v>237</v>
      </c>
    </row>
    <row r="350" spans="1:23" s="21" customFormat="1" ht="14.5" customHeight="1" x14ac:dyDescent="0.25">
      <c r="A350" s="64" t="s">
        <v>236</v>
      </c>
      <c r="B350" s="64" t="s">
        <v>632</v>
      </c>
      <c r="C350" s="64">
        <v>3439</v>
      </c>
      <c r="D350" s="64">
        <v>0</v>
      </c>
      <c r="E350" s="64">
        <v>0</v>
      </c>
      <c r="F350" s="64">
        <v>0</v>
      </c>
      <c r="G350" s="64">
        <v>0</v>
      </c>
      <c r="H350" s="64">
        <v>0</v>
      </c>
      <c r="I350" s="64">
        <v>0</v>
      </c>
      <c r="J350" s="64">
        <v>1719</v>
      </c>
      <c r="K350" s="64">
        <v>1719</v>
      </c>
      <c r="L350" s="64">
        <v>0</v>
      </c>
      <c r="M350" s="64">
        <v>0</v>
      </c>
      <c r="N350" s="64">
        <v>0</v>
      </c>
      <c r="O350" s="64">
        <v>0</v>
      </c>
      <c r="P350" s="64">
        <v>0</v>
      </c>
      <c r="Q350" s="64">
        <v>0</v>
      </c>
      <c r="R350" s="64">
        <v>1720</v>
      </c>
      <c r="S350" s="64">
        <v>1720</v>
      </c>
      <c r="T350" s="64">
        <v>3439</v>
      </c>
      <c r="U350" s="251">
        <v>0</v>
      </c>
      <c r="V350" s="251">
        <v>1</v>
      </c>
      <c r="W350" s="64" t="s">
        <v>237</v>
      </c>
    </row>
    <row r="351" spans="1:23" s="21" customFormat="1" ht="14.5" customHeight="1" x14ac:dyDescent="0.25">
      <c r="A351" s="64" t="s">
        <v>236</v>
      </c>
      <c r="B351" s="64" t="s">
        <v>631</v>
      </c>
      <c r="C351" s="64">
        <v>0</v>
      </c>
      <c r="D351" s="64">
        <v>0</v>
      </c>
      <c r="E351" s="64">
        <v>0</v>
      </c>
      <c r="F351" s="64">
        <v>0</v>
      </c>
      <c r="G351" s="64">
        <v>0</v>
      </c>
      <c r="H351" s="64">
        <v>0</v>
      </c>
      <c r="I351" s="64">
        <v>0</v>
      </c>
      <c r="J351" s="64">
        <v>0</v>
      </c>
      <c r="K351" s="64">
        <v>0</v>
      </c>
      <c r="L351" s="64">
        <v>0</v>
      </c>
      <c r="M351" s="64">
        <v>0</v>
      </c>
      <c r="N351" s="64">
        <v>0</v>
      </c>
      <c r="O351" s="64">
        <v>0</v>
      </c>
      <c r="P351" s="64">
        <v>0</v>
      </c>
      <c r="Q351" s="64">
        <v>0</v>
      </c>
      <c r="R351" s="64">
        <v>0</v>
      </c>
      <c r="S351" s="64">
        <v>0</v>
      </c>
      <c r="T351" s="64">
        <v>164</v>
      </c>
      <c r="U351" s="251">
        <v>0</v>
      </c>
      <c r="V351" s="251">
        <v>0</v>
      </c>
      <c r="W351" s="64" t="s">
        <v>237</v>
      </c>
    </row>
    <row r="352" spans="1:23" s="21" customFormat="1" ht="14.5" customHeight="1" x14ac:dyDescent="0.25">
      <c r="A352" s="64" t="s">
        <v>236</v>
      </c>
      <c r="B352" s="64" t="s">
        <v>625</v>
      </c>
      <c r="C352" s="64">
        <v>84258</v>
      </c>
      <c r="D352" s="64">
        <v>3182</v>
      </c>
      <c r="E352" s="64">
        <v>4957</v>
      </c>
      <c r="F352" s="64">
        <v>4676</v>
      </c>
      <c r="G352" s="64">
        <v>12815</v>
      </c>
      <c r="H352" s="64">
        <v>18034</v>
      </c>
      <c r="I352" s="64">
        <v>3372</v>
      </c>
      <c r="J352" s="64">
        <v>1088</v>
      </c>
      <c r="K352" s="64">
        <v>35309</v>
      </c>
      <c r="L352" s="64">
        <v>2840</v>
      </c>
      <c r="M352" s="64">
        <v>5004</v>
      </c>
      <c r="N352" s="64">
        <v>5128</v>
      </c>
      <c r="O352" s="64">
        <v>12972</v>
      </c>
      <c r="P352" s="64">
        <v>29167</v>
      </c>
      <c r="Q352" s="64">
        <v>3498</v>
      </c>
      <c r="R352" s="64">
        <v>3312</v>
      </c>
      <c r="S352" s="64">
        <v>48949</v>
      </c>
      <c r="T352" s="64">
        <v>90497</v>
      </c>
      <c r="U352" s="251">
        <v>0.88243809187044897</v>
      </c>
      <c r="V352" s="251">
        <v>0.93105848812667802</v>
      </c>
      <c r="W352" s="64" t="s">
        <v>237</v>
      </c>
    </row>
    <row r="353" spans="1:23" s="21" customFormat="1" ht="14.5" customHeight="1" x14ac:dyDescent="0.25">
      <c r="A353" s="64" t="s">
        <v>488</v>
      </c>
      <c r="B353" s="64" t="s">
        <v>626</v>
      </c>
      <c r="C353" s="64">
        <v>15170</v>
      </c>
      <c r="D353" s="64">
        <v>359</v>
      </c>
      <c r="E353" s="64">
        <v>534</v>
      </c>
      <c r="F353" s="64">
        <v>460</v>
      </c>
      <c r="G353" s="64">
        <v>1353</v>
      </c>
      <c r="H353" s="64">
        <v>2381</v>
      </c>
      <c r="I353" s="64">
        <v>205</v>
      </c>
      <c r="J353" s="64">
        <v>130</v>
      </c>
      <c r="K353" s="64">
        <v>4069</v>
      </c>
      <c r="L353" s="64">
        <v>461</v>
      </c>
      <c r="M353" s="64">
        <v>615</v>
      </c>
      <c r="N353" s="64">
        <v>513</v>
      </c>
      <c r="O353" s="64">
        <v>1589</v>
      </c>
      <c r="P353" s="64">
        <v>8641</v>
      </c>
      <c r="Q353" s="64">
        <v>224</v>
      </c>
      <c r="R353" s="64">
        <v>647</v>
      </c>
      <c r="S353" s="64">
        <v>11101</v>
      </c>
      <c r="T353" s="64">
        <v>16726</v>
      </c>
      <c r="U353" s="251">
        <v>0.86051656104268803</v>
      </c>
      <c r="V353" s="251">
        <v>0.90697118258998</v>
      </c>
      <c r="W353" s="64" t="s">
        <v>290</v>
      </c>
    </row>
    <row r="354" spans="1:23" s="21" customFormat="1" ht="14.5" customHeight="1" x14ac:dyDescent="0.25">
      <c r="A354" s="64" t="s">
        <v>488</v>
      </c>
      <c r="B354" s="64" t="s">
        <v>631</v>
      </c>
      <c r="C354" s="64">
        <v>0</v>
      </c>
      <c r="D354" s="64">
        <v>0</v>
      </c>
      <c r="E354" s="64">
        <v>0</v>
      </c>
      <c r="F354" s="64">
        <v>0</v>
      </c>
      <c r="G354" s="64">
        <v>0</v>
      </c>
      <c r="H354" s="64">
        <v>0</v>
      </c>
      <c r="I354" s="64">
        <v>0</v>
      </c>
      <c r="J354" s="64">
        <v>0</v>
      </c>
      <c r="K354" s="64">
        <v>0</v>
      </c>
      <c r="L354" s="64">
        <v>0</v>
      </c>
      <c r="M354" s="64">
        <v>0</v>
      </c>
      <c r="N354" s="64">
        <v>0</v>
      </c>
      <c r="O354" s="64">
        <v>0</v>
      </c>
      <c r="P354" s="64">
        <v>0</v>
      </c>
      <c r="Q354" s="64">
        <v>0</v>
      </c>
      <c r="R354" s="64">
        <v>0</v>
      </c>
      <c r="S354" s="64">
        <v>0</v>
      </c>
      <c r="T354" s="64">
        <v>24</v>
      </c>
      <c r="U354" s="251">
        <v>0</v>
      </c>
      <c r="V354" s="251">
        <v>0</v>
      </c>
      <c r="W354" s="64" t="s">
        <v>290</v>
      </c>
    </row>
    <row r="355" spans="1:23" s="21" customFormat="1" ht="14.5" customHeight="1" x14ac:dyDescent="0.25">
      <c r="A355" s="64" t="s">
        <v>488</v>
      </c>
      <c r="B355" s="64" t="s">
        <v>625</v>
      </c>
      <c r="C355" s="64">
        <v>43636</v>
      </c>
      <c r="D355" s="64">
        <v>511</v>
      </c>
      <c r="E355" s="64">
        <v>1004</v>
      </c>
      <c r="F355" s="64">
        <v>1072</v>
      </c>
      <c r="G355" s="64">
        <v>2587</v>
      </c>
      <c r="H355" s="64">
        <v>5879</v>
      </c>
      <c r="I355" s="64">
        <v>983</v>
      </c>
      <c r="J355" s="64">
        <v>4277</v>
      </c>
      <c r="K355" s="64">
        <v>13726</v>
      </c>
      <c r="L355" s="64">
        <v>538</v>
      </c>
      <c r="M355" s="64">
        <v>1088</v>
      </c>
      <c r="N355" s="64">
        <v>1290</v>
      </c>
      <c r="O355" s="64">
        <v>2916</v>
      </c>
      <c r="P355" s="64">
        <v>17379</v>
      </c>
      <c r="Q355" s="64">
        <v>1125</v>
      </c>
      <c r="R355" s="64">
        <v>8490</v>
      </c>
      <c r="S355" s="64">
        <v>29910</v>
      </c>
      <c r="T355" s="64">
        <v>48323</v>
      </c>
      <c r="U355" s="251">
        <v>0.63880553773565396</v>
      </c>
      <c r="V355" s="251">
        <v>0.903006849740289</v>
      </c>
      <c r="W355" s="64" t="s">
        <v>290</v>
      </c>
    </row>
    <row r="356" spans="1:23" s="21" customFormat="1" ht="14.5" customHeight="1" x14ac:dyDescent="0.25">
      <c r="A356" s="64" t="s">
        <v>427</v>
      </c>
      <c r="B356" s="64" t="s">
        <v>626</v>
      </c>
      <c r="C356" s="64">
        <v>748</v>
      </c>
      <c r="D356" s="64">
        <v>91</v>
      </c>
      <c r="E356" s="64">
        <v>72</v>
      </c>
      <c r="F356" s="64">
        <v>22</v>
      </c>
      <c r="G356" s="64">
        <v>185</v>
      </c>
      <c r="H356" s="64">
        <v>129</v>
      </c>
      <c r="I356" s="64">
        <v>5</v>
      </c>
      <c r="J356" s="64">
        <v>19</v>
      </c>
      <c r="K356" s="64">
        <v>338</v>
      </c>
      <c r="L356" s="64">
        <v>96</v>
      </c>
      <c r="M356" s="64">
        <v>62</v>
      </c>
      <c r="N356" s="64">
        <v>18</v>
      </c>
      <c r="O356" s="64">
        <v>176</v>
      </c>
      <c r="P356" s="64">
        <v>222</v>
      </c>
      <c r="Q356" s="64">
        <v>7</v>
      </c>
      <c r="R356" s="64">
        <v>5</v>
      </c>
      <c r="S356" s="64">
        <v>410</v>
      </c>
      <c r="T356" s="64">
        <v>2993</v>
      </c>
      <c r="U356" s="251">
        <v>0.241897761443368</v>
      </c>
      <c r="V356" s="251">
        <v>0.24991647176745699</v>
      </c>
      <c r="W356" s="64" t="s">
        <v>240</v>
      </c>
    </row>
    <row r="357" spans="1:23" s="21" customFormat="1" ht="14.5" customHeight="1" x14ac:dyDescent="0.25">
      <c r="A357" s="64" t="s">
        <v>427</v>
      </c>
      <c r="B357" s="64" t="s">
        <v>625</v>
      </c>
      <c r="C357" s="64">
        <v>307</v>
      </c>
      <c r="D357" s="64">
        <v>50</v>
      </c>
      <c r="E357" s="64">
        <v>45</v>
      </c>
      <c r="F357" s="64">
        <v>20</v>
      </c>
      <c r="G357" s="64">
        <v>115</v>
      </c>
      <c r="H357" s="64">
        <v>17</v>
      </c>
      <c r="I357" s="64">
        <v>0</v>
      </c>
      <c r="J357" s="64">
        <v>0</v>
      </c>
      <c r="K357" s="64">
        <v>132</v>
      </c>
      <c r="L357" s="64">
        <v>62</v>
      </c>
      <c r="M357" s="64">
        <v>45</v>
      </c>
      <c r="N357" s="64">
        <v>20</v>
      </c>
      <c r="O357" s="64">
        <v>127</v>
      </c>
      <c r="P357" s="64">
        <v>37</v>
      </c>
      <c r="Q357" s="64">
        <v>0</v>
      </c>
      <c r="R357" s="64">
        <v>11</v>
      </c>
      <c r="S357" s="64">
        <v>175</v>
      </c>
      <c r="T357" s="64">
        <v>375</v>
      </c>
      <c r="U357" s="251">
        <v>0.789333333333333</v>
      </c>
      <c r="V357" s="251">
        <v>0.81866666666666699</v>
      </c>
      <c r="W357" s="64" t="s">
        <v>240</v>
      </c>
    </row>
    <row r="358" spans="1:23" s="21" customFormat="1" ht="14.5" customHeight="1" x14ac:dyDescent="0.25">
      <c r="A358" s="64" t="s">
        <v>241</v>
      </c>
      <c r="B358" s="64" t="s">
        <v>626</v>
      </c>
      <c r="C358" s="64">
        <v>22</v>
      </c>
      <c r="D358" s="64">
        <v>0</v>
      </c>
      <c r="E358" s="64">
        <v>0</v>
      </c>
      <c r="F358" s="64">
        <v>8</v>
      </c>
      <c r="G358" s="64">
        <v>8</v>
      </c>
      <c r="H358" s="64">
        <v>8</v>
      </c>
      <c r="I358" s="64">
        <v>0</v>
      </c>
      <c r="J358" s="64">
        <v>0</v>
      </c>
      <c r="K358" s="64">
        <v>16</v>
      </c>
      <c r="L358" s="64">
        <v>0</v>
      </c>
      <c r="M358" s="64">
        <v>0</v>
      </c>
      <c r="N358" s="64">
        <v>0</v>
      </c>
      <c r="O358" s="64">
        <v>0</v>
      </c>
      <c r="P358" s="64">
        <v>6</v>
      </c>
      <c r="Q358" s="64">
        <v>0</v>
      </c>
      <c r="R358" s="64">
        <v>0</v>
      </c>
      <c r="S358" s="64">
        <v>6</v>
      </c>
      <c r="T358" s="64">
        <v>1227</v>
      </c>
      <c r="U358" s="251">
        <v>1.7929910350448199E-2</v>
      </c>
      <c r="V358" s="251">
        <v>1.7929910350448199E-2</v>
      </c>
      <c r="W358" s="64" t="s">
        <v>242</v>
      </c>
    </row>
    <row r="359" spans="1:23" s="21" customFormat="1" ht="14.5" customHeight="1" x14ac:dyDescent="0.25">
      <c r="A359" s="64" t="s">
        <v>241</v>
      </c>
      <c r="B359" s="64" t="s">
        <v>628</v>
      </c>
      <c r="C359" s="64">
        <v>0</v>
      </c>
      <c r="D359" s="64">
        <v>0</v>
      </c>
      <c r="E359" s="64">
        <v>0</v>
      </c>
      <c r="F359" s="64">
        <v>0</v>
      </c>
      <c r="G359" s="64">
        <v>0</v>
      </c>
      <c r="H359" s="64">
        <v>0</v>
      </c>
      <c r="I359" s="64">
        <v>0</v>
      </c>
      <c r="J359" s="64">
        <v>0</v>
      </c>
      <c r="K359" s="64">
        <v>0</v>
      </c>
      <c r="L359" s="64">
        <v>0</v>
      </c>
      <c r="M359" s="64">
        <v>0</v>
      </c>
      <c r="N359" s="64">
        <v>0</v>
      </c>
      <c r="O359" s="64">
        <v>0</v>
      </c>
      <c r="P359" s="64">
        <v>0</v>
      </c>
      <c r="Q359" s="64">
        <v>0</v>
      </c>
      <c r="R359" s="64">
        <v>0</v>
      </c>
      <c r="S359" s="64">
        <v>0</v>
      </c>
      <c r="T359" s="64">
        <v>70124</v>
      </c>
      <c r="U359" s="251">
        <v>0</v>
      </c>
      <c r="V359" s="251">
        <v>0</v>
      </c>
      <c r="W359" s="64" t="s">
        <v>242</v>
      </c>
    </row>
    <row r="360" spans="1:23" s="21" customFormat="1" ht="14.5" customHeight="1" x14ac:dyDescent="0.25">
      <c r="A360" s="64" t="s">
        <v>241</v>
      </c>
      <c r="B360" s="64" t="s">
        <v>625</v>
      </c>
      <c r="C360" s="64">
        <v>19</v>
      </c>
      <c r="D360" s="64">
        <v>0</v>
      </c>
      <c r="E360" s="64">
        <v>0</v>
      </c>
      <c r="F360" s="64">
        <v>0</v>
      </c>
      <c r="G360" s="64">
        <v>0</v>
      </c>
      <c r="H360" s="64">
        <v>9</v>
      </c>
      <c r="I360" s="64">
        <v>0</v>
      </c>
      <c r="J360" s="64">
        <v>0</v>
      </c>
      <c r="K360" s="64">
        <v>9</v>
      </c>
      <c r="L360" s="64">
        <v>0</v>
      </c>
      <c r="M360" s="64">
        <v>0</v>
      </c>
      <c r="N360" s="64">
        <v>0</v>
      </c>
      <c r="O360" s="64">
        <v>0</v>
      </c>
      <c r="P360" s="64">
        <v>5</v>
      </c>
      <c r="Q360" s="64">
        <v>5</v>
      </c>
      <c r="R360" s="64">
        <v>0</v>
      </c>
      <c r="S360" s="64">
        <v>10</v>
      </c>
      <c r="T360" s="64">
        <v>644</v>
      </c>
      <c r="U360" s="251">
        <v>2.9503105590062102E-2</v>
      </c>
      <c r="V360" s="251">
        <v>2.9503105590062102E-2</v>
      </c>
      <c r="W360" s="64" t="s">
        <v>242</v>
      </c>
    </row>
    <row r="361" spans="1:23" s="21" customFormat="1" ht="14.5" customHeight="1" x14ac:dyDescent="0.25">
      <c r="A361" s="64" t="s">
        <v>243</v>
      </c>
      <c r="B361" s="64" t="s">
        <v>626</v>
      </c>
      <c r="C361" s="64">
        <v>1945</v>
      </c>
      <c r="D361" s="64">
        <v>21</v>
      </c>
      <c r="E361" s="64">
        <v>29</v>
      </c>
      <c r="F361" s="64">
        <v>26</v>
      </c>
      <c r="G361" s="64">
        <v>76</v>
      </c>
      <c r="H361" s="64">
        <v>892</v>
      </c>
      <c r="I361" s="64">
        <v>0</v>
      </c>
      <c r="J361" s="64">
        <v>5</v>
      </c>
      <c r="K361" s="64">
        <v>973</v>
      </c>
      <c r="L361" s="64">
        <v>42</v>
      </c>
      <c r="M361" s="64">
        <v>30</v>
      </c>
      <c r="N361" s="64">
        <v>14</v>
      </c>
      <c r="O361" s="64">
        <v>86</v>
      </c>
      <c r="P361" s="64">
        <v>886</v>
      </c>
      <c r="Q361" s="64">
        <v>0</v>
      </c>
      <c r="R361" s="64">
        <v>0</v>
      </c>
      <c r="S361" s="64">
        <v>972</v>
      </c>
      <c r="T361" s="64">
        <v>2398</v>
      </c>
      <c r="U361" s="251">
        <v>0.809007506255213</v>
      </c>
      <c r="V361" s="251">
        <v>0.81109257714762295</v>
      </c>
      <c r="W361" s="64" t="s">
        <v>244</v>
      </c>
    </row>
    <row r="362" spans="1:23" s="21" customFormat="1" ht="14.5" customHeight="1" x14ac:dyDescent="0.25">
      <c r="A362" s="64" t="s">
        <v>243</v>
      </c>
      <c r="B362" s="64" t="s">
        <v>625</v>
      </c>
      <c r="C362" s="64">
        <v>147</v>
      </c>
      <c r="D362" s="64">
        <v>0</v>
      </c>
      <c r="E362" s="64">
        <v>10</v>
      </c>
      <c r="F362" s="64">
        <v>11</v>
      </c>
      <c r="G362" s="64">
        <v>21</v>
      </c>
      <c r="H362" s="64">
        <v>22</v>
      </c>
      <c r="I362" s="64">
        <v>0</v>
      </c>
      <c r="J362" s="64">
        <v>10</v>
      </c>
      <c r="K362" s="64">
        <v>53</v>
      </c>
      <c r="L362" s="64">
        <v>5</v>
      </c>
      <c r="M362" s="64">
        <v>11</v>
      </c>
      <c r="N362" s="64">
        <v>8</v>
      </c>
      <c r="O362" s="64">
        <v>24</v>
      </c>
      <c r="P362" s="64">
        <v>57</v>
      </c>
      <c r="Q362" s="64">
        <v>8</v>
      </c>
      <c r="R362" s="64">
        <v>5</v>
      </c>
      <c r="S362" s="64">
        <v>94</v>
      </c>
      <c r="T362" s="64">
        <v>162</v>
      </c>
      <c r="U362" s="251">
        <v>0.81481481481481499</v>
      </c>
      <c r="V362" s="251">
        <v>0.907407407407407</v>
      </c>
      <c r="W362" s="64" t="s">
        <v>244</v>
      </c>
    </row>
    <row r="363" spans="1:23" s="21" customFormat="1" ht="14.5" customHeight="1" x14ac:dyDescent="0.25">
      <c r="A363" s="64" t="s">
        <v>245</v>
      </c>
      <c r="B363" s="64" t="s">
        <v>626</v>
      </c>
      <c r="C363" s="64">
        <v>46526</v>
      </c>
      <c r="D363" s="64">
        <v>1314</v>
      </c>
      <c r="E363" s="64">
        <v>1625</v>
      </c>
      <c r="F363" s="64">
        <v>1352</v>
      </c>
      <c r="G363" s="64">
        <v>4291</v>
      </c>
      <c r="H363" s="64">
        <v>21376</v>
      </c>
      <c r="I363" s="64">
        <v>595</v>
      </c>
      <c r="J363" s="64">
        <v>49</v>
      </c>
      <c r="K363" s="64">
        <v>26311</v>
      </c>
      <c r="L363" s="64">
        <v>1319</v>
      </c>
      <c r="M363" s="64">
        <v>1606</v>
      </c>
      <c r="N363" s="64">
        <v>1432</v>
      </c>
      <c r="O363" s="64">
        <v>4357</v>
      </c>
      <c r="P363" s="64">
        <v>15438</v>
      </c>
      <c r="Q363" s="64">
        <v>383</v>
      </c>
      <c r="R363" s="64">
        <v>37</v>
      </c>
      <c r="S363" s="64">
        <v>20215</v>
      </c>
      <c r="T363" s="64">
        <v>113900</v>
      </c>
      <c r="U363" s="251">
        <v>0.40772607550482898</v>
      </c>
      <c r="V363" s="251">
        <v>0.40848112379280099</v>
      </c>
      <c r="W363" s="64" t="s">
        <v>246</v>
      </c>
    </row>
    <row r="364" spans="1:23" s="21" customFormat="1" ht="14.5" customHeight="1" x14ac:dyDescent="0.25">
      <c r="A364" s="64" t="s">
        <v>245</v>
      </c>
      <c r="B364" s="64" t="s">
        <v>625</v>
      </c>
      <c r="C364" s="64">
        <v>5256</v>
      </c>
      <c r="D364" s="64">
        <v>245</v>
      </c>
      <c r="E364" s="64">
        <v>273</v>
      </c>
      <c r="F364" s="64">
        <v>164</v>
      </c>
      <c r="G364" s="64">
        <v>682</v>
      </c>
      <c r="H364" s="64">
        <v>1226</v>
      </c>
      <c r="I364" s="64">
        <v>184</v>
      </c>
      <c r="J364" s="64">
        <v>425</v>
      </c>
      <c r="K364" s="64">
        <v>2517</v>
      </c>
      <c r="L364" s="64">
        <v>229</v>
      </c>
      <c r="M364" s="64">
        <v>331</v>
      </c>
      <c r="N364" s="64">
        <v>196</v>
      </c>
      <c r="O364" s="64">
        <v>756</v>
      </c>
      <c r="P364" s="64">
        <v>1393</v>
      </c>
      <c r="Q364" s="64">
        <v>163</v>
      </c>
      <c r="R364" s="64">
        <v>427</v>
      </c>
      <c r="S364" s="64">
        <v>2739</v>
      </c>
      <c r="T364" s="64">
        <v>7885</v>
      </c>
      <c r="U364" s="251">
        <v>0.55852885225111004</v>
      </c>
      <c r="V364" s="251">
        <v>0.66658211794546596</v>
      </c>
      <c r="W364" s="64" t="s">
        <v>246</v>
      </c>
    </row>
    <row r="365" spans="1:23" s="21" customFormat="1" ht="14.5" customHeight="1" x14ac:dyDescent="0.25">
      <c r="A365" s="64" t="s">
        <v>247</v>
      </c>
      <c r="B365" s="64" t="s">
        <v>626</v>
      </c>
      <c r="C365" s="64">
        <v>1754</v>
      </c>
      <c r="D365" s="64">
        <v>6</v>
      </c>
      <c r="E365" s="64">
        <v>34</v>
      </c>
      <c r="F365" s="64">
        <v>26</v>
      </c>
      <c r="G365" s="64">
        <v>66</v>
      </c>
      <c r="H365" s="64">
        <v>794</v>
      </c>
      <c r="I365" s="64">
        <v>16</v>
      </c>
      <c r="J365" s="64">
        <v>68</v>
      </c>
      <c r="K365" s="64">
        <v>944</v>
      </c>
      <c r="L365" s="64">
        <v>5</v>
      </c>
      <c r="M365" s="64">
        <v>46</v>
      </c>
      <c r="N365" s="64">
        <v>26</v>
      </c>
      <c r="O365" s="64">
        <v>77</v>
      </c>
      <c r="P365" s="64">
        <v>676</v>
      </c>
      <c r="Q365" s="64">
        <v>27</v>
      </c>
      <c r="R365" s="64">
        <v>30</v>
      </c>
      <c r="S365" s="64">
        <v>810</v>
      </c>
      <c r="T365" s="64">
        <v>6088</v>
      </c>
      <c r="U365" s="251">
        <v>0.272010512483574</v>
      </c>
      <c r="V365" s="251">
        <v>0.28810775295663599</v>
      </c>
      <c r="W365" s="64" t="s">
        <v>248</v>
      </c>
    </row>
    <row r="366" spans="1:23" s="21" customFormat="1" ht="14.5" customHeight="1" x14ac:dyDescent="0.25">
      <c r="A366" s="64" t="s">
        <v>247</v>
      </c>
      <c r="B366" s="64" t="s">
        <v>632</v>
      </c>
      <c r="C366" s="64">
        <v>172452</v>
      </c>
      <c r="D366" s="64">
        <v>0</v>
      </c>
      <c r="E366" s="64">
        <v>0</v>
      </c>
      <c r="F366" s="64">
        <v>0</v>
      </c>
      <c r="G366" s="64">
        <v>0</v>
      </c>
      <c r="H366" s="64">
        <v>0</v>
      </c>
      <c r="I366" s="64">
        <v>0</v>
      </c>
      <c r="J366" s="64">
        <v>87952</v>
      </c>
      <c r="K366" s="64">
        <v>87952</v>
      </c>
      <c r="L366" s="64">
        <v>0</v>
      </c>
      <c r="M366" s="64">
        <v>0</v>
      </c>
      <c r="N366" s="64">
        <v>0</v>
      </c>
      <c r="O366" s="64">
        <v>0</v>
      </c>
      <c r="P366" s="64">
        <v>0</v>
      </c>
      <c r="Q366" s="64">
        <v>0</v>
      </c>
      <c r="R366" s="64">
        <v>84500</v>
      </c>
      <c r="S366" s="64">
        <v>84500</v>
      </c>
      <c r="T366" s="64">
        <v>172452</v>
      </c>
      <c r="U366" s="251">
        <v>0</v>
      </c>
      <c r="V366" s="251">
        <v>1</v>
      </c>
      <c r="W366" s="64" t="s">
        <v>248</v>
      </c>
    </row>
    <row r="367" spans="1:23" s="21" customFormat="1" ht="14.5" customHeight="1" x14ac:dyDescent="0.25">
      <c r="A367" s="64" t="s">
        <v>247</v>
      </c>
      <c r="B367" s="64" t="s">
        <v>628</v>
      </c>
      <c r="C367" s="64">
        <v>43500</v>
      </c>
      <c r="D367" s="64">
        <v>0</v>
      </c>
      <c r="E367" s="64">
        <v>0</v>
      </c>
      <c r="F367" s="64">
        <v>0</v>
      </c>
      <c r="G367" s="64">
        <v>0</v>
      </c>
      <c r="H367" s="64">
        <v>0</v>
      </c>
      <c r="I367" s="64">
        <v>0</v>
      </c>
      <c r="J367" s="64">
        <v>22185</v>
      </c>
      <c r="K367" s="64">
        <v>22185</v>
      </c>
      <c r="L367" s="64">
        <v>0</v>
      </c>
      <c r="M367" s="64">
        <v>0</v>
      </c>
      <c r="N367" s="64">
        <v>0</v>
      </c>
      <c r="O367" s="64">
        <v>0</v>
      </c>
      <c r="P367" s="64">
        <v>0</v>
      </c>
      <c r="Q367" s="64">
        <v>0</v>
      </c>
      <c r="R367" s="64">
        <v>21315</v>
      </c>
      <c r="S367" s="64">
        <v>21315</v>
      </c>
      <c r="T367" s="64">
        <v>43500</v>
      </c>
      <c r="U367" s="251">
        <v>0</v>
      </c>
      <c r="V367" s="251">
        <v>1</v>
      </c>
      <c r="W367" s="64" t="s">
        <v>248</v>
      </c>
    </row>
    <row r="368" spans="1:23" s="21" customFormat="1" ht="14.5" customHeight="1" x14ac:dyDescent="0.25">
      <c r="A368" s="64" t="s">
        <v>247</v>
      </c>
      <c r="B368" s="64" t="s">
        <v>625</v>
      </c>
      <c r="C368" s="64">
        <v>560</v>
      </c>
      <c r="D368" s="64">
        <v>0</v>
      </c>
      <c r="E368" s="64">
        <v>27</v>
      </c>
      <c r="F368" s="64">
        <v>27</v>
      </c>
      <c r="G368" s="64">
        <v>54</v>
      </c>
      <c r="H368" s="64">
        <v>208</v>
      </c>
      <c r="I368" s="64">
        <v>23</v>
      </c>
      <c r="J368" s="64">
        <v>19</v>
      </c>
      <c r="K368" s="64">
        <v>304</v>
      </c>
      <c r="L368" s="64">
        <v>0</v>
      </c>
      <c r="M368" s="64">
        <v>25</v>
      </c>
      <c r="N368" s="64">
        <v>38</v>
      </c>
      <c r="O368" s="64">
        <v>63</v>
      </c>
      <c r="P368" s="64">
        <v>162</v>
      </c>
      <c r="Q368" s="64">
        <v>18</v>
      </c>
      <c r="R368" s="64">
        <v>13</v>
      </c>
      <c r="S368" s="64">
        <v>256</v>
      </c>
      <c r="T368" s="64">
        <v>807</v>
      </c>
      <c r="U368" s="251">
        <v>0.65427509293680297</v>
      </c>
      <c r="V368" s="251">
        <v>0.69392812887236699</v>
      </c>
      <c r="W368" s="64" t="s">
        <v>248</v>
      </c>
    </row>
    <row r="369" spans="1:23" s="21" customFormat="1" ht="14.5" customHeight="1" x14ac:dyDescent="0.25">
      <c r="A369" s="64" t="s">
        <v>428</v>
      </c>
      <c r="B369" s="64" t="s">
        <v>626</v>
      </c>
      <c r="C369" s="64">
        <v>251</v>
      </c>
      <c r="D369" s="64">
        <v>10</v>
      </c>
      <c r="E369" s="64">
        <v>18</v>
      </c>
      <c r="F369" s="64">
        <v>9</v>
      </c>
      <c r="G369" s="64">
        <v>37</v>
      </c>
      <c r="H369" s="64">
        <v>51</v>
      </c>
      <c r="I369" s="64">
        <v>6</v>
      </c>
      <c r="J369" s="64">
        <v>5</v>
      </c>
      <c r="K369" s="64">
        <v>99</v>
      </c>
      <c r="L369" s="64">
        <v>19</v>
      </c>
      <c r="M369" s="64">
        <v>11</v>
      </c>
      <c r="N369" s="64">
        <v>14</v>
      </c>
      <c r="O369" s="64">
        <v>44</v>
      </c>
      <c r="P369" s="64">
        <v>69</v>
      </c>
      <c r="Q369" s="64">
        <v>5</v>
      </c>
      <c r="R369" s="64">
        <v>34</v>
      </c>
      <c r="S369" s="64">
        <v>152</v>
      </c>
      <c r="T369" s="64">
        <v>407</v>
      </c>
      <c r="U369" s="251">
        <v>0.52088452088452097</v>
      </c>
      <c r="V369" s="251">
        <v>0.61670761670761698</v>
      </c>
      <c r="W369" s="64" t="s">
        <v>249</v>
      </c>
    </row>
    <row r="370" spans="1:23" s="21" customFormat="1" ht="14.5" customHeight="1" x14ac:dyDescent="0.25">
      <c r="A370" s="64" t="s">
        <v>428</v>
      </c>
      <c r="B370" s="64" t="s">
        <v>625</v>
      </c>
      <c r="C370" s="64">
        <v>1324</v>
      </c>
      <c r="D370" s="64">
        <v>10</v>
      </c>
      <c r="E370" s="64">
        <v>37</v>
      </c>
      <c r="F370" s="64">
        <v>30</v>
      </c>
      <c r="G370" s="64">
        <v>77</v>
      </c>
      <c r="H370" s="64">
        <v>193</v>
      </c>
      <c r="I370" s="64">
        <v>203</v>
      </c>
      <c r="J370" s="64">
        <v>44</v>
      </c>
      <c r="K370" s="64">
        <v>517</v>
      </c>
      <c r="L370" s="64">
        <v>11</v>
      </c>
      <c r="M370" s="64">
        <v>17</v>
      </c>
      <c r="N370" s="64">
        <v>40</v>
      </c>
      <c r="O370" s="64">
        <v>68</v>
      </c>
      <c r="P370" s="64">
        <v>261</v>
      </c>
      <c r="Q370" s="64">
        <v>391</v>
      </c>
      <c r="R370" s="64">
        <v>87</v>
      </c>
      <c r="S370" s="64">
        <v>807</v>
      </c>
      <c r="T370" s="64">
        <v>1368</v>
      </c>
      <c r="U370" s="251">
        <v>0.872076023391813</v>
      </c>
      <c r="V370" s="251">
        <v>0.96783625730994105</v>
      </c>
      <c r="W370" s="64" t="s">
        <v>249</v>
      </c>
    </row>
    <row r="371" spans="1:23" s="21" customFormat="1" ht="14.5" customHeight="1" x14ac:dyDescent="0.25">
      <c r="A371" s="64" t="s">
        <v>429</v>
      </c>
      <c r="B371" s="64" t="s">
        <v>626</v>
      </c>
      <c r="C371" s="64">
        <v>96</v>
      </c>
      <c r="D371" s="64">
        <v>0</v>
      </c>
      <c r="E371" s="64">
        <v>0</v>
      </c>
      <c r="F371" s="64">
        <v>5</v>
      </c>
      <c r="G371" s="64">
        <v>5</v>
      </c>
      <c r="H371" s="64">
        <v>27</v>
      </c>
      <c r="I371" s="64">
        <v>0</v>
      </c>
      <c r="J371" s="64">
        <v>0</v>
      </c>
      <c r="K371" s="64">
        <v>32</v>
      </c>
      <c r="L371" s="64">
        <v>0</v>
      </c>
      <c r="M371" s="64">
        <v>15</v>
      </c>
      <c r="N371" s="64">
        <v>5</v>
      </c>
      <c r="O371" s="64">
        <v>20</v>
      </c>
      <c r="P371" s="64">
        <v>32</v>
      </c>
      <c r="Q371" s="64">
        <v>0</v>
      </c>
      <c r="R371" s="64">
        <v>12</v>
      </c>
      <c r="S371" s="64">
        <v>64</v>
      </c>
      <c r="T371" s="64">
        <v>376</v>
      </c>
      <c r="U371" s="251">
        <v>0.22340425531914901</v>
      </c>
      <c r="V371" s="251">
        <v>0.25531914893617003</v>
      </c>
      <c r="W371" s="64" t="s">
        <v>250</v>
      </c>
    </row>
    <row r="372" spans="1:23" s="21" customFormat="1" ht="14.5" customHeight="1" x14ac:dyDescent="0.25">
      <c r="A372" s="64" t="s">
        <v>429</v>
      </c>
      <c r="B372" s="64" t="s">
        <v>625</v>
      </c>
      <c r="C372" s="64">
        <v>109</v>
      </c>
      <c r="D372" s="64">
        <v>0</v>
      </c>
      <c r="E372" s="64">
        <v>12</v>
      </c>
      <c r="F372" s="64">
        <v>22</v>
      </c>
      <c r="G372" s="64">
        <v>34</v>
      </c>
      <c r="H372" s="64">
        <v>27</v>
      </c>
      <c r="I372" s="64">
        <v>5</v>
      </c>
      <c r="J372" s="64">
        <v>0</v>
      </c>
      <c r="K372" s="64">
        <v>66</v>
      </c>
      <c r="L372" s="64">
        <v>0</v>
      </c>
      <c r="M372" s="64">
        <v>7</v>
      </c>
      <c r="N372" s="64">
        <v>10</v>
      </c>
      <c r="O372" s="64">
        <v>17</v>
      </c>
      <c r="P372" s="64">
        <v>26</v>
      </c>
      <c r="Q372" s="64">
        <v>0</v>
      </c>
      <c r="R372" s="64">
        <v>0</v>
      </c>
      <c r="S372" s="64">
        <v>43</v>
      </c>
      <c r="T372" s="64">
        <v>109</v>
      </c>
      <c r="U372" s="251">
        <v>1</v>
      </c>
      <c r="V372" s="251">
        <v>1</v>
      </c>
      <c r="W372" s="64" t="s">
        <v>250</v>
      </c>
    </row>
    <row r="373" spans="1:23" s="21" customFormat="1" ht="14.5" customHeight="1" x14ac:dyDescent="0.25">
      <c r="A373" s="64" t="s">
        <v>251</v>
      </c>
      <c r="B373" s="64" t="s">
        <v>626</v>
      </c>
      <c r="C373" s="64">
        <v>15</v>
      </c>
      <c r="D373" s="64">
        <v>0</v>
      </c>
      <c r="E373" s="64">
        <v>0</v>
      </c>
      <c r="F373" s="64">
        <v>0</v>
      </c>
      <c r="G373" s="64">
        <v>0</v>
      </c>
      <c r="H373" s="64">
        <v>5</v>
      </c>
      <c r="I373" s="64">
        <v>0</v>
      </c>
      <c r="J373" s="64">
        <v>10</v>
      </c>
      <c r="K373" s="64">
        <v>15</v>
      </c>
      <c r="L373" s="64">
        <v>0</v>
      </c>
      <c r="M373" s="64">
        <v>0</v>
      </c>
      <c r="N373" s="64">
        <v>0</v>
      </c>
      <c r="O373" s="64">
        <v>0</v>
      </c>
      <c r="P373" s="64">
        <v>0</v>
      </c>
      <c r="Q373" s="64">
        <v>0</v>
      </c>
      <c r="R373" s="64">
        <v>0</v>
      </c>
      <c r="S373" s="64">
        <v>0</v>
      </c>
      <c r="T373" s="64">
        <v>28</v>
      </c>
      <c r="U373" s="251">
        <v>0.17857142857142899</v>
      </c>
      <c r="V373" s="251">
        <v>0.53571428571428603</v>
      </c>
      <c r="W373" s="64" t="s">
        <v>252</v>
      </c>
    </row>
    <row r="374" spans="1:23" s="21" customFormat="1" ht="14.5" customHeight="1" x14ac:dyDescent="0.25">
      <c r="A374" s="64" t="s">
        <v>251</v>
      </c>
      <c r="B374" s="64" t="s">
        <v>625</v>
      </c>
      <c r="C374" s="64">
        <v>45</v>
      </c>
      <c r="D374" s="64">
        <v>0</v>
      </c>
      <c r="E374" s="64">
        <v>0</v>
      </c>
      <c r="F374" s="64">
        <v>6</v>
      </c>
      <c r="G374" s="64">
        <v>6</v>
      </c>
      <c r="H374" s="64">
        <v>11</v>
      </c>
      <c r="I374" s="64">
        <v>5</v>
      </c>
      <c r="J374" s="64">
        <v>0</v>
      </c>
      <c r="K374" s="64">
        <v>22</v>
      </c>
      <c r="L374" s="64">
        <v>0</v>
      </c>
      <c r="M374" s="64">
        <v>0</v>
      </c>
      <c r="N374" s="64">
        <v>5</v>
      </c>
      <c r="O374" s="64">
        <v>5</v>
      </c>
      <c r="P374" s="64">
        <v>13</v>
      </c>
      <c r="Q374" s="64">
        <v>5</v>
      </c>
      <c r="R374" s="64">
        <v>0</v>
      </c>
      <c r="S374" s="64">
        <v>23</v>
      </c>
      <c r="T374" s="64">
        <v>73</v>
      </c>
      <c r="U374" s="251">
        <v>0.61643835616438403</v>
      </c>
      <c r="V374" s="251">
        <v>0.61643835616438403</v>
      </c>
      <c r="W374" s="64" t="s">
        <v>252</v>
      </c>
    </row>
    <row r="375" spans="1:23" s="21" customFormat="1" ht="14.5" customHeight="1" x14ac:dyDescent="0.25">
      <c r="A375" s="64" t="s">
        <v>253</v>
      </c>
      <c r="B375" s="64" t="s">
        <v>626</v>
      </c>
      <c r="C375" s="64">
        <v>59</v>
      </c>
      <c r="D375" s="64">
        <v>0</v>
      </c>
      <c r="E375" s="64">
        <v>5</v>
      </c>
      <c r="F375" s="64">
        <v>0</v>
      </c>
      <c r="G375" s="64">
        <v>5</v>
      </c>
      <c r="H375" s="64">
        <v>21</v>
      </c>
      <c r="I375" s="64">
        <v>0</v>
      </c>
      <c r="J375" s="64">
        <v>0</v>
      </c>
      <c r="K375" s="64">
        <v>26</v>
      </c>
      <c r="L375" s="64">
        <v>0</v>
      </c>
      <c r="M375" s="64">
        <v>0</v>
      </c>
      <c r="N375" s="64">
        <v>0</v>
      </c>
      <c r="O375" s="64">
        <v>0</v>
      </c>
      <c r="P375" s="64">
        <v>18</v>
      </c>
      <c r="Q375" s="64">
        <v>0</v>
      </c>
      <c r="R375" s="64">
        <v>15</v>
      </c>
      <c r="S375" s="64">
        <v>33</v>
      </c>
      <c r="T375" s="64">
        <v>630</v>
      </c>
      <c r="U375" s="251">
        <v>6.9841269841269801E-2</v>
      </c>
      <c r="V375" s="251">
        <v>9.3650793650793707E-2</v>
      </c>
      <c r="W375" s="64" t="s">
        <v>254</v>
      </c>
    </row>
    <row r="376" spans="1:23" s="21" customFormat="1" ht="14.5" customHeight="1" x14ac:dyDescent="0.25">
      <c r="A376" s="64" t="s">
        <v>253</v>
      </c>
      <c r="B376" s="64" t="s">
        <v>625</v>
      </c>
      <c r="C376" s="64">
        <v>55</v>
      </c>
      <c r="D376" s="64">
        <v>0</v>
      </c>
      <c r="E376" s="64">
        <v>5</v>
      </c>
      <c r="F376" s="64">
        <v>0</v>
      </c>
      <c r="G376" s="64">
        <v>5</v>
      </c>
      <c r="H376" s="64">
        <v>10</v>
      </c>
      <c r="I376" s="64">
        <v>0</v>
      </c>
      <c r="J376" s="64">
        <v>0</v>
      </c>
      <c r="K376" s="64">
        <v>15</v>
      </c>
      <c r="L376" s="64">
        <v>0</v>
      </c>
      <c r="M376" s="64">
        <v>5</v>
      </c>
      <c r="N376" s="64">
        <v>0</v>
      </c>
      <c r="O376" s="64">
        <v>5</v>
      </c>
      <c r="P376" s="64">
        <v>30</v>
      </c>
      <c r="Q376" s="64">
        <v>5</v>
      </c>
      <c r="R376" s="64">
        <v>0</v>
      </c>
      <c r="S376" s="64">
        <v>40</v>
      </c>
      <c r="T376" s="64">
        <v>117</v>
      </c>
      <c r="U376" s="251">
        <v>0.47008547008547003</v>
      </c>
      <c r="V376" s="251">
        <v>0.47008547008547003</v>
      </c>
      <c r="W376" s="64" t="s">
        <v>254</v>
      </c>
    </row>
    <row r="377" spans="1:23" s="21" customFormat="1" ht="14.5" customHeight="1" x14ac:dyDescent="0.25">
      <c r="A377" s="64" t="s">
        <v>430</v>
      </c>
      <c r="B377" s="64" t="s">
        <v>626</v>
      </c>
      <c r="C377" s="64">
        <v>2311</v>
      </c>
      <c r="D377" s="64">
        <v>80</v>
      </c>
      <c r="E377" s="64">
        <v>89</v>
      </c>
      <c r="F377" s="64">
        <v>69</v>
      </c>
      <c r="G377" s="64">
        <v>238</v>
      </c>
      <c r="H377" s="64">
        <v>872</v>
      </c>
      <c r="I377" s="64">
        <v>48</v>
      </c>
      <c r="J377" s="64">
        <v>0</v>
      </c>
      <c r="K377" s="64">
        <v>1158</v>
      </c>
      <c r="L377" s="64">
        <v>136</v>
      </c>
      <c r="M377" s="64">
        <v>117</v>
      </c>
      <c r="N377" s="64">
        <v>75</v>
      </c>
      <c r="O377" s="64">
        <v>328</v>
      </c>
      <c r="P377" s="64">
        <v>793</v>
      </c>
      <c r="Q377" s="64">
        <v>24</v>
      </c>
      <c r="R377" s="64">
        <v>8</v>
      </c>
      <c r="S377" s="64">
        <v>1153</v>
      </c>
      <c r="T377" s="64">
        <v>3022</v>
      </c>
      <c r="U377" s="251">
        <v>0.76207809397749804</v>
      </c>
      <c r="V377" s="251">
        <v>0.76472534745201803</v>
      </c>
      <c r="W377" s="64" t="s">
        <v>255</v>
      </c>
    </row>
    <row r="378" spans="1:23" s="21" customFormat="1" ht="14.5" customHeight="1" x14ac:dyDescent="0.25">
      <c r="A378" s="64" t="s">
        <v>430</v>
      </c>
      <c r="B378" s="64" t="s">
        <v>631</v>
      </c>
      <c r="C378" s="64">
        <v>0</v>
      </c>
      <c r="D378" s="64">
        <v>0</v>
      </c>
      <c r="E378" s="64">
        <v>0</v>
      </c>
      <c r="F378" s="64">
        <v>0</v>
      </c>
      <c r="G378" s="64">
        <v>0</v>
      </c>
      <c r="H378" s="64">
        <v>0</v>
      </c>
      <c r="I378" s="64">
        <v>0</v>
      </c>
      <c r="J378" s="64">
        <v>0</v>
      </c>
      <c r="K378" s="64">
        <v>0</v>
      </c>
      <c r="L378" s="64">
        <v>0</v>
      </c>
      <c r="M378" s="64">
        <v>0</v>
      </c>
      <c r="N378" s="64">
        <v>0</v>
      </c>
      <c r="O378" s="64">
        <v>0</v>
      </c>
      <c r="P378" s="64">
        <v>0</v>
      </c>
      <c r="Q378" s="64">
        <v>0</v>
      </c>
      <c r="R378" s="64">
        <v>0</v>
      </c>
      <c r="S378" s="64">
        <v>0</v>
      </c>
      <c r="T378" s="64">
        <v>5</v>
      </c>
      <c r="U378" s="251">
        <v>0</v>
      </c>
      <c r="V378" s="251">
        <v>0</v>
      </c>
      <c r="W378" s="64" t="s">
        <v>255</v>
      </c>
    </row>
    <row r="379" spans="1:23" s="21" customFormat="1" ht="14.5" customHeight="1" x14ac:dyDescent="0.25">
      <c r="A379" s="64" t="s">
        <v>430</v>
      </c>
      <c r="B379" s="64" t="s">
        <v>625</v>
      </c>
      <c r="C379" s="64">
        <v>4149</v>
      </c>
      <c r="D379" s="64">
        <v>72</v>
      </c>
      <c r="E379" s="64">
        <v>112</v>
      </c>
      <c r="F379" s="64">
        <v>114</v>
      </c>
      <c r="G379" s="64">
        <v>298</v>
      </c>
      <c r="H379" s="64">
        <v>1126</v>
      </c>
      <c r="I379" s="64">
        <v>135</v>
      </c>
      <c r="J379" s="64">
        <v>331</v>
      </c>
      <c r="K379" s="64">
        <v>1890</v>
      </c>
      <c r="L379" s="64">
        <v>72</v>
      </c>
      <c r="M379" s="64">
        <v>125</v>
      </c>
      <c r="N379" s="64">
        <v>132</v>
      </c>
      <c r="O379" s="64">
        <v>329</v>
      </c>
      <c r="P379" s="64">
        <v>1490</v>
      </c>
      <c r="Q379" s="64">
        <v>91</v>
      </c>
      <c r="R379" s="64">
        <v>349</v>
      </c>
      <c r="S379" s="64">
        <v>2259</v>
      </c>
      <c r="T379" s="64">
        <v>5846</v>
      </c>
      <c r="U379" s="251">
        <v>0.59339719466301699</v>
      </c>
      <c r="V379" s="251">
        <v>0.70971604515908304</v>
      </c>
      <c r="W379" s="64" t="s">
        <v>255</v>
      </c>
    </row>
    <row r="380" spans="1:23" s="21" customFormat="1" ht="14.5" customHeight="1" x14ac:dyDescent="0.25">
      <c r="A380" s="64" t="s">
        <v>256</v>
      </c>
      <c r="B380" s="64" t="s">
        <v>626</v>
      </c>
      <c r="C380" s="64">
        <v>2141</v>
      </c>
      <c r="D380" s="64">
        <v>81</v>
      </c>
      <c r="E380" s="64">
        <v>87</v>
      </c>
      <c r="F380" s="64">
        <v>69</v>
      </c>
      <c r="G380" s="64">
        <v>237</v>
      </c>
      <c r="H380" s="64">
        <v>653</v>
      </c>
      <c r="I380" s="64">
        <v>15</v>
      </c>
      <c r="J380" s="64">
        <v>8</v>
      </c>
      <c r="K380" s="64">
        <v>913</v>
      </c>
      <c r="L380" s="64">
        <v>89</v>
      </c>
      <c r="M380" s="64">
        <v>127</v>
      </c>
      <c r="N380" s="64">
        <v>93</v>
      </c>
      <c r="O380" s="64">
        <v>309</v>
      </c>
      <c r="P380" s="64">
        <v>882</v>
      </c>
      <c r="Q380" s="64">
        <v>16</v>
      </c>
      <c r="R380" s="64">
        <v>21</v>
      </c>
      <c r="S380" s="64">
        <v>1228</v>
      </c>
      <c r="T380" s="64">
        <v>7877</v>
      </c>
      <c r="U380" s="251">
        <v>0.26812238161736701</v>
      </c>
      <c r="V380" s="251">
        <v>0.271803986289196</v>
      </c>
      <c r="W380" s="64" t="s">
        <v>257</v>
      </c>
    </row>
    <row r="381" spans="1:23" s="21" customFormat="1" ht="14.5" customHeight="1" x14ac:dyDescent="0.25">
      <c r="A381" s="64" t="s">
        <v>256</v>
      </c>
      <c r="B381" s="64" t="s">
        <v>625</v>
      </c>
      <c r="C381" s="64">
        <v>2483</v>
      </c>
      <c r="D381" s="64">
        <v>90</v>
      </c>
      <c r="E381" s="64">
        <v>115</v>
      </c>
      <c r="F381" s="64">
        <v>99</v>
      </c>
      <c r="G381" s="64">
        <v>304</v>
      </c>
      <c r="H381" s="64">
        <v>652</v>
      </c>
      <c r="I381" s="64">
        <v>40</v>
      </c>
      <c r="J381" s="64">
        <v>69</v>
      </c>
      <c r="K381" s="64">
        <v>1065</v>
      </c>
      <c r="L381" s="64">
        <v>97</v>
      </c>
      <c r="M381" s="64">
        <v>143</v>
      </c>
      <c r="N381" s="64">
        <v>110</v>
      </c>
      <c r="O381" s="64">
        <v>350</v>
      </c>
      <c r="P381" s="64">
        <v>876</v>
      </c>
      <c r="Q381" s="64">
        <v>86</v>
      </c>
      <c r="R381" s="64">
        <v>106</v>
      </c>
      <c r="S381" s="64">
        <v>1418</v>
      </c>
      <c r="T381" s="64">
        <v>3130</v>
      </c>
      <c r="U381" s="251">
        <v>0.73738019169329105</v>
      </c>
      <c r="V381" s="251">
        <v>0.79329073482428103</v>
      </c>
      <c r="W381" s="64" t="s">
        <v>257</v>
      </c>
    </row>
    <row r="382" spans="1:23" s="21" customFormat="1" ht="14.5" customHeight="1" x14ac:dyDescent="0.25">
      <c r="A382" s="64" t="s">
        <v>431</v>
      </c>
      <c r="B382" s="64" t="s">
        <v>626</v>
      </c>
      <c r="C382" s="64">
        <v>26437</v>
      </c>
      <c r="D382" s="64">
        <v>903</v>
      </c>
      <c r="E382" s="64">
        <v>1378</v>
      </c>
      <c r="F382" s="64">
        <v>1173</v>
      </c>
      <c r="G382" s="64">
        <v>3454</v>
      </c>
      <c r="H382" s="64">
        <v>6850</v>
      </c>
      <c r="I382" s="64">
        <v>729</v>
      </c>
      <c r="J382" s="64">
        <v>137</v>
      </c>
      <c r="K382" s="64">
        <v>11170</v>
      </c>
      <c r="L382" s="64">
        <v>917</v>
      </c>
      <c r="M382" s="64">
        <v>1681</v>
      </c>
      <c r="N382" s="64">
        <v>1460</v>
      </c>
      <c r="O382" s="64">
        <v>4058</v>
      </c>
      <c r="P382" s="64">
        <v>10592</v>
      </c>
      <c r="Q382" s="64">
        <v>460</v>
      </c>
      <c r="R382" s="64">
        <v>157</v>
      </c>
      <c r="S382" s="64">
        <v>15267</v>
      </c>
      <c r="T382" s="64">
        <v>88310</v>
      </c>
      <c r="U382" s="251">
        <v>0.29603668893669999</v>
      </c>
      <c r="V382" s="251">
        <v>0.29936587022987199</v>
      </c>
      <c r="W382" s="64" t="s">
        <v>258</v>
      </c>
    </row>
    <row r="383" spans="1:23" s="21" customFormat="1" ht="14.5" customHeight="1" x14ac:dyDescent="0.25">
      <c r="A383" s="64" t="s">
        <v>431</v>
      </c>
      <c r="B383" s="64" t="s">
        <v>631</v>
      </c>
      <c r="C383" s="64">
        <v>0</v>
      </c>
      <c r="D383" s="64">
        <v>0</v>
      </c>
      <c r="E383" s="64">
        <v>0</v>
      </c>
      <c r="F383" s="64">
        <v>0</v>
      </c>
      <c r="G383" s="64">
        <v>0</v>
      </c>
      <c r="H383" s="64">
        <v>0</v>
      </c>
      <c r="I383" s="64">
        <v>0</v>
      </c>
      <c r="J383" s="64">
        <v>0</v>
      </c>
      <c r="K383" s="64">
        <v>0</v>
      </c>
      <c r="L383" s="64">
        <v>0</v>
      </c>
      <c r="M383" s="64">
        <v>0</v>
      </c>
      <c r="N383" s="64">
        <v>0</v>
      </c>
      <c r="O383" s="64">
        <v>0</v>
      </c>
      <c r="P383" s="64">
        <v>0</v>
      </c>
      <c r="Q383" s="64">
        <v>0</v>
      </c>
      <c r="R383" s="64">
        <v>0</v>
      </c>
      <c r="S383" s="64">
        <v>0</v>
      </c>
      <c r="T383" s="64">
        <v>16</v>
      </c>
      <c r="U383" s="251">
        <v>0</v>
      </c>
      <c r="V383" s="251">
        <v>0</v>
      </c>
      <c r="W383" s="64" t="s">
        <v>258</v>
      </c>
    </row>
    <row r="384" spans="1:23" s="21" customFormat="1" ht="14.5" customHeight="1" x14ac:dyDescent="0.25">
      <c r="A384" s="64" t="s">
        <v>431</v>
      </c>
      <c r="B384" s="64" t="s">
        <v>625</v>
      </c>
      <c r="C384" s="64">
        <v>81412</v>
      </c>
      <c r="D384" s="64">
        <v>964</v>
      </c>
      <c r="E384" s="64">
        <v>2254</v>
      </c>
      <c r="F384" s="64">
        <v>2088</v>
      </c>
      <c r="G384" s="64">
        <v>5306</v>
      </c>
      <c r="H384" s="64">
        <v>12411</v>
      </c>
      <c r="I384" s="64">
        <v>2082</v>
      </c>
      <c r="J384" s="64">
        <v>20020</v>
      </c>
      <c r="K384" s="64">
        <v>39819</v>
      </c>
      <c r="L384" s="64">
        <v>863</v>
      </c>
      <c r="M384" s="64">
        <v>2239</v>
      </c>
      <c r="N384" s="64">
        <v>2334</v>
      </c>
      <c r="O384" s="64">
        <v>5436</v>
      </c>
      <c r="P384" s="64">
        <v>14565</v>
      </c>
      <c r="Q384" s="64">
        <v>1372</v>
      </c>
      <c r="R384" s="64">
        <v>20220</v>
      </c>
      <c r="S384" s="64">
        <v>41593</v>
      </c>
      <c r="T384" s="64">
        <v>99360</v>
      </c>
      <c r="U384" s="251">
        <v>0.41437198067632902</v>
      </c>
      <c r="V384" s="251">
        <v>0.81936392914653799</v>
      </c>
      <c r="W384" s="64" t="s">
        <v>258</v>
      </c>
    </row>
    <row r="385" spans="1:23" s="21" customFormat="1" ht="14.5" customHeight="1" x14ac:dyDescent="0.25">
      <c r="A385" s="64" t="s">
        <v>432</v>
      </c>
      <c r="B385" s="64" t="s">
        <v>626</v>
      </c>
      <c r="C385" s="64">
        <v>19236</v>
      </c>
      <c r="D385" s="64">
        <v>657</v>
      </c>
      <c r="E385" s="64">
        <v>1198</v>
      </c>
      <c r="F385" s="64">
        <v>943</v>
      </c>
      <c r="G385" s="64">
        <v>2798</v>
      </c>
      <c r="H385" s="64">
        <v>5812</v>
      </c>
      <c r="I385" s="64">
        <v>290</v>
      </c>
      <c r="J385" s="64">
        <v>18</v>
      </c>
      <c r="K385" s="64">
        <v>8918</v>
      </c>
      <c r="L385" s="64">
        <v>590</v>
      </c>
      <c r="M385" s="64">
        <v>1226</v>
      </c>
      <c r="N385" s="64">
        <v>859</v>
      </c>
      <c r="O385" s="64">
        <v>2675</v>
      </c>
      <c r="P385" s="64">
        <v>7298</v>
      </c>
      <c r="Q385" s="64">
        <v>321</v>
      </c>
      <c r="R385" s="64">
        <v>24</v>
      </c>
      <c r="S385" s="64">
        <v>10318</v>
      </c>
      <c r="T385" s="64">
        <v>20214</v>
      </c>
      <c r="U385" s="251">
        <v>0.94953992282576405</v>
      </c>
      <c r="V385" s="251">
        <v>0.95161769070940905</v>
      </c>
      <c r="W385" s="64" t="s">
        <v>259</v>
      </c>
    </row>
    <row r="386" spans="1:23" s="21" customFormat="1" ht="14.5" customHeight="1" x14ac:dyDescent="0.25">
      <c r="A386" s="64" t="s">
        <v>432</v>
      </c>
      <c r="B386" s="64" t="s">
        <v>631</v>
      </c>
      <c r="C386" s="64">
        <v>6047</v>
      </c>
      <c r="D386" s="64">
        <v>776</v>
      </c>
      <c r="E386" s="64">
        <v>933</v>
      </c>
      <c r="F386" s="64">
        <v>372</v>
      </c>
      <c r="G386" s="64">
        <v>2081</v>
      </c>
      <c r="H386" s="64">
        <v>1436</v>
      </c>
      <c r="I386" s="64">
        <v>70</v>
      </c>
      <c r="J386" s="64">
        <v>0</v>
      </c>
      <c r="K386" s="64">
        <v>3587</v>
      </c>
      <c r="L386" s="64">
        <v>814</v>
      </c>
      <c r="M386" s="64">
        <v>869</v>
      </c>
      <c r="N386" s="64">
        <v>329</v>
      </c>
      <c r="O386" s="64">
        <v>2012</v>
      </c>
      <c r="P386" s="64">
        <v>407</v>
      </c>
      <c r="Q386" s="64">
        <v>41</v>
      </c>
      <c r="R386" s="64">
        <v>0</v>
      </c>
      <c r="S386" s="64">
        <v>2460</v>
      </c>
      <c r="T386" s="64">
        <v>7212</v>
      </c>
      <c r="U386" s="251">
        <v>0.83846367165834701</v>
      </c>
      <c r="V386" s="251">
        <v>0.83846367165834701</v>
      </c>
      <c r="W386" s="64" t="s">
        <v>259</v>
      </c>
    </row>
    <row r="387" spans="1:23" s="21" customFormat="1" ht="14.5" customHeight="1" x14ac:dyDescent="0.25">
      <c r="A387" s="64" t="s">
        <v>432</v>
      </c>
      <c r="B387" s="64" t="s">
        <v>625</v>
      </c>
      <c r="C387" s="64">
        <v>242784</v>
      </c>
      <c r="D387" s="64">
        <v>16100</v>
      </c>
      <c r="E387" s="64">
        <v>23599</v>
      </c>
      <c r="F387" s="64">
        <v>21834</v>
      </c>
      <c r="G387" s="64">
        <v>61533</v>
      </c>
      <c r="H387" s="64">
        <v>53620</v>
      </c>
      <c r="I387" s="64">
        <v>4523</v>
      </c>
      <c r="J387" s="64">
        <v>2974</v>
      </c>
      <c r="K387" s="64">
        <v>122650</v>
      </c>
      <c r="L387" s="64">
        <v>16475</v>
      </c>
      <c r="M387" s="64">
        <v>25577</v>
      </c>
      <c r="N387" s="64">
        <v>22469</v>
      </c>
      <c r="O387" s="64">
        <v>64521</v>
      </c>
      <c r="P387" s="64">
        <v>47097</v>
      </c>
      <c r="Q387" s="64">
        <v>5657</v>
      </c>
      <c r="R387" s="64">
        <v>2859</v>
      </c>
      <c r="S387" s="64">
        <v>120134</v>
      </c>
      <c r="T387" s="64">
        <v>244415</v>
      </c>
      <c r="U387" s="251">
        <v>0.969461776077573</v>
      </c>
      <c r="V387" s="251">
        <v>0.99332692347032703</v>
      </c>
      <c r="W387" s="64" t="s">
        <v>259</v>
      </c>
    </row>
    <row r="388" spans="1:23" s="21" customFormat="1" ht="14.5" customHeight="1" x14ac:dyDescent="0.25">
      <c r="A388" s="64" t="s">
        <v>260</v>
      </c>
      <c r="B388" s="64" t="s">
        <v>626</v>
      </c>
      <c r="C388" s="64">
        <v>59</v>
      </c>
      <c r="D388" s="64">
        <v>0</v>
      </c>
      <c r="E388" s="64">
        <v>0</v>
      </c>
      <c r="F388" s="64">
        <v>0</v>
      </c>
      <c r="G388" s="64">
        <v>0</v>
      </c>
      <c r="H388" s="64">
        <v>14</v>
      </c>
      <c r="I388" s="64">
        <v>0</v>
      </c>
      <c r="J388" s="64">
        <v>15</v>
      </c>
      <c r="K388" s="64">
        <v>29</v>
      </c>
      <c r="L388" s="64">
        <v>0</v>
      </c>
      <c r="M388" s="64">
        <v>5</v>
      </c>
      <c r="N388" s="64">
        <v>0</v>
      </c>
      <c r="O388" s="64">
        <v>5</v>
      </c>
      <c r="P388" s="64">
        <v>5</v>
      </c>
      <c r="Q388" s="64">
        <v>0</v>
      </c>
      <c r="R388" s="64">
        <v>20</v>
      </c>
      <c r="S388" s="64">
        <v>30</v>
      </c>
      <c r="T388" s="64">
        <v>64</v>
      </c>
      <c r="U388" s="251">
        <v>0.375</v>
      </c>
      <c r="V388" s="251">
        <v>0.921875</v>
      </c>
      <c r="W388" s="64" t="s">
        <v>261</v>
      </c>
    </row>
    <row r="389" spans="1:23" s="21" customFormat="1" ht="14.5" customHeight="1" x14ac:dyDescent="0.25">
      <c r="A389" s="64" t="s">
        <v>260</v>
      </c>
      <c r="B389" s="64" t="s">
        <v>625</v>
      </c>
      <c r="C389" s="64">
        <v>31</v>
      </c>
      <c r="D389" s="64">
        <v>0</v>
      </c>
      <c r="E389" s="64">
        <v>0</v>
      </c>
      <c r="F389" s="64">
        <v>0</v>
      </c>
      <c r="G389" s="64">
        <v>0</v>
      </c>
      <c r="H389" s="64">
        <v>5</v>
      </c>
      <c r="I389" s="64">
        <v>0</v>
      </c>
      <c r="J389" s="64">
        <v>0</v>
      </c>
      <c r="K389" s="64">
        <v>5</v>
      </c>
      <c r="L389" s="64">
        <v>0</v>
      </c>
      <c r="M389" s="64">
        <v>0</v>
      </c>
      <c r="N389" s="64">
        <v>5</v>
      </c>
      <c r="O389" s="64">
        <v>5</v>
      </c>
      <c r="P389" s="64">
        <v>21</v>
      </c>
      <c r="Q389" s="64">
        <v>0</v>
      </c>
      <c r="R389" s="64">
        <v>0</v>
      </c>
      <c r="S389" s="64">
        <v>26</v>
      </c>
      <c r="T389" s="64">
        <v>36</v>
      </c>
      <c r="U389" s="251">
        <v>0.86111111111111105</v>
      </c>
      <c r="V389" s="251">
        <v>0.86111111111111105</v>
      </c>
      <c r="W389" s="64" t="s">
        <v>261</v>
      </c>
    </row>
    <row r="390" spans="1:23" s="21" customFormat="1" ht="14.5" customHeight="1" x14ac:dyDescent="0.25">
      <c r="A390" s="64" t="s">
        <v>262</v>
      </c>
      <c r="B390" s="64" t="s">
        <v>626</v>
      </c>
      <c r="C390" s="64">
        <v>233</v>
      </c>
      <c r="D390" s="64">
        <v>0</v>
      </c>
      <c r="E390" s="64">
        <v>10</v>
      </c>
      <c r="F390" s="64">
        <v>14</v>
      </c>
      <c r="G390" s="64">
        <v>24</v>
      </c>
      <c r="H390" s="64">
        <v>70</v>
      </c>
      <c r="I390" s="64">
        <v>0</v>
      </c>
      <c r="J390" s="64">
        <v>24</v>
      </c>
      <c r="K390" s="64">
        <v>118</v>
      </c>
      <c r="L390" s="64">
        <v>0</v>
      </c>
      <c r="M390" s="64">
        <v>10</v>
      </c>
      <c r="N390" s="64">
        <v>0</v>
      </c>
      <c r="O390" s="64">
        <v>10</v>
      </c>
      <c r="P390" s="64">
        <v>66</v>
      </c>
      <c r="Q390" s="64">
        <v>0</v>
      </c>
      <c r="R390" s="64">
        <v>39</v>
      </c>
      <c r="S390" s="64">
        <v>115</v>
      </c>
      <c r="T390" s="64">
        <v>242</v>
      </c>
      <c r="U390" s="251">
        <v>0.70247933884297498</v>
      </c>
      <c r="V390" s="251">
        <v>0.96280991735537202</v>
      </c>
      <c r="W390" s="64" t="s">
        <v>263</v>
      </c>
    </row>
    <row r="391" spans="1:23" s="21" customFormat="1" ht="14.5" customHeight="1" x14ac:dyDescent="0.25">
      <c r="A391" s="64" t="s">
        <v>262</v>
      </c>
      <c r="B391" s="64" t="s">
        <v>625</v>
      </c>
      <c r="C391" s="64">
        <v>194</v>
      </c>
      <c r="D391" s="64">
        <v>0</v>
      </c>
      <c r="E391" s="64">
        <v>5</v>
      </c>
      <c r="F391" s="64">
        <v>17</v>
      </c>
      <c r="G391" s="64">
        <v>22</v>
      </c>
      <c r="H391" s="64">
        <v>46</v>
      </c>
      <c r="I391" s="64">
        <v>9</v>
      </c>
      <c r="J391" s="64">
        <v>32</v>
      </c>
      <c r="K391" s="64">
        <v>109</v>
      </c>
      <c r="L391" s="64">
        <v>0</v>
      </c>
      <c r="M391" s="64">
        <v>5</v>
      </c>
      <c r="N391" s="64">
        <v>12</v>
      </c>
      <c r="O391" s="64">
        <v>17</v>
      </c>
      <c r="P391" s="64">
        <v>48</v>
      </c>
      <c r="Q391" s="64">
        <v>9</v>
      </c>
      <c r="R391" s="64">
        <v>11</v>
      </c>
      <c r="S391" s="64">
        <v>85</v>
      </c>
      <c r="T391" s="64">
        <v>199</v>
      </c>
      <c r="U391" s="251">
        <v>0.75879396984924596</v>
      </c>
      <c r="V391" s="251">
        <v>0.97487437185929604</v>
      </c>
      <c r="W391" s="64" t="s">
        <v>263</v>
      </c>
    </row>
    <row r="392" spans="1:23" s="21" customFormat="1" ht="14.5" customHeight="1" x14ac:dyDescent="0.25">
      <c r="A392" s="64" t="s">
        <v>433</v>
      </c>
      <c r="B392" s="64" t="s">
        <v>626</v>
      </c>
      <c r="C392" s="64">
        <v>129</v>
      </c>
      <c r="D392" s="64">
        <v>0</v>
      </c>
      <c r="E392" s="64">
        <v>0</v>
      </c>
      <c r="F392" s="64">
        <v>5</v>
      </c>
      <c r="G392" s="64">
        <v>5</v>
      </c>
      <c r="H392" s="64">
        <v>34</v>
      </c>
      <c r="I392" s="64">
        <v>0</v>
      </c>
      <c r="J392" s="64">
        <v>24</v>
      </c>
      <c r="K392" s="64">
        <v>63</v>
      </c>
      <c r="L392" s="64">
        <v>0</v>
      </c>
      <c r="M392" s="64">
        <v>6</v>
      </c>
      <c r="N392" s="64">
        <v>0</v>
      </c>
      <c r="O392" s="64">
        <v>6</v>
      </c>
      <c r="P392" s="64">
        <v>34</v>
      </c>
      <c r="Q392" s="64">
        <v>0</v>
      </c>
      <c r="R392" s="64">
        <v>26</v>
      </c>
      <c r="S392" s="64">
        <v>66</v>
      </c>
      <c r="T392" s="64">
        <v>129</v>
      </c>
      <c r="U392" s="251">
        <v>0.612403100775194</v>
      </c>
      <c r="V392" s="251">
        <v>1</v>
      </c>
      <c r="W392" s="64" t="s">
        <v>434</v>
      </c>
    </row>
    <row r="393" spans="1:23" s="21" customFormat="1" ht="14.5" customHeight="1" x14ac:dyDescent="0.25">
      <c r="A393" s="64" t="s">
        <v>433</v>
      </c>
      <c r="B393" s="64" t="s">
        <v>625</v>
      </c>
      <c r="C393" s="64">
        <v>189</v>
      </c>
      <c r="D393" s="64">
        <v>0</v>
      </c>
      <c r="E393" s="64">
        <v>5</v>
      </c>
      <c r="F393" s="64">
        <v>12</v>
      </c>
      <c r="G393" s="64">
        <v>17</v>
      </c>
      <c r="H393" s="64">
        <v>69</v>
      </c>
      <c r="I393" s="64">
        <v>18</v>
      </c>
      <c r="J393" s="64">
        <v>0</v>
      </c>
      <c r="K393" s="64">
        <v>104</v>
      </c>
      <c r="L393" s="64">
        <v>0</v>
      </c>
      <c r="M393" s="64">
        <v>10</v>
      </c>
      <c r="N393" s="64">
        <v>12</v>
      </c>
      <c r="O393" s="64">
        <v>22</v>
      </c>
      <c r="P393" s="64">
        <v>50</v>
      </c>
      <c r="Q393" s="64">
        <v>13</v>
      </c>
      <c r="R393" s="64">
        <v>0</v>
      </c>
      <c r="S393" s="64">
        <v>85</v>
      </c>
      <c r="T393" s="64">
        <v>194</v>
      </c>
      <c r="U393" s="251">
        <v>0.97422680412371099</v>
      </c>
      <c r="V393" s="251">
        <v>0.97422680412371099</v>
      </c>
      <c r="W393" s="64" t="s">
        <v>434</v>
      </c>
    </row>
    <row r="394" spans="1:23" s="21" customFormat="1" ht="14.5" customHeight="1" x14ac:dyDescent="0.25">
      <c r="A394" s="64" t="s">
        <v>435</v>
      </c>
      <c r="B394" s="64" t="s">
        <v>626</v>
      </c>
      <c r="C394" s="64">
        <v>5</v>
      </c>
      <c r="D394" s="64">
        <v>0</v>
      </c>
      <c r="E394" s="64">
        <v>0</v>
      </c>
      <c r="F394" s="64">
        <v>0</v>
      </c>
      <c r="G394" s="64">
        <v>0</v>
      </c>
      <c r="H394" s="64">
        <v>5</v>
      </c>
      <c r="I394" s="64">
        <v>0</v>
      </c>
      <c r="J394" s="64">
        <v>0</v>
      </c>
      <c r="K394" s="64">
        <v>5</v>
      </c>
      <c r="L394" s="64">
        <v>0</v>
      </c>
      <c r="M394" s="64">
        <v>0</v>
      </c>
      <c r="N394" s="64">
        <v>0</v>
      </c>
      <c r="O394" s="64">
        <v>0</v>
      </c>
      <c r="P394" s="64">
        <v>0</v>
      </c>
      <c r="Q394" s="64">
        <v>0</v>
      </c>
      <c r="R394" s="64">
        <v>0</v>
      </c>
      <c r="S394" s="64">
        <v>0</v>
      </c>
      <c r="T394" s="64">
        <v>496</v>
      </c>
      <c r="U394" s="251">
        <v>1.00806451612903E-2</v>
      </c>
      <c r="V394" s="251">
        <v>1.00806451612903E-2</v>
      </c>
      <c r="W394" s="64" t="s">
        <v>436</v>
      </c>
    </row>
    <row r="395" spans="1:23" s="21" customFormat="1" ht="14.5" customHeight="1" x14ac:dyDescent="0.25">
      <c r="A395" s="64" t="s">
        <v>435</v>
      </c>
      <c r="B395" s="64" t="s">
        <v>625</v>
      </c>
      <c r="C395" s="64">
        <v>0</v>
      </c>
      <c r="D395" s="64">
        <v>0</v>
      </c>
      <c r="E395" s="64">
        <v>0</v>
      </c>
      <c r="F395" s="64">
        <v>0</v>
      </c>
      <c r="G395" s="64">
        <v>0</v>
      </c>
      <c r="H395" s="64">
        <v>0</v>
      </c>
      <c r="I395" s="64">
        <v>0</v>
      </c>
      <c r="J395" s="64">
        <v>0</v>
      </c>
      <c r="K395" s="64">
        <v>0</v>
      </c>
      <c r="L395" s="64">
        <v>0</v>
      </c>
      <c r="M395" s="64">
        <v>0</v>
      </c>
      <c r="N395" s="64">
        <v>0</v>
      </c>
      <c r="O395" s="64">
        <v>0</v>
      </c>
      <c r="P395" s="64">
        <v>0</v>
      </c>
      <c r="Q395" s="64">
        <v>0</v>
      </c>
      <c r="R395" s="64">
        <v>0</v>
      </c>
      <c r="S395" s="64">
        <v>0</v>
      </c>
      <c r="T395" s="64">
        <v>17</v>
      </c>
      <c r="U395" s="251">
        <v>0</v>
      </c>
      <c r="V395" s="251">
        <v>0</v>
      </c>
      <c r="W395" s="64" t="s">
        <v>436</v>
      </c>
    </row>
    <row r="396" spans="1:23" s="21" customFormat="1" ht="14.5" customHeight="1" x14ac:dyDescent="0.25">
      <c r="A396" s="64" t="s">
        <v>437</v>
      </c>
      <c r="B396" s="64" t="s">
        <v>626</v>
      </c>
      <c r="C396" s="64">
        <v>10</v>
      </c>
      <c r="D396" s="64">
        <v>0</v>
      </c>
      <c r="E396" s="64">
        <v>0</v>
      </c>
      <c r="F396" s="64">
        <v>0</v>
      </c>
      <c r="G396" s="64">
        <v>0</v>
      </c>
      <c r="H396" s="64">
        <v>5</v>
      </c>
      <c r="I396" s="64">
        <v>0</v>
      </c>
      <c r="J396" s="64">
        <v>5</v>
      </c>
      <c r="K396" s="64">
        <v>10</v>
      </c>
      <c r="L396" s="64">
        <v>0</v>
      </c>
      <c r="M396" s="64">
        <v>0</v>
      </c>
      <c r="N396" s="64">
        <v>0</v>
      </c>
      <c r="O396" s="64">
        <v>0</v>
      </c>
      <c r="P396" s="64">
        <v>0</v>
      </c>
      <c r="Q396" s="64">
        <v>0</v>
      </c>
      <c r="R396" s="64">
        <v>0</v>
      </c>
      <c r="S396" s="64">
        <v>0</v>
      </c>
      <c r="T396" s="64">
        <v>20</v>
      </c>
      <c r="U396" s="251">
        <v>0.25</v>
      </c>
      <c r="V396" s="251">
        <v>0.5</v>
      </c>
      <c r="W396" s="64" t="s">
        <v>438</v>
      </c>
    </row>
    <row r="397" spans="1:23" s="21" customFormat="1" ht="14.5" customHeight="1" x14ac:dyDescent="0.25">
      <c r="A397" s="64" t="s">
        <v>437</v>
      </c>
      <c r="B397" s="64" t="s">
        <v>625</v>
      </c>
      <c r="C397" s="64">
        <v>8</v>
      </c>
      <c r="D397" s="64">
        <v>0</v>
      </c>
      <c r="E397" s="64">
        <v>0</v>
      </c>
      <c r="F397" s="64">
        <v>0</v>
      </c>
      <c r="G397" s="64">
        <v>0</v>
      </c>
      <c r="H397" s="64">
        <v>0</v>
      </c>
      <c r="I397" s="64">
        <v>0</v>
      </c>
      <c r="J397" s="64">
        <v>8</v>
      </c>
      <c r="K397" s="64">
        <v>8</v>
      </c>
      <c r="L397" s="64">
        <v>0</v>
      </c>
      <c r="M397" s="64">
        <v>0</v>
      </c>
      <c r="N397" s="64">
        <v>0</v>
      </c>
      <c r="O397" s="64">
        <v>0</v>
      </c>
      <c r="P397" s="64">
        <v>0</v>
      </c>
      <c r="Q397" s="64">
        <v>0</v>
      </c>
      <c r="R397" s="64">
        <v>0</v>
      </c>
      <c r="S397" s="64">
        <v>0</v>
      </c>
      <c r="T397" s="64">
        <v>8</v>
      </c>
      <c r="U397" s="251">
        <v>0</v>
      </c>
      <c r="V397" s="251">
        <v>1</v>
      </c>
      <c r="W397" s="64" t="s">
        <v>438</v>
      </c>
    </row>
    <row r="398" spans="1:23" s="21" customFormat="1" ht="14.5" customHeight="1" x14ac:dyDescent="0.25">
      <c r="A398" s="64" t="s">
        <v>439</v>
      </c>
      <c r="B398" s="64" t="s">
        <v>626</v>
      </c>
      <c r="C398" s="64">
        <v>242</v>
      </c>
      <c r="D398" s="64">
        <v>0</v>
      </c>
      <c r="E398" s="64">
        <v>5</v>
      </c>
      <c r="F398" s="64">
        <v>6</v>
      </c>
      <c r="G398" s="64">
        <v>11</v>
      </c>
      <c r="H398" s="64">
        <v>58</v>
      </c>
      <c r="I398" s="64">
        <v>0</v>
      </c>
      <c r="J398" s="64">
        <v>45</v>
      </c>
      <c r="K398" s="64">
        <v>114</v>
      </c>
      <c r="L398" s="64">
        <v>0</v>
      </c>
      <c r="M398" s="64">
        <v>15</v>
      </c>
      <c r="N398" s="64">
        <v>13</v>
      </c>
      <c r="O398" s="64">
        <v>28</v>
      </c>
      <c r="P398" s="64">
        <v>62</v>
      </c>
      <c r="Q398" s="64">
        <v>0</v>
      </c>
      <c r="R398" s="64">
        <v>38</v>
      </c>
      <c r="S398" s="64">
        <v>128</v>
      </c>
      <c r="T398" s="64">
        <v>385</v>
      </c>
      <c r="U398" s="251">
        <v>0.41298701298701301</v>
      </c>
      <c r="V398" s="251">
        <v>0.628571428571429</v>
      </c>
      <c r="W398" s="64" t="s">
        <v>264</v>
      </c>
    </row>
    <row r="399" spans="1:23" s="21" customFormat="1" ht="14.5" customHeight="1" x14ac:dyDescent="0.25">
      <c r="A399" s="64" t="s">
        <v>439</v>
      </c>
      <c r="B399" s="64" t="s">
        <v>625</v>
      </c>
      <c r="C399" s="64">
        <v>1549</v>
      </c>
      <c r="D399" s="64">
        <v>5</v>
      </c>
      <c r="E399" s="64">
        <v>59</v>
      </c>
      <c r="F399" s="64">
        <v>117</v>
      </c>
      <c r="G399" s="64">
        <v>181</v>
      </c>
      <c r="H399" s="64">
        <v>423</v>
      </c>
      <c r="I399" s="64">
        <v>97</v>
      </c>
      <c r="J399" s="64">
        <v>55</v>
      </c>
      <c r="K399" s="64">
        <v>756</v>
      </c>
      <c r="L399" s="64">
        <v>15</v>
      </c>
      <c r="M399" s="64">
        <v>53</v>
      </c>
      <c r="N399" s="64">
        <v>126</v>
      </c>
      <c r="O399" s="64">
        <v>194</v>
      </c>
      <c r="P399" s="64">
        <v>467</v>
      </c>
      <c r="Q399" s="64">
        <v>96</v>
      </c>
      <c r="R399" s="64">
        <v>36</v>
      </c>
      <c r="S399" s="64">
        <v>793</v>
      </c>
      <c r="T399" s="64">
        <v>2368</v>
      </c>
      <c r="U399" s="251">
        <v>0.61570945945945899</v>
      </c>
      <c r="V399" s="251">
        <v>0.65413851351351304</v>
      </c>
      <c r="W399" s="64" t="s">
        <v>264</v>
      </c>
    </row>
    <row r="400" spans="1:23" s="21" customFormat="1" ht="14.5" customHeight="1" x14ac:dyDescent="0.25">
      <c r="A400" s="64" t="s">
        <v>265</v>
      </c>
      <c r="B400" s="64" t="s">
        <v>626</v>
      </c>
      <c r="C400" s="64">
        <v>16064</v>
      </c>
      <c r="D400" s="64">
        <v>257</v>
      </c>
      <c r="E400" s="64">
        <v>225</v>
      </c>
      <c r="F400" s="64">
        <v>102</v>
      </c>
      <c r="G400" s="64">
        <v>584</v>
      </c>
      <c r="H400" s="64">
        <v>2631</v>
      </c>
      <c r="I400" s="64">
        <v>5</v>
      </c>
      <c r="J400" s="64">
        <v>25</v>
      </c>
      <c r="K400" s="64">
        <v>3245</v>
      </c>
      <c r="L400" s="64">
        <v>157</v>
      </c>
      <c r="M400" s="64">
        <v>180</v>
      </c>
      <c r="N400" s="64">
        <v>254</v>
      </c>
      <c r="O400" s="64">
        <v>591</v>
      </c>
      <c r="P400" s="64">
        <v>12076</v>
      </c>
      <c r="Q400" s="64">
        <v>88</v>
      </c>
      <c r="R400" s="64">
        <v>64</v>
      </c>
      <c r="S400" s="64">
        <v>12819</v>
      </c>
      <c r="T400" s="64">
        <v>38978</v>
      </c>
      <c r="U400" s="251">
        <v>0.40984658012212</v>
      </c>
      <c r="V400" s="251">
        <v>0.41212991944173599</v>
      </c>
      <c r="W400" s="64" t="s">
        <v>266</v>
      </c>
    </row>
    <row r="401" spans="1:23" s="21" customFormat="1" ht="14.5" customHeight="1" x14ac:dyDescent="0.25">
      <c r="A401" s="64" t="s">
        <v>265</v>
      </c>
      <c r="B401" s="64" t="s">
        <v>625</v>
      </c>
      <c r="C401" s="64">
        <v>12457</v>
      </c>
      <c r="D401" s="64">
        <v>116</v>
      </c>
      <c r="E401" s="64">
        <v>328</v>
      </c>
      <c r="F401" s="64">
        <v>400</v>
      </c>
      <c r="G401" s="64">
        <v>844</v>
      </c>
      <c r="H401" s="64">
        <v>2350</v>
      </c>
      <c r="I401" s="64">
        <v>166</v>
      </c>
      <c r="J401" s="64">
        <v>2981</v>
      </c>
      <c r="K401" s="64">
        <v>6341</v>
      </c>
      <c r="L401" s="64">
        <v>97</v>
      </c>
      <c r="M401" s="64">
        <v>408</v>
      </c>
      <c r="N401" s="64">
        <v>443</v>
      </c>
      <c r="O401" s="64">
        <v>948</v>
      </c>
      <c r="P401" s="64">
        <v>3140</v>
      </c>
      <c r="Q401" s="64">
        <v>188</v>
      </c>
      <c r="R401" s="64">
        <v>1840</v>
      </c>
      <c r="S401" s="64">
        <v>6116</v>
      </c>
      <c r="T401" s="64">
        <v>13028</v>
      </c>
      <c r="U401" s="251">
        <v>0.58612219834203205</v>
      </c>
      <c r="V401" s="251">
        <v>0.95617132330365395</v>
      </c>
      <c r="W401" s="64" t="s">
        <v>266</v>
      </c>
    </row>
    <row r="402" spans="1:23" s="21" customFormat="1" ht="14.5" customHeight="1" x14ac:dyDescent="0.25">
      <c r="A402" s="64" t="s">
        <v>267</v>
      </c>
      <c r="B402" s="64" t="s">
        <v>626</v>
      </c>
      <c r="C402" s="64">
        <v>3274</v>
      </c>
      <c r="D402" s="64">
        <v>167</v>
      </c>
      <c r="E402" s="64">
        <v>211</v>
      </c>
      <c r="F402" s="64">
        <v>155</v>
      </c>
      <c r="G402" s="64">
        <v>533</v>
      </c>
      <c r="H402" s="64">
        <v>888</v>
      </c>
      <c r="I402" s="64">
        <v>61</v>
      </c>
      <c r="J402" s="64">
        <v>36</v>
      </c>
      <c r="K402" s="64">
        <v>1518</v>
      </c>
      <c r="L402" s="64">
        <v>170</v>
      </c>
      <c r="M402" s="64">
        <v>255</v>
      </c>
      <c r="N402" s="64">
        <v>208</v>
      </c>
      <c r="O402" s="64">
        <v>633</v>
      </c>
      <c r="P402" s="64">
        <v>1033</v>
      </c>
      <c r="Q402" s="64">
        <v>68</v>
      </c>
      <c r="R402" s="64">
        <v>22</v>
      </c>
      <c r="S402" s="64">
        <v>1756</v>
      </c>
      <c r="T402" s="64">
        <v>3695</v>
      </c>
      <c r="U402" s="251">
        <v>0.87036535859269304</v>
      </c>
      <c r="V402" s="251">
        <v>0.88606224627875496</v>
      </c>
      <c r="W402" s="64" t="s">
        <v>268</v>
      </c>
    </row>
    <row r="403" spans="1:23" s="21" customFormat="1" ht="14.5" customHeight="1" x14ac:dyDescent="0.25">
      <c r="A403" s="64" t="s">
        <v>267</v>
      </c>
      <c r="B403" s="64" t="s">
        <v>632</v>
      </c>
      <c r="C403" s="64">
        <v>0</v>
      </c>
      <c r="D403" s="64">
        <v>0</v>
      </c>
      <c r="E403" s="64">
        <v>0</v>
      </c>
      <c r="F403" s="64">
        <v>0</v>
      </c>
      <c r="G403" s="64">
        <v>0</v>
      </c>
      <c r="H403" s="64">
        <v>0</v>
      </c>
      <c r="I403" s="64">
        <v>0</v>
      </c>
      <c r="J403" s="64">
        <v>0</v>
      </c>
      <c r="K403" s="64">
        <v>0</v>
      </c>
      <c r="L403" s="64">
        <v>0</v>
      </c>
      <c r="M403" s="64">
        <v>0</v>
      </c>
      <c r="N403" s="64">
        <v>0</v>
      </c>
      <c r="O403" s="64">
        <v>0</v>
      </c>
      <c r="P403" s="64">
        <v>0</v>
      </c>
      <c r="Q403" s="64">
        <v>0</v>
      </c>
      <c r="R403" s="64">
        <v>0</v>
      </c>
      <c r="S403" s="64">
        <v>0</v>
      </c>
      <c r="T403" s="64">
        <v>56</v>
      </c>
      <c r="U403" s="251">
        <v>0</v>
      </c>
      <c r="V403" s="251">
        <v>0</v>
      </c>
      <c r="W403" s="64" t="s">
        <v>268</v>
      </c>
    </row>
    <row r="404" spans="1:23" s="21" customFormat="1" ht="14.5" customHeight="1" x14ac:dyDescent="0.25">
      <c r="A404" s="64" t="s">
        <v>267</v>
      </c>
      <c r="B404" s="64" t="s">
        <v>628</v>
      </c>
      <c r="C404" s="64">
        <v>15533</v>
      </c>
      <c r="D404" s="64">
        <v>953</v>
      </c>
      <c r="E404" s="64">
        <v>1024</v>
      </c>
      <c r="F404" s="64">
        <v>1072</v>
      </c>
      <c r="G404" s="64">
        <v>3049</v>
      </c>
      <c r="H404" s="64">
        <v>2978</v>
      </c>
      <c r="I404" s="64">
        <v>1127</v>
      </c>
      <c r="J404" s="64">
        <v>0</v>
      </c>
      <c r="K404" s="64">
        <v>7154</v>
      </c>
      <c r="L404" s="64">
        <v>1020</v>
      </c>
      <c r="M404" s="64">
        <v>1013</v>
      </c>
      <c r="N404" s="64">
        <v>1105</v>
      </c>
      <c r="O404" s="64">
        <v>3138</v>
      </c>
      <c r="P404" s="64">
        <v>4121</v>
      </c>
      <c r="Q404" s="64">
        <v>1120</v>
      </c>
      <c r="R404" s="64">
        <v>0</v>
      </c>
      <c r="S404" s="64">
        <v>8379</v>
      </c>
      <c r="T404" s="64">
        <v>209453</v>
      </c>
      <c r="U404" s="251">
        <v>7.4159835380729802E-2</v>
      </c>
      <c r="V404" s="251">
        <v>7.4159835380729802E-2</v>
      </c>
      <c r="W404" s="64" t="s">
        <v>268</v>
      </c>
    </row>
    <row r="405" spans="1:23" s="21" customFormat="1" ht="14.5" customHeight="1" x14ac:dyDescent="0.25">
      <c r="A405" s="64" t="s">
        <v>267</v>
      </c>
      <c r="B405" s="64" t="s">
        <v>625</v>
      </c>
      <c r="C405" s="64">
        <v>23323</v>
      </c>
      <c r="D405" s="64">
        <v>79</v>
      </c>
      <c r="E405" s="64">
        <v>182</v>
      </c>
      <c r="F405" s="64">
        <v>170</v>
      </c>
      <c r="G405" s="64">
        <v>431</v>
      </c>
      <c r="H405" s="64">
        <v>1213</v>
      </c>
      <c r="I405" s="64">
        <v>144</v>
      </c>
      <c r="J405" s="64">
        <v>9624</v>
      </c>
      <c r="K405" s="64">
        <v>11412</v>
      </c>
      <c r="L405" s="64">
        <v>65</v>
      </c>
      <c r="M405" s="64">
        <v>170</v>
      </c>
      <c r="N405" s="64">
        <v>193</v>
      </c>
      <c r="O405" s="64">
        <v>428</v>
      </c>
      <c r="P405" s="64">
        <v>1661</v>
      </c>
      <c r="Q405" s="64">
        <v>184</v>
      </c>
      <c r="R405" s="64">
        <v>9638</v>
      </c>
      <c r="S405" s="64">
        <v>11911</v>
      </c>
      <c r="T405" s="64">
        <v>29665</v>
      </c>
      <c r="U405" s="251">
        <v>0.13689533119838199</v>
      </c>
      <c r="V405" s="251">
        <v>0.78621270857913395</v>
      </c>
      <c r="W405" s="64" t="s">
        <v>268</v>
      </c>
    </row>
    <row r="406" spans="1:23" s="21" customFormat="1" ht="14.5" customHeight="1" x14ac:dyDescent="0.25">
      <c r="A406" s="64" t="s">
        <v>440</v>
      </c>
      <c r="B406" s="64" t="s">
        <v>626</v>
      </c>
      <c r="C406" s="64">
        <v>14</v>
      </c>
      <c r="D406" s="64">
        <v>0</v>
      </c>
      <c r="E406" s="64">
        <v>0</v>
      </c>
      <c r="F406" s="64">
        <v>0</v>
      </c>
      <c r="G406" s="64">
        <v>0</v>
      </c>
      <c r="H406" s="64">
        <v>9</v>
      </c>
      <c r="I406" s="64">
        <v>0</v>
      </c>
      <c r="J406" s="64">
        <v>0</v>
      </c>
      <c r="K406" s="64">
        <v>9</v>
      </c>
      <c r="L406" s="64">
        <v>0</v>
      </c>
      <c r="M406" s="64">
        <v>0</v>
      </c>
      <c r="N406" s="64">
        <v>0</v>
      </c>
      <c r="O406" s="64">
        <v>0</v>
      </c>
      <c r="P406" s="64">
        <v>0</v>
      </c>
      <c r="Q406" s="64">
        <v>0</v>
      </c>
      <c r="R406" s="64">
        <v>5</v>
      </c>
      <c r="S406" s="64">
        <v>5</v>
      </c>
      <c r="T406" s="64">
        <v>21</v>
      </c>
      <c r="U406" s="251">
        <v>0.42857142857142899</v>
      </c>
      <c r="V406" s="251">
        <v>0.66666666666666696</v>
      </c>
      <c r="W406" s="64" t="s">
        <v>441</v>
      </c>
    </row>
    <row r="407" spans="1:23" s="21" customFormat="1" ht="14.5" customHeight="1" x14ac:dyDescent="0.25">
      <c r="A407" s="64" t="s">
        <v>440</v>
      </c>
      <c r="B407" s="64" t="s">
        <v>625</v>
      </c>
      <c r="C407" s="64">
        <v>10</v>
      </c>
      <c r="D407" s="64">
        <v>0</v>
      </c>
      <c r="E407" s="64">
        <v>0</v>
      </c>
      <c r="F407" s="64">
        <v>0</v>
      </c>
      <c r="G407" s="64">
        <v>0</v>
      </c>
      <c r="H407" s="64">
        <v>5</v>
      </c>
      <c r="I407" s="64">
        <v>0</v>
      </c>
      <c r="J407" s="64">
        <v>0</v>
      </c>
      <c r="K407" s="64">
        <v>5</v>
      </c>
      <c r="L407" s="64">
        <v>0</v>
      </c>
      <c r="M407" s="64">
        <v>0</v>
      </c>
      <c r="N407" s="64">
        <v>0</v>
      </c>
      <c r="O407" s="64">
        <v>0</v>
      </c>
      <c r="P407" s="64">
        <v>5</v>
      </c>
      <c r="Q407" s="64">
        <v>0</v>
      </c>
      <c r="R407" s="64">
        <v>0</v>
      </c>
      <c r="S407" s="64">
        <v>5</v>
      </c>
      <c r="T407" s="64">
        <v>10</v>
      </c>
      <c r="U407" s="251">
        <v>1</v>
      </c>
      <c r="V407" s="251">
        <v>1</v>
      </c>
      <c r="W407" s="64" t="s">
        <v>441</v>
      </c>
    </row>
    <row r="408" spans="1:23" s="21" customFormat="1" ht="14.5" customHeight="1" x14ac:dyDescent="0.25">
      <c r="A408" s="64" t="s">
        <v>269</v>
      </c>
      <c r="B408" s="64" t="s">
        <v>626</v>
      </c>
      <c r="C408" s="64">
        <v>6058</v>
      </c>
      <c r="D408" s="64">
        <v>288</v>
      </c>
      <c r="E408" s="64">
        <v>153</v>
      </c>
      <c r="F408" s="64">
        <v>100</v>
      </c>
      <c r="G408" s="64">
        <v>541</v>
      </c>
      <c r="H408" s="64">
        <v>1670</v>
      </c>
      <c r="I408" s="64">
        <v>5</v>
      </c>
      <c r="J408" s="64">
        <v>124</v>
      </c>
      <c r="K408" s="64">
        <v>2340</v>
      </c>
      <c r="L408" s="64">
        <v>298</v>
      </c>
      <c r="M408" s="64">
        <v>131</v>
      </c>
      <c r="N408" s="64">
        <v>160</v>
      </c>
      <c r="O408" s="64">
        <v>589</v>
      </c>
      <c r="P408" s="64">
        <v>2973</v>
      </c>
      <c r="Q408" s="64">
        <v>0</v>
      </c>
      <c r="R408" s="64">
        <v>156</v>
      </c>
      <c r="S408" s="64">
        <v>3718</v>
      </c>
      <c r="T408" s="64">
        <v>8342</v>
      </c>
      <c r="U408" s="251">
        <v>0.69263965475905098</v>
      </c>
      <c r="V408" s="251">
        <v>0.72620474706305405</v>
      </c>
      <c r="W408" s="64" t="s">
        <v>270</v>
      </c>
    </row>
    <row r="409" spans="1:23" s="21" customFormat="1" ht="14.5" customHeight="1" x14ac:dyDescent="0.25">
      <c r="A409" s="64" t="s">
        <v>269</v>
      </c>
      <c r="B409" s="64" t="s">
        <v>631</v>
      </c>
      <c r="C409" s="64">
        <v>0</v>
      </c>
      <c r="D409" s="64">
        <v>0</v>
      </c>
      <c r="E409" s="64">
        <v>0</v>
      </c>
      <c r="F409" s="64">
        <v>0</v>
      </c>
      <c r="G409" s="64">
        <v>0</v>
      </c>
      <c r="H409" s="64">
        <v>0</v>
      </c>
      <c r="I409" s="64">
        <v>0</v>
      </c>
      <c r="J409" s="64">
        <v>0</v>
      </c>
      <c r="K409" s="64">
        <v>0</v>
      </c>
      <c r="L409" s="64">
        <v>0</v>
      </c>
      <c r="M409" s="64">
        <v>0</v>
      </c>
      <c r="N409" s="64">
        <v>0</v>
      </c>
      <c r="O409" s="64">
        <v>0</v>
      </c>
      <c r="P409" s="64">
        <v>0</v>
      </c>
      <c r="Q409" s="64">
        <v>0</v>
      </c>
      <c r="R409" s="64">
        <v>0</v>
      </c>
      <c r="S409" s="64">
        <v>0</v>
      </c>
      <c r="T409" s="64">
        <v>5</v>
      </c>
      <c r="U409" s="251">
        <v>0</v>
      </c>
      <c r="V409" s="251">
        <v>0</v>
      </c>
      <c r="W409" s="64" t="s">
        <v>270</v>
      </c>
    </row>
    <row r="410" spans="1:23" s="21" customFormat="1" ht="14.5" customHeight="1" x14ac:dyDescent="0.25">
      <c r="A410" s="64" t="s">
        <v>269</v>
      </c>
      <c r="B410" s="64" t="s">
        <v>625</v>
      </c>
      <c r="C410" s="64">
        <v>7965</v>
      </c>
      <c r="D410" s="64">
        <v>178</v>
      </c>
      <c r="E410" s="64">
        <v>326</v>
      </c>
      <c r="F410" s="64">
        <v>311</v>
      </c>
      <c r="G410" s="64">
        <v>815</v>
      </c>
      <c r="H410" s="64">
        <v>1967</v>
      </c>
      <c r="I410" s="64">
        <v>110</v>
      </c>
      <c r="J410" s="64">
        <v>998</v>
      </c>
      <c r="K410" s="64">
        <v>3890</v>
      </c>
      <c r="L410" s="64">
        <v>118</v>
      </c>
      <c r="M410" s="64">
        <v>251</v>
      </c>
      <c r="N410" s="64">
        <v>322</v>
      </c>
      <c r="O410" s="64">
        <v>691</v>
      </c>
      <c r="P410" s="64">
        <v>2164</v>
      </c>
      <c r="Q410" s="64">
        <v>128</v>
      </c>
      <c r="R410" s="64">
        <v>1092</v>
      </c>
      <c r="S410" s="64">
        <v>4075</v>
      </c>
      <c r="T410" s="64">
        <v>8925</v>
      </c>
      <c r="U410" s="251">
        <v>0.65826330532212896</v>
      </c>
      <c r="V410" s="251">
        <v>0.89243697478991602</v>
      </c>
      <c r="W410" s="64" t="s">
        <v>270</v>
      </c>
    </row>
    <row r="411" spans="1:23" s="21" customFormat="1" ht="14.5" customHeight="1" x14ac:dyDescent="0.25">
      <c r="A411" s="64" t="s">
        <v>271</v>
      </c>
      <c r="B411" s="64" t="s">
        <v>626</v>
      </c>
      <c r="C411" s="64">
        <v>12</v>
      </c>
      <c r="D411" s="64">
        <v>0</v>
      </c>
      <c r="E411" s="64">
        <v>0</v>
      </c>
      <c r="F411" s="64">
        <v>0</v>
      </c>
      <c r="G411" s="64">
        <v>0</v>
      </c>
      <c r="H411" s="64">
        <v>0</v>
      </c>
      <c r="I411" s="64">
        <v>0</v>
      </c>
      <c r="J411" s="64">
        <v>0</v>
      </c>
      <c r="K411" s="64">
        <v>0</v>
      </c>
      <c r="L411" s="64">
        <v>0</v>
      </c>
      <c r="M411" s="64">
        <v>0</v>
      </c>
      <c r="N411" s="64">
        <v>0</v>
      </c>
      <c r="O411" s="64">
        <v>0</v>
      </c>
      <c r="P411" s="64">
        <v>6</v>
      </c>
      <c r="Q411" s="64">
        <v>0</v>
      </c>
      <c r="R411" s="64">
        <v>6</v>
      </c>
      <c r="S411" s="64">
        <v>12</v>
      </c>
      <c r="T411" s="64">
        <v>212</v>
      </c>
      <c r="U411" s="251">
        <v>2.83018867924528E-2</v>
      </c>
      <c r="V411" s="251">
        <v>5.6603773584905703E-2</v>
      </c>
      <c r="W411" s="64" t="s">
        <v>272</v>
      </c>
    </row>
    <row r="412" spans="1:23" s="21" customFormat="1" ht="14.5" customHeight="1" x14ac:dyDescent="0.25">
      <c r="A412" s="64" t="s">
        <v>271</v>
      </c>
      <c r="B412" s="64" t="s">
        <v>625</v>
      </c>
      <c r="C412" s="64">
        <v>26</v>
      </c>
      <c r="D412" s="64">
        <v>0</v>
      </c>
      <c r="E412" s="64">
        <v>0</v>
      </c>
      <c r="F412" s="64">
        <v>7</v>
      </c>
      <c r="G412" s="64">
        <v>7</v>
      </c>
      <c r="H412" s="64">
        <v>5</v>
      </c>
      <c r="I412" s="64">
        <v>0</v>
      </c>
      <c r="J412" s="64">
        <v>0</v>
      </c>
      <c r="K412" s="64">
        <v>12</v>
      </c>
      <c r="L412" s="64">
        <v>0</v>
      </c>
      <c r="M412" s="64">
        <v>0</v>
      </c>
      <c r="N412" s="64">
        <v>0</v>
      </c>
      <c r="O412" s="64">
        <v>0</v>
      </c>
      <c r="P412" s="64">
        <v>14</v>
      </c>
      <c r="Q412" s="64">
        <v>0</v>
      </c>
      <c r="R412" s="64">
        <v>0</v>
      </c>
      <c r="S412" s="64">
        <v>14</v>
      </c>
      <c r="T412" s="64">
        <v>43</v>
      </c>
      <c r="U412" s="251">
        <v>0.60465116279069797</v>
      </c>
      <c r="V412" s="251">
        <v>0.60465116279069797</v>
      </c>
      <c r="W412" s="64" t="s">
        <v>272</v>
      </c>
    </row>
    <row r="413" spans="1:23" s="21" customFormat="1" ht="14.5" customHeight="1" x14ac:dyDescent="0.25">
      <c r="A413" s="64" t="s">
        <v>275</v>
      </c>
      <c r="B413" s="64" t="s">
        <v>626</v>
      </c>
      <c r="C413" s="64">
        <v>73</v>
      </c>
      <c r="D413" s="64">
        <v>0</v>
      </c>
      <c r="E413" s="64">
        <v>5</v>
      </c>
      <c r="F413" s="64">
        <v>9</v>
      </c>
      <c r="G413" s="64">
        <v>14</v>
      </c>
      <c r="H413" s="64">
        <v>16</v>
      </c>
      <c r="I413" s="64">
        <v>0</v>
      </c>
      <c r="J413" s="64">
        <v>0</v>
      </c>
      <c r="K413" s="64">
        <v>30</v>
      </c>
      <c r="L413" s="64">
        <v>5</v>
      </c>
      <c r="M413" s="64">
        <v>6</v>
      </c>
      <c r="N413" s="64">
        <v>0</v>
      </c>
      <c r="O413" s="64">
        <v>11</v>
      </c>
      <c r="P413" s="64">
        <v>24</v>
      </c>
      <c r="Q413" s="64">
        <v>0</v>
      </c>
      <c r="R413" s="64">
        <v>8</v>
      </c>
      <c r="S413" s="64">
        <v>43</v>
      </c>
      <c r="T413" s="64">
        <v>91</v>
      </c>
      <c r="U413" s="251">
        <v>0.71428571428571397</v>
      </c>
      <c r="V413" s="251">
        <v>0.80219780219780201</v>
      </c>
      <c r="W413" s="64" t="s">
        <v>276</v>
      </c>
    </row>
    <row r="414" spans="1:23" s="21" customFormat="1" ht="14.5" customHeight="1" x14ac:dyDescent="0.25">
      <c r="A414" s="64" t="s">
        <v>275</v>
      </c>
      <c r="B414" s="64" t="s">
        <v>625</v>
      </c>
      <c r="C414" s="64">
        <v>620</v>
      </c>
      <c r="D414" s="64">
        <v>29</v>
      </c>
      <c r="E414" s="64">
        <v>26</v>
      </c>
      <c r="F414" s="64">
        <v>15</v>
      </c>
      <c r="G414" s="64">
        <v>70</v>
      </c>
      <c r="H414" s="64">
        <v>127</v>
      </c>
      <c r="I414" s="64">
        <v>28</v>
      </c>
      <c r="J414" s="64">
        <v>58</v>
      </c>
      <c r="K414" s="64">
        <v>283</v>
      </c>
      <c r="L414" s="64">
        <v>38</v>
      </c>
      <c r="M414" s="64">
        <v>20</v>
      </c>
      <c r="N414" s="64">
        <v>21</v>
      </c>
      <c r="O414" s="64">
        <v>79</v>
      </c>
      <c r="P414" s="64">
        <v>167</v>
      </c>
      <c r="Q414" s="64">
        <v>38</v>
      </c>
      <c r="R414" s="64">
        <v>53</v>
      </c>
      <c r="S414" s="64">
        <v>337</v>
      </c>
      <c r="T414" s="64">
        <v>625</v>
      </c>
      <c r="U414" s="251">
        <v>0.81440000000000001</v>
      </c>
      <c r="V414" s="251">
        <v>0.99199999999999999</v>
      </c>
      <c r="W414" s="64" t="s">
        <v>276</v>
      </c>
    </row>
    <row r="415" spans="1:23" s="21" customFormat="1" ht="14.5" customHeight="1" x14ac:dyDescent="0.25">
      <c r="A415" s="64" t="s">
        <v>442</v>
      </c>
      <c r="B415" s="64" t="s">
        <v>626</v>
      </c>
      <c r="C415" s="64">
        <v>0</v>
      </c>
      <c r="D415" s="64">
        <v>0</v>
      </c>
      <c r="E415" s="64">
        <v>0</v>
      </c>
      <c r="F415" s="64">
        <v>0</v>
      </c>
      <c r="G415" s="64">
        <v>0</v>
      </c>
      <c r="H415" s="64">
        <v>0</v>
      </c>
      <c r="I415" s="64">
        <v>0</v>
      </c>
      <c r="J415" s="64">
        <v>0</v>
      </c>
      <c r="K415" s="64">
        <v>0</v>
      </c>
      <c r="L415" s="64">
        <v>0</v>
      </c>
      <c r="M415" s="64">
        <v>0</v>
      </c>
      <c r="N415" s="64">
        <v>0</v>
      </c>
      <c r="O415" s="64">
        <v>0</v>
      </c>
      <c r="P415" s="64">
        <v>0</v>
      </c>
      <c r="Q415" s="64">
        <v>0</v>
      </c>
      <c r="R415" s="64">
        <v>0</v>
      </c>
      <c r="S415" s="64">
        <v>0</v>
      </c>
      <c r="T415" s="64">
        <v>103</v>
      </c>
      <c r="U415" s="251">
        <v>0</v>
      </c>
      <c r="V415" s="251">
        <v>0</v>
      </c>
      <c r="W415" s="64" t="s">
        <v>277</v>
      </c>
    </row>
    <row r="416" spans="1:23" s="21" customFormat="1" ht="14.5" customHeight="1" x14ac:dyDescent="0.25">
      <c r="A416" s="64" t="s">
        <v>442</v>
      </c>
      <c r="B416" s="64" t="s">
        <v>625</v>
      </c>
      <c r="C416" s="64">
        <v>12</v>
      </c>
      <c r="D416" s="64">
        <v>0</v>
      </c>
      <c r="E416" s="64">
        <v>0</v>
      </c>
      <c r="F416" s="64">
        <v>0</v>
      </c>
      <c r="G416" s="64">
        <v>0</v>
      </c>
      <c r="H416" s="64">
        <v>0</v>
      </c>
      <c r="I416" s="64">
        <v>0</v>
      </c>
      <c r="J416" s="64">
        <v>0</v>
      </c>
      <c r="K416" s="64">
        <v>0</v>
      </c>
      <c r="L416" s="64">
        <v>0</v>
      </c>
      <c r="M416" s="64">
        <v>0</v>
      </c>
      <c r="N416" s="64">
        <v>0</v>
      </c>
      <c r="O416" s="64">
        <v>0</v>
      </c>
      <c r="P416" s="64">
        <v>5</v>
      </c>
      <c r="Q416" s="64">
        <v>7</v>
      </c>
      <c r="R416" s="64">
        <v>0</v>
      </c>
      <c r="S416" s="64">
        <v>12</v>
      </c>
      <c r="T416" s="64">
        <v>12</v>
      </c>
      <c r="U416" s="251">
        <v>1</v>
      </c>
      <c r="V416" s="251">
        <v>1</v>
      </c>
      <c r="W416" s="64" t="s">
        <v>277</v>
      </c>
    </row>
    <row r="417" spans="1:23" s="21" customFormat="1" ht="14.5" customHeight="1" x14ac:dyDescent="0.25">
      <c r="A417" s="64" t="s">
        <v>278</v>
      </c>
      <c r="B417" s="64" t="s">
        <v>626</v>
      </c>
      <c r="C417" s="64">
        <v>10</v>
      </c>
      <c r="D417" s="64">
        <v>0</v>
      </c>
      <c r="E417" s="64">
        <v>0</v>
      </c>
      <c r="F417" s="64">
        <v>0</v>
      </c>
      <c r="G417" s="64">
        <v>0</v>
      </c>
      <c r="H417" s="64">
        <v>5</v>
      </c>
      <c r="I417" s="64">
        <v>0</v>
      </c>
      <c r="J417" s="64">
        <v>0</v>
      </c>
      <c r="K417" s="64">
        <v>5</v>
      </c>
      <c r="L417" s="64">
        <v>0</v>
      </c>
      <c r="M417" s="64">
        <v>0</v>
      </c>
      <c r="N417" s="64">
        <v>0</v>
      </c>
      <c r="O417" s="64">
        <v>0</v>
      </c>
      <c r="P417" s="64">
        <v>0</v>
      </c>
      <c r="Q417" s="64">
        <v>0</v>
      </c>
      <c r="R417" s="64">
        <v>5</v>
      </c>
      <c r="S417" s="64">
        <v>5</v>
      </c>
      <c r="T417" s="64">
        <v>701</v>
      </c>
      <c r="U417" s="251">
        <v>7.1326676176890202E-3</v>
      </c>
      <c r="V417" s="251">
        <v>1.4265335235378001E-2</v>
      </c>
      <c r="W417" s="64" t="s">
        <v>279</v>
      </c>
    </row>
    <row r="418" spans="1:23" s="21" customFormat="1" ht="14.5" customHeight="1" x14ac:dyDescent="0.25">
      <c r="A418" s="64" t="s">
        <v>278</v>
      </c>
      <c r="B418" s="64" t="s">
        <v>625</v>
      </c>
      <c r="C418" s="64">
        <v>15</v>
      </c>
      <c r="D418" s="64">
        <v>0</v>
      </c>
      <c r="E418" s="64">
        <v>0</v>
      </c>
      <c r="F418" s="64">
        <v>0</v>
      </c>
      <c r="G418" s="64">
        <v>0</v>
      </c>
      <c r="H418" s="64">
        <v>15</v>
      </c>
      <c r="I418" s="64">
        <v>0</v>
      </c>
      <c r="J418" s="64">
        <v>0</v>
      </c>
      <c r="K418" s="64">
        <v>15</v>
      </c>
      <c r="L418" s="64">
        <v>0</v>
      </c>
      <c r="M418" s="64">
        <v>0</v>
      </c>
      <c r="N418" s="64">
        <v>0</v>
      </c>
      <c r="O418" s="64">
        <v>0</v>
      </c>
      <c r="P418" s="64">
        <v>0</v>
      </c>
      <c r="Q418" s="64">
        <v>0</v>
      </c>
      <c r="R418" s="64">
        <v>0</v>
      </c>
      <c r="S418" s="64">
        <v>0</v>
      </c>
      <c r="T418" s="64">
        <v>73</v>
      </c>
      <c r="U418" s="251">
        <v>0.20547945205479501</v>
      </c>
      <c r="V418" s="251">
        <v>0.20547945205479501</v>
      </c>
      <c r="W418" s="64" t="s">
        <v>279</v>
      </c>
    </row>
    <row r="419" spans="1:23" s="21" customFormat="1" ht="14.5" customHeight="1" x14ac:dyDescent="0.25">
      <c r="A419" s="64" t="s">
        <v>280</v>
      </c>
      <c r="B419" s="64" t="s">
        <v>626</v>
      </c>
      <c r="C419" s="64">
        <v>230331</v>
      </c>
      <c r="D419" s="64">
        <v>16218</v>
      </c>
      <c r="E419" s="64">
        <v>28840</v>
      </c>
      <c r="F419" s="64">
        <v>15211</v>
      </c>
      <c r="G419" s="64">
        <v>60269</v>
      </c>
      <c r="H419" s="64">
        <v>49601</v>
      </c>
      <c r="I419" s="64">
        <v>3145</v>
      </c>
      <c r="J419" s="64">
        <v>793</v>
      </c>
      <c r="K419" s="64">
        <v>113808</v>
      </c>
      <c r="L419" s="64">
        <v>16270</v>
      </c>
      <c r="M419" s="64">
        <v>30056</v>
      </c>
      <c r="N419" s="64">
        <v>17863</v>
      </c>
      <c r="O419" s="64">
        <v>64189</v>
      </c>
      <c r="P419" s="64">
        <v>48150</v>
      </c>
      <c r="Q419" s="64">
        <v>2198</v>
      </c>
      <c r="R419" s="64">
        <v>1986</v>
      </c>
      <c r="S419" s="64">
        <v>116523</v>
      </c>
      <c r="T419" s="64">
        <v>236271</v>
      </c>
      <c r="U419" s="251">
        <v>0.96309746011994701</v>
      </c>
      <c r="V419" s="251">
        <v>0.97485937757913599</v>
      </c>
      <c r="W419" s="64" t="s">
        <v>281</v>
      </c>
    </row>
    <row r="420" spans="1:23" s="21" customFormat="1" ht="14.5" customHeight="1" x14ac:dyDescent="0.25">
      <c r="A420" s="64" t="s">
        <v>280</v>
      </c>
      <c r="B420" s="64" t="s">
        <v>628</v>
      </c>
      <c r="C420" s="64">
        <v>3347408</v>
      </c>
      <c r="D420" s="64">
        <v>321345</v>
      </c>
      <c r="E420" s="64">
        <v>348139</v>
      </c>
      <c r="F420" s="64">
        <v>368218</v>
      </c>
      <c r="G420" s="64">
        <v>1037702</v>
      </c>
      <c r="H420" s="64">
        <v>602518</v>
      </c>
      <c r="I420" s="64">
        <v>66948</v>
      </c>
      <c r="J420" s="64">
        <v>0</v>
      </c>
      <c r="K420" s="64">
        <v>1707168</v>
      </c>
      <c r="L420" s="64">
        <v>307970</v>
      </c>
      <c r="M420" s="64">
        <v>361528</v>
      </c>
      <c r="N420" s="64">
        <v>334720</v>
      </c>
      <c r="O420" s="64">
        <v>1004218</v>
      </c>
      <c r="P420" s="64">
        <v>552329</v>
      </c>
      <c r="Q420" s="64">
        <v>83693</v>
      </c>
      <c r="R420" s="64">
        <v>0</v>
      </c>
      <c r="S420" s="64">
        <v>1640240</v>
      </c>
      <c r="T420" s="64">
        <v>3347408</v>
      </c>
      <c r="U420" s="251">
        <v>1</v>
      </c>
      <c r="V420" s="251">
        <v>1</v>
      </c>
      <c r="W420" s="64" t="s">
        <v>281</v>
      </c>
    </row>
    <row r="421" spans="1:23" s="21" customFormat="1" ht="14.5" customHeight="1" x14ac:dyDescent="0.25">
      <c r="A421" s="64" t="s">
        <v>280</v>
      </c>
      <c r="B421" s="64" t="s">
        <v>631</v>
      </c>
      <c r="C421" s="64">
        <v>1144</v>
      </c>
      <c r="D421" s="64">
        <v>280</v>
      </c>
      <c r="E421" s="64">
        <v>25</v>
      </c>
      <c r="F421" s="64">
        <v>18</v>
      </c>
      <c r="G421" s="64">
        <v>323</v>
      </c>
      <c r="H421" s="64">
        <v>117</v>
      </c>
      <c r="I421" s="64">
        <v>10</v>
      </c>
      <c r="J421" s="64">
        <v>0</v>
      </c>
      <c r="K421" s="64">
        <v>450</v>
      </c>
      <c r="L421" s="64">
        <v>392</v>
      </c>
      <c r="M421" s="64">
        <v>46</v>
      </c>
      <c r="N421" s="64">
        <v>15</v>
      </c>
      <c r="O421" s="64">
        <v>453</v>
      </c>
      <c r="P421" s="64">
        <v>230</v>
      </c>
      <c r="Q421" s="64">
        <v>11</v>
      </c>
      <c r="R421" s="64">
        <v>0</v>
      </c>
      <c r="S421" s="64">
        <v>694</v>
      </c>
      <c r="T421" s="64">
        <v>1187</v>
      </c>
      <c r="U421" s="251">
        <v>0.96377422072451602</v>
      </c>
      <c r="V421" s="251">
        <v>0.96377422072451602</v>
      </c>
      <c r="W421" s="64" t="s">
        <v>281</v>
      </c>
    </row>
    <row r="422" spans="1:23" s="21" customFormat="1" ht="14.5" customHeight="1" x14ac:dyDescent="0.25">
      <c r="A422" s="64" t="s">
        <v>280</v>
      </c>
      <c r="B422" s="64" t="s">
        <v>625</v>
      </c>
      <c r="C422" s="64">
        <v>887946</v>
      </c>
      <c r="D422" s="64">
        <v>41797</v>
      </c>
      <c r="E422" s="64">
        <v>83183</v>
      </c>
      <c r="F422" s="64">
        <v>61532</v>
      </c>
      <c r="G422" s="64">
        <v>186512</v>
      </c>
      <c r="H422" s="64">
        <v>224069</v>
      </c>
      <c r="I422" s="64">
        <v>15711</v>
      </c>
      <c r="J422" s="64">
        <v>9464</v>
      </c>
      <c r="K422" s="64">
        <v>435756</v>
      </c>
      <c r="L422" s="64">
        <v>42541</v>
      </c>
      <c r="M422" s="64">
        <v>85960</v>
      </c>
      <c r="N422" s="64">
        <v>63826</v>
      </c>
      <c r="O422" s="64">
        <v>192327</v>
      </c>
      <c r="P422" s="64">
        <v>231896</v>
      </c>
      <c r="Q422" s="64">
        <v>14610</v>
      </c>
      <c r="R422" s="64">
        <v>13357</v>
      </c>
      <c r="S422" s="64">
        <v>452190</v>
      </c>
      <c r="T422" s="64">
        <v>892037</v>
      </c>
      <c r="U422" s="251">
        <v>0.96983084782357698</v>
      </c>
      <c r="V422" s="251">
        <v>0.99541386736200399</v>
      </c>
      <c r="W422" s="64" t="s">
        <v>281</v>
      </c>
    </row>
    <row r="423" spans="1:23" s="21" customFormat="1" ht="14.5" customHeight="1" x14ac:dyDescent="0.25">
      <c r="A423" s="64" t="s">
        <v>282</v>
      </c>
      <c r="B423" s="64" t="s">
        <v>626</v>
      </c>
      <c r="C423" s="64">
        <v>1197</v>
      </c>
      <c r="D423" s="64">
        <v>22</v>
      </c>
      <c r="E423" s="64">
        <v>84</v>
      </c>
      <c r="F423" s="64">
        <v>95</v>
      </c>
      <c r="G423" s="64">
        <v>201</v>
      </c>
      <c r="H423" s="64">
        <v>368</v>
      </c>
      <c r="I423" s="64">
        <v>5</v>
      </c>
      <c r="J423" s="64">
        <v>49</v>
      </c>
      <c r="K423" s="64">
        <v>623</v>
      </c>
      <c r="L423" s="64">
        <v>47</v>
      </c>
      <c r="M423" s="64">
        <v>89</v>
      </c>
      <c r="N423" s="64">
        <v>97</v>
      </c>
      <c r="O423" s="64">
        <v>233</v>
      </c>
      <c r="P423" s="64">
        <v>300</v>
      </c>
      <c r="Q423" s="64">
        <v>5</v>
      </c>
      <c r="R423" s="64">
        <v>36</v>
      </c>
      <c r="S423" s="64">
        <v>574</v>
      </c>
      <c r="T423" s="64">
        <v>2575</v>
      </c>
      <c r="U423" s="251">
        <v>0.431844660194175</v>
      </c>
      <c r="V423" s="251">
        <v>0.46485436893203902</v>
      </c>
      <c r="W423" s="64" t="s">
        <v>283</v>
      </c>
    </row>
    <row r="424" spans="1:23" s="21" customFormat="1" ht="14.5" customHeight="1" x14ac:dyDescent="0.25">
      <c r="A424" s="64" t="s">
        <v>282</v>
      </c>
      <c r="B424" s="64" t="s">
        <v>625</v>
      </c>
      <c r="C424" s="64">
        <v>1173</v>
      </c>
      <c r="D424" s="64">
        <v>34</v>
      </c>
      <c r="E424" s="64">
        <v>74</v>
      </c>
      <c r="F424" s="64">
        <v>75</v>
      </c>
      <c r="G424" s="64">
        <v>183</v>
      </c>
      <c r="H424" s="64">
        <v>334</v>
      </c>
      <c r="I424" s="64">
        <v>23</v>
      </c>
      <c r="J424" s="64">
        <v>97</v>
      </c>
      <c r="K424" s="64">
        <v>637</v>
      </c>
      <c r="L424" s="64">
        <v>36</v>
      </c>
      <c r="M424" s="64">
        <v>58</v>
      </c>
      <c r="N424" s="64">
        <v>87</v>
      </c>
      <c r="O424" s="64">
        <v>181</v>
      </c>
      <c r="P424" s="64">
        <v>211</v>
      </c>
      <c r="Q424" s="64">
        <v>39</v>
      </c>
      <c r="R424" s="64">
        <v>105</v>
      </c>
      <c r="S424" s="64">
        <v>536</v>
      </c>
      <c r="T424" s="64">
        <v>1319</v>
      </c>
      <c r="U424" s="251">
        <v>0.736163760424564</v>
      </c>
      <c r="V424" s="251">
        <v>0.88931008339651296</v>
      </c>
      <c r="W424" s="64" t="s">
        <v>283</v>
      </c>
    </row>
    <row r="425" spans="1:23" s="21" customFormat="1" ht="14.5" customHeight="1" x14ac:dyDescent="0.25">
      <c r="A425" s="64" t="s">
        <v>284</v>
      </c>
      <c r="B425" s="64" t="s">
        <v>626</v>
      </c>
      <c r="C425" s="64">
        <v>123327</v>
      </c>
      <c r="D425" s="64">
        <v>12324</v>
      </c>
      <c r="E425" s="64">
        <v>15586</v>
      </c>
      <c r="F425" s="64">
        <v>7907</v>
      </c>
      <c r="G425" s="64">
        <v>35817</v>
      </c>
      <c r="H425" s="64">
        <v>27372</v>
      </c>
      <c r="I425" s="64">
        <v>2442</v>
      </c>
      <c r="J425" s="64">
        <v>34</v>
      </c>
      <c r="K425" s="64">
        <v>65665</v>
      </c>
      <c r="L425" s="64">
        <v>12335</v>
      </c>
      <c r="M425" s="64">
        <v>15969</v>
      </c>
      <c r="N425" s="64">
        <v>8312</v>
      </c>
      <c r="O425" s="64">
        <v>36616</v>
      </c>
      <c r="P425" s="64">
        <v>19751</v>
      </c>
      <c r="Q425" s="64">
        <v>1020</v>
      </c>
      <c r="R425" s="64">
        <v>275</v>
      </c>
      <c r="S425" s="64">
        <v>57662</v>
      </c>
      <c r="T425" s="64">
        <v>123984</v>
      </c>
      <c r="U425" s="251">
        <v>0.99220867208672103</v>
      </c>
      <c r="V425" s="251">
        <v>0.99470092915214903</v>
      </c>
      <c r="W425" s="64" t="s">
        <v>285</v>
      </c>
    </row>
    <row r="426" spans="1:23" s="21" customFormat="1" ht="14.5" customHeight="1" x14ac:dyDescent="0.25">
      <c r="A426" s="64" t="s">
        <v>284</v>
      </c>
      <c r="B426" s="64" t="s">
        <v>628</v>
      </c>
      <c r="C426" s="64">
        <v>0</v>
      </c>
      <c r="D426" s="64">
        <v>0</v>
      </c>
      <c r="E426" s="64">
        <v>0</v>
      </c>
      <c r="F426" s="64">
        <v>0</v>
      </c>
      <c r="G426" s="64">
        <v>0</v>
      </c>
      <c r="H426" s="64">
        <v>0</v>
      </c>
      <c r="I426" s="64">
        <v>0</v>
      </c>
      <c r="J426" s="64">
        <v>0</v>
      </c>
      <c r="K426" s="64">
        <v>0</v>
      </c>
      <c r="L426" s="64">
        <v>0</v>
      </c>
      <c r="M426" s="64">
        <v>0</v>
      </c>
      <c r="N426" s="64">
        <v>0</v>
      </c>
      <c r="O426" s="64">
        <v>0</v>
      </c>
      <c r="P426" s="64">
        <v>0</v>
      </c>
      <c r="Q426" s="64">
        <v>0</v>
      </c>
      <c r="R426" s="64">
        <v>0</v>
      </c>
      <c r="S426" s="64">
        <v>0</v>
      </c>
      <c r="T426" s="64">
        <v>1277527</v>
      </c>
      <c r="U426" s="251">
        <v>0</v>
      </c>
      <c r="V426" s="251">
        <v>0</v>
      </c>
      <c r="W426" s="64" t="s">
        <v>285</v>
      </c>
    </row>
    <row r="427" spans="1:23" s="21" customFormat="1" ht="14.5" customHeight="1" x14ac:dyDescent="0.25">
      <c r="A427" s="64" t="s">
        <v>284</v>
      </c>
      <c r="B427" s="64" t="s">
        <v>631</v>
      </c>
      <c r="C427" s="64">
        <v>0</v>
      </c>
      <c r="D427" s="64">
        <v>0</v>
      </c>
      <c r="E427" s="64">
        <v>0</v>
      </c>
      <c r="F427" s="64">
        <v>0</v>
      </c>
      <c r="G427" s="64">
        <v>0</v>
      </c>
      <c r="H427" s="64">
        <v>0</v>
      </c>
      <c r="I427" s="64">
        <v>0</v>
      </c>
      <c r="J427" s="64">
        <v>0</v>
      </c>
      <c r="K427" s="64">
        <v>0</v>
      </c>
      <c r="L427" s="64">
        <v>0</v>
      </c>
      <c r="M427" s="64">
        <v>0</v>
      </c>
      <c r="N427" s="64">
        <v>0</v>
      </c>
      <c r="O427" s="64">
        <v>0</v>
      </c>
      <c r="P427" s="64">
        <v>0</v>
      </c>
      <c r="Q427" s="64">
        <v>0</v>
      </c>
      <c r="R427" s="64">
        <v>0</v>
      </c>
      <c r="S427" s="64">
        <v>0</v>
      </c>
      <c r="T427" s="64">
        <v>199273</v>
      </c>
      <c r="U427" s="251">
        <v>0</v>
      </c>
      <c r="V427" s="251">
        <v>0</v>
      </c>
      <c r="W427" s="64" t="s">
        <v>285</v>
      </c>
    </row>
    <row r="428" spans="1:23" s="21" customFormat="1" ht="14.5" customHeight="1" x14ac:dyDescent="0.25">
      <c r="A428" s="64" t="s">
        <v>284</v>
      </c>
      <c r="B428" s="64" t="s">
        <v>625</v>
      </c>
      <c r="C428" s="64">
        <v>2386328</v>
      </c>
      <c r="D428" s="64">
        <v>115283</v>
      </c>
      <c r="E428" s="64">
        <v>295660</v>
      </c>
      <c r="F428" s="64">
        <v>230052</v>
      </c>
      <c r="G428" s="64">
        <v>640995</v>
      </c>
      <c r="H428" s="64">
        <v>547988</v>
      </c>
      <c r="I428" s="64">
        <v>47685</v>
      </c>
      <c r="J428" s="64">
        <v>737</v>
      </c>
      <c r="K428" s="64">
        <v>1237405</v>
      </c>
      <c r="L428" s="64">
        <v>119275</v>
      </c>
      <c r="M428" s="64">
        <v>313239</v>
      </c>
      <c r="N428" s="64">
        <v>255119</v>
      </c>
      <c r="O428" s="64">
        <v>687633</v>
      </c>
      <c r="P428" s="64">
        <v>437129</v>
      </c>
      <c r="Q428" s="64">
        <v>23122</v>
      </c>
      <c r="R428" s="64">
        <v>1039</v>
      </c>
      <c r="S428" s="64">
        <v>1148923</v>
      </c>
      <c r="T428" s="64">
        <v>2386499</v>
      </c>
      <c r="U428" s="251">
        <v>0.999184160563235</v>
      </c>
      <c r="V428" s="251">
        <v>0.99992834692157795</v>
      </c>
      <c r="W428" s="64" t="s">
        <v>285</v>
      </c>
    </row>
    <row r="429" spans="1:23" s="21" customFormat="1" ht="14.5" customHeight="1" x14ac:dyDescent="0.25">
      <c r="A429" s="64" t="s">
        <v>443</v>
      </c>
      <c r="B429" s="64" t="s">
        <v>626</v>
      </c>
      <c r="C429" s="64">
        <v>190</v>
      </c>
      <c r="D429" s="64">
        <v>0</v>
      </c>
      <c r="E429" s="64">
        <v>21</v>
      </c>
      <c r="F429" s="64">
        <v>19</v>
      </c>
      <c r="G429" s="64">
        <v>40</v>
      </c>
      <c r="H429" s="64">
        <v>35</v>
      </c>
      <c r="I429" s="64">
        <v>0</v>
      </c>
      <c r="J429" s="64">
        <v>10</v>
      </c>
      <c r="K429" s="64">
        <v>85</v>
      </c>
      <c r="L429" s="64">
        <v>5</v>
      </c>
      <c r="M429" s="64">
        <v>16</v>
      </c>
      <c r="N429" s="64">
        <v>24</v>
      </c>
      <c r="O429" s="64">
        <v>45</v>
      </c>
      <c r="P429" s="64">
        <v>55</v>
      </c>
      <c r="Q429" s="64">
        <v>0</v>
      </c>
      <c r="R429" s="64">
        <v>5</v>
      </c>
      <c r="S429" s="64">
        <v>105</v>
      </c>
      <c r="T429" s="64">
        <v>713</v>
      </c>
      <c r="U429" s="251">
        <v>0.24544179523141699</v>
      </c>
      <c r="V429" s="251">
        <v>0.266479663394109</v>
      </c>
      <c r="W429" s="64" t="s">
        <v>286</v>
      </c>
    </row>
    <row r="430" spans="1:23" s="21" customFormat="1" ht="14.5" customHeight="1" x14ac:dyDescent="0.25">
      <c r="A430" s="64" t="s">
        <v>443</v>
      </c>
      <c r="B430" s="64" t="s">
        <v>625</v>
      </c>
      <c r="C430" s="64">
        <v>167</v>
      </c>
      <c r="D430" s="64">
        <v>5</v>
      </c>
      <c r="E430" s="64">
        <v>15</v>
      </c>
      <c r="F430" s="64">
        <v>11</v>
      </c>
      <c r="G430" s="64">
        <v>31</v>
      </c>
      <c r="H430" s="64">
        <v>32</v>
      </c>
      <c r="I430" s="64">
        <v>0</v>
      </c>
      <c r="J430" s="64">
        <v>0</v>
      </c>
      <c r="K430" s="64">
        <v>63</v>
      </c>
      <c r="L430" s="64">
        <v>0</v>
      </c>
      <c r="M430" s="64">
        <v>16</v>
      </c>
      <c r="N430" s="64">
        <v>17</v>
      </c>
      <c r="O430" s="64">
        <v>33</v>
      </c>
      <c r="P430" s="64">
        <v>66</v>
      </c>
      <c r="Q430" s="64">
        <v>0</v>
      </c>
      <c r="R430" s="64">
        <v>5</v>
      </c>
      <c r="S430" s="64">
        <v>104</v>
      </c>
      <c r="T430" s="64">
        <v>186</v>
      </c>
      <c r="U430" s="251">
        <v>0.87096774193548399</v>
      </c>
      <c r="V430" s="251">
        <v>0.89784946236559104</v>
      </c>
      <c r="W430" s="64" t="s">
        <v>286</v>
      </c>
    </row>
    <row r="431" spans="1:23" s="21" customFormat="1" ht="14.5" customHeight="1" x14ac:dyDescent="0.25">
      <c r="A431" s="64" t="s">
        <v>287</v>
      </c>
      <c r="B431" s="64" t="s">
        <v>626</v>
      </c>
      <c r="C431" s="64">
        <v>26554</v>
      </c>
      <c r="D431" s="64">
        <v>299</v>
      </c>
      <c r="E431" s="64">
        <v>536</v>
      </c>
      <c r="F431" s="64">
        <v>415</v>
      </c>
      <c r="G431" s="64">
        <v>1250</v>
      </c>
      <c r="H431" s="64">
        <v>5610</v>
      </c>
      <c r="I431" s="64">
        <v>488</v>
      </c>
      <c r="J431" s="64">
        <v>524</v>
      </c>
      <c r="K431" s="64">
        <v>7872</v>
      </c>
      <c r="L431" s="64">
        <v>311</v>
      </c>
      <c r="M431" s="64">
        <v>498</v>
      </c>
      <c r="N431" s="64">
        <v>457</v>
      </c>
      <c r="O431" s="64">
        <v>1266</v>
      </c>
      <c r="P431" s="64">
        <v>16051</v>
      </c>
      <c r="Q431" s="64">
        <v>301</v>
      </c>
      <c r="R431" s="64">
        <v>1064</v>
      </c>
      <c r="S431" s="64">
        <v>18682</v>
      </c>
      <c r="T431" s="64">
        <v>33564</v>
      </c>
      <c r="U431" s="251">
        <v>0.74383267786914598</v>
      </c>
      <c r="V431" s="251">
        <v>0.79114527469908202</v>
      </c>
      <c r="W431" s="64" t="s">
        <v>288</v>
      </c>
    </row>
    <row r="432" spans="1:23" s="21" customFormat="1" ht="14.5" customHeight="1" x14ac:dyDescent="0.25">
      <c r="A432" s="64" t="s">
        <v>287</v>
      </c>
      <c r="B432" s="64" t="s">
        <v>628</v>
      </c>
      <c r="C432" s="64">
        <v>0</v>
      </c>
      <c r="D432" s="64">
        <v>0</v>
      </c>
      <c r="E432" s="64">
        <v>0</v>
      </c>
      <c r="F432" s="64">
        <v>0</v>
      </c>
      <c r="G432" s="64">
        <v>0</v>
      </c>
      <c r="H432" s="64">
        <v>0</v>
      </c>
      <c r="I432" s="64">
        <v>0</v>
      </c>
      <c r="J432" s="64">
        <v>0</v>
      </c>
      <c r="K432" s="64">
        <v>0</v>
      </c>
      <c r="L432" s="64">
        <v>0</v>
      </c>
      <c r="M432" s="64">
        <v>0</v>
      </c>
      <c r="N432" s="64">
        <v>0</v>
      </c>
      <c r="O432" s="64">
        <v>0</v>
      </c>
      <c r="P432" s="64">
        <v>0</v>
      </c>
      <c r="Q432" s="64">
        <v>0</v>
      </c>
      <c r="R432" s="64">
        <v>0</v>
      </c>
      <c r="S432" s="64">
        <v>0</v>
      </c>
      <c r="T432" s="64">
        <v>4099</v>
      </c>
      <c r="U432" s="251">
        <v>0</v>
      </c>
      <c r="V432" s="251">
        <v>0</v>
      </c>
      <c r="W432" s="64" t="s">
        <v>288</v>
      </c>
    </row>
    <row r="433" spans="1:23" s="21" customFormat="1" ht="14.5" customHeight="1" x14ac:dyDescent="0.25">
      <c r="A433" s="64" t="s">
        <v>287</v>
      </c>
      <c r="B433" s="64" t="s">
        <v>631</v>
      </c>
      <c r="C433" s="64">
        <v>93</v>
      </c>
      <c r="D433" s="64">
        <v>0</v>
      </c>
      <c r="E433" s="64">
        <v>0</v>
      </c>
      <c r="F433" s="64">
        <v>0</v>
      </c>
      <c r="G433" s="64">
        <v>0</v>
      </c>
      <c r="H433" s="64">
        <v>0</v>
      </c>
      <c r="I433" s="64">
        <v>0</v>
      </c>
      <c r="J433" s="64">
        <v>50</v>
      </c>
      <c r="K433" s="64">
        <v>50</v>
      </c>
      <c r="L433" s="64">
        <v>0</v>
      </c>
      <c r="M433" s="64">
        <v>0</v>
      </c>
      <c r="N433" s="64">
        <v>0</v>
      </c>
      <c r="O433" s="64">
        <v>0</v>
      </c>
      <c r="P433" s="64">
        <v>0</v>
      </c>
      <c r="Q433" s="64">
        <v>0</v>
      </c>
      <c r="R433" s="64">
        <v>43</v>
      </c>
      <c r="S433" s="64">
        <v>43</v>
      </c>
      <c r="T433" s="64">
        <v>131</v>
      </c>
      <c r="U433" s="251">
        <v>0</v>
      </c>
      <c r="V433" s="251">
        <v>0.70992366412213703</v>
      </c>
      <c r="W433" s="64" t="s">
        <v>288</v>
      </c>
    </row>
    <row r="434" spans="1:23" s="21" customFormat="1" ht="14.5" customHeight="1" x14ac:dyDescent="0.25">
      <c r="A434" s="64" t="s">
        <v>287</v>
      </c>
      <c r="B434" s="64" t="s">
        <v>625</v>
      </c>
      <c r="C434" s="64">
        <v>111448</v>
      </c>
      <c r="D434" s="64">
        <v>149</v>
      </c>
      <c r="E434" s="64">
        <v>498</v>
      </c>
      <c r="F434" s="64">
        <v>855</v>
      </c>
      <c r="G434" s="64">
        <v>1502</v>
      </c>
      <c r="H434" s="64">
        <v>3154</v>
      </c>
      <c r="I434" s="64">
        <v>1149</v>
      </c>
      <c r="J434" s="64">
        <v>44210</v>
      </c>
      <c r="K434" s="64">
        <v>50015</v>
      </c>
      <c r="L434" s="64">
        <v>126</v>
      </c>
      <c r="M434" s="64">
        <v>543</v>
      </c>
      <c r="N434" s="64">
        <v>852</v>
      </c>
      <c r="O434" s="64">
        <v>1521</v>
      </c>
      <c r="P434" s="64">
        <v>6541</v>
      </c>
      <c r="Q434" s="64">
        <v>1262</v>
      </c>
      <c r="R434" s="64">
        <v>52109</v>
      </c>
      <c r="S434" s="64">
        <v>61433</v>
      </c>
      <c r="T434" s="64">
        <v>148369</v>
      </c>
      <c r="U434" s="251">
        <v>0.101968740100695</v>
      </c>
      <c r="V434" s="251">
        <v>0.75115421685122896</v>
      </c>
      <c r="W434" s="64" t="s">
        <v>288</v>
      </c>
    </row>
    <row r="435" spans="1:23" s="21" customFormat="1" ht="14.5" customHeight="1" x14ac:dyDescent="0.25">
      <c r="A435" s="64" t="s">
        <v>291</v>
      </c>
      <c r="B435" s="64" t="s">
        <v>626</v>
      </c>
      <c r="C435" s="64">
        <v>931435</v>
      </c>
      <c r="D435" s="64">
        <v>39784</v>
      </c>
      <c r="E435" s="64">
        <v>74009</v>
      </c>
      <c r="F435" s="64">
        <v>63262</v>
      </c>
      <c r="G435" s="64">
        <v>177055</v>
      </c>
      <c r="H435" s="64">
        <v>275860</v>
      </c>
      <c r="I435" s="64">
        <v>34557</v>
      </c>
      <c r="J435" s="64">
        <v>317</v>
      </c>
      <c r="K435" s="64">
        <v>487789</v>
      </c>
      <c r="L435" s="64">
        <v>40564</v>
      </c>
      <c r="M435" s="64">
        <v>76541</v>
      </c>
      <c r="N435" s="64">
        <v>66664</v>
      </c>
      <c r="O435" s="64">
        <v>183769</v>
      </c>
      <c r="P435" s="64">
        <v>225109</v>
      </c>
      <c r="Q435" s="64">
        <v>32530</v>
      </c>
      <c r="R435" s="64">
        <v>2238</v>
      </c>
      <c r="S435" s="64">
        <v>443646</v>
      </c>
      <c r="T435" s="64">
        <v>940297</v>
      </c>
      <c r="U435" s="251">
        <v>0.98785809164551197</v>
      </c>
      <c r="V435" s="251">
        <v>0.99057531822392297</v>
      </c>
      <c r="W435" s="64" t="s">
        <v>292</v>
      </c>
    </row>
    <row r="436" spans="1:23" s="21" customFormat="1" ht="14.5" customHeight="1" x14ac:dyDescent="0.25">
      <c r="A436" s="64" t="s">
        <v>291</v>
      </c>
      <c r="B436" s="64" t="s">
        <v>632</v>
      </c>
      <c r="C436" s="64">
        <v>2913113</v>
      </c>
      <c r="D436" s="64">
        <v>0</v>
      </c>
      <c r="E436" s="64">
        <v>0</v>
      </c>
      <c r="F436" s="64">
        <v>0</v>
      </c>
      <c r="G436" s="64">
        <v>0</v>
      </c>
      <c r="H436" s="64">
        <v>0</v>
      </c>
      <c r="I436" s="64">
        <v>0</v>
      </c>
      <c r="J436" s="64">
        <v>1504801</v>
      </c>
      <c r="K436" s="64">
        <v>1504801</v>
      </c>
      <c r="L436" s="64">
        <v>0</v>
      </c>
      <c r="M436" s="64">
        <v>0</v>
      </c>
      <c r="N436" s="64">
        <v>0</v>
      </c>
      <c r="O436" s="64">
        <v>0</v>
      </c>
      <c r="P436" s="64">
        <v>0</v>
      </c>
      <c r="Q436" s="64">
        <v>0</v>
      </c>
      <c r="R436" s="64">
        <v>1408312</v>
      </c>
      <c r="S436" s="64">
        <v>1408312</v>
      </c>
      <c r="T436" s="64">
        <v>2913113</v>
      </c>
      <c r="U436" s="251">
        <v>0</v>
      </c>
      <c r="V436" s="251">
        <v>1</v>
      </c>
      <c r="W436" s="64" t="s">
        <v>292</v>
      </c>
    </row>
    <row r="437" spans="1:23" s="21" customFormat="1" ht="14.5" customHeight="1" x14ac:dyDescent="0.25">
      <c r="A437" s="64" t="s">
        <v>291</v>
      </c>
      <c r="B437" s="64" t="s">
        <v>628</v>
      </c>
      <c r="C437" s="64">
        <v>9139309</v>
      </c>
      <c r="D437" s="64">
        <v>571845</v>
      </c>
      <c r="E437" s="64">
        <v>1114747</v>
      </c>
      <c r="F437" s="64">
        <v>726950</v>
      </c>
      <c r="G437" s="64">
        <v>2413542</v>
      </c>
      <c r="H437" s="64">
        <v>2043763</v>
      </c>
      <c r="I437" s="64">
        <v>263712</v>
      </c>
      <c r="J437" s="64">
        <v>0</v>
      </c>
      <c r="K437" s="64">
        <v>4721017</v>
      </c>
      <c r="L437" s="64">
        <v>583334</v>
      </c>
      <c r="M437" s="64">
        <v>1127230</v>
      </c>
      <c r="N437" s="64">
        <v>736920</v>
      </c>
      <c r="O437" s="64">
        <v>2447484</v>
      </c>
      <c r="P437" s="64">
        <v>1727511</v>
      </c>
      <c r="Q437" s="64">
        <v>243297</v>
      </c>
      <c r="R437" s="64">
        <v>0</v>
      </c>
      <c r="S437" s="64">
        <v>4418292</v>
      </c>
      <c r="T437" s="64">
        <v>9139309</v>
      </c>
      <c r="U437" s="251">
        <v>1</v>
      </c>
      <c r="V437" s="251">
        <v>1</v>
      </c>
      <c r="W437" s="64" t="s">
        <v>292</v>
      </c>
    </row>
    <row r="438" spans="1:23" s="21" customFormat="1" ht="14.5" customHeight="1" x14ac:dyDescent="0.25">
      <c r="A438" s="64" t="s">
        <v>291</v>
      </c>
      <c r="B438" s="64" t="s">
        <v>631</v>
      </c>
      <c r="C438" s="64">
        <v>651389</v>
      </c>
      <c r="D438" s="64">
        <v>40758</v>
      </c>
      <c r="E438" s="64">
        <v>79451</v>
      </c>
      <c r="F438" s="64">
        <v>51813</v>
      </c>
      <c r="G438" s="64">
        <v>172022</v>
      </c>
      <c r="H438" s="64">
        <v>145666</v>
      </c>
      <c r="I438" s="64">
        <v>18796</v>
      </c>
      <c r="J438" s="64">
        <v>0</v>
      </c>
      <c r="K438" s="64">
        <v>336484</v>
      </c>
      <c r="L438" s="64">
        <v>41576</v>
      </c>
      <c r="M438" s="64">
        <v>80342</v>
      </c>
      <c r="N438" s="64">
        <v>52523</v>
      </c>
      <c r="O438" s="64">
        <v>174441</v>
      </c>
      <c r="P438" s="64">
        <v>123125</v>
      </c>
      <c r="Q438" s="64">
        <v>17339</v>
      </c>
      <c r="R438" s="64">
        <v>0</v>
      </c>
      <c r="S438" s="64">
        <v>314905</v>
      </c>
      <c r="T438" s="64">
        <v>651456</v>
      </c>
      <c r="U438" s="251">
        <v>0.99989715345318797</v>
      </c>
      <c r="V438" s="251">
        <v>0.99989715345318797</v>
      </c>
      <c r="W438" s="64" t="s">
        <v>292</v>
      </c>
    </row>
    <row r="439" spans="1:23" s="21" customFormat="1" ht="14.5" customHeight="1" x14ac:dyDescent="0.25">
      <c r="A439" s="64" t="s">
        <v>291</v>
      </c>
      <c r="B439" s="64" t="s">
        <v>625</v>
      </c>
      <c r="C439" s="64">
        <v>1824347</v>
      </c>
      <c r="D439" s="64">
        <v>116589</v>
      </c>
      <c r="E439" s="64">
        <v>210135</v>
      </c>
      <c r="F439" s="64">
        <v>141667</v>
      </c>
      <c r="G439" s="64">
        <v>468391</v>
      </c>
      <c r="H439" s="64">
        <v>429069</v>
      </c>
      <c r="I439" s="64">
        <v>42661</v>
      </c>
      <c r="J439" s="64">
        <v>6073</v>
      </c>
      <c r="K439" s="64">
        <v>946194</v>
      </c>
      <c r="L439" s="64">
        <v>119181</v>
      </c>
      <c r="M439" s="64">
        <v>212132</v>
      </c>
      <c r="N439" s="64">
        <v>140653</v>
      </c>
      <c r="O439" s="64">
        <v>471966</v>
      </c>
      <c r="P439" s="64">
        <v>345749</v>
      </c>
      <c r="Q439" s="64">
        <v>32375</v>
      </c>
      <c r="R439" s="64">
        <v>28063</v>
      </c>
      <c r="S439" s="64">
        <v>878153</v>
      </c>
      <c r="T439" s="64">
        <v>2820737</v>
      </c>
      <c r="U439" s="251">
        <v>0.634660728738624</v>
      </c>
      <c r="V439" s="251">
        <v>0.64676253050178001</v>
      </c>
      <c r="W439" s="64" t="s">
        <v>292</v>
      </c>
    </row>
    <row r="440" spans="1:23" s="21" customFormat="1" ht="14.5" customHeight="1" x14ac:dyDescent="0.25">
      <c r="A440" s="64" t="s">
        <v>293</v>
      </c>
      <c r="B440" s="64" t="s">
        <v>626</v>
      </c>
      <c r="C440" s="64">
        <v>74</v>
      </c>
      <c r="D440" s="64">
        <v>10</v>
      </c>
      <c r="E440" s="64">
        <v>13</v>
      </c>
      <c r="F440" s="64">
        <v>0</v>
      </c>
      <c r="G440" s="64">
        <v>23</v>
      </c>
      <c r="H440" s="64">
        <v>16</v>
      </c>
      <c r="I440" s="64">
        <v>0</v>
      </c>
      <c r="J440" s="64">
        <v>0</v>
      </c>
      <c r="K440" s="64">
        <v>39</v>
      </c>
      <c r="L440" s="64">
        <v>12</v>
      </c>
      <c r="M440" s="64">
        <v>7</v>
      </c>
      <c r="N440" s="64">
        <v>0</v>
      </c>
      <c r="O440" s="64">
        <v>19</v>
      </c>
      <c r="P440" s="64">
        <v>16</v>
      </c>
      <c r="Q440" s="64">
        <v>0</v>
      </c>
      <c r="R440" s="64">
        <v>0</v>
      </c>
      <c r="S440" s="64">
        <v>35</v>
      </c>
      <c r="T440" s="64">
        <v>152</v>
      </c>
      <c r="U440" s="251">
        <v>0.48684210526315802</v>
      </c>
      <c r="V440" s="251">
        <v>0.48684210526315802</v>
      </c>
      <c r="W440" s="64" t="s">
        <v>294</v>
      </c>
    </row>
    <row r="441" spans="1:23" s="21" customFormat="1" ht="14.5" customHeight="1" x14ac:dyDescent="0.25">
      <c r="A441" s="64" t="s">
        <v>293</v>
      </c>
      <c r="B441" s="64" t="s">
        <v>625</v>
      </c>
      <c r="C441" s="64">
        <v>44</v>
      </c>
      <c r="D441" s="64">
        <v>0</v>
      </c>
      <c r="E441" s="64">
        <v>0</v>
      </c>
      <c r="F441" s="64">
        <v>0</v>
      </c>
      <c r="G441" s="64">
        <v>0</v>
      </c>
      <c r="H441" s="64">
        <v>5</v>
      </c>
      <c r="I441" s="64">
        <v>0</v>
      </c>
      <c r="J441" s="64">
        <v>11</v>
      </c>
      <c r="K441" s="64">
        <v>16</v>
      </c>
      <c r="L441" s="64">
        <v>0</v>
      </c>
      <c r="M441" s="64">
        <v>0</v>
      </c>
      <c r="N441" s="64">
        <v>6</v>
      </c>
      <c r="O441" s="64">
        <v>6</v>
      </c>
      <c r="P441" s="64">
        <v>6</v>
      </c>
      <c r="Q441" s="64">
        <v>0</v>
      </c>
      <c r="R441" s="64">
        <v>16</v>
      </c>
      <c r="S441" s="64">
        <v>28</v>
      </c>
      <c r="T441" s="64">
        <v>56</v>
      </c>
      <c r="U441" s="251">
        <v>0.30357142857142899</v>
      </c>
      <c r="V441" s="251">
        <v>0.78571428571428603</v>
      </c>
      <c r="W441" s="64" t="s">
        <v>294</v>
      </c>
    </row>
    <row r="442" spans="1:23" s="21" customFormat="1" ht="14.5" customHeight="1" x14ac:dyDescent="0.25">
      <c r="A442" s="64" t="s">
        <v>444</v>
      </c>
      <c r="B442" s="64" t="s">
        <v>626</v>
      </c>
      <c r="C442" s="64">
        <v>114</v>
      </c>
      <c r="D442" s="64">
        <v>10</v>
      </c>
      <c r="E442" s="64">
        <v>9</v>
      </c>
      <c r="F442" s="64">
        <v>5</v>
      </c>
      <c r="G442" s="64">
        <v>24</v>
      </c>
      <c r="H442" s="64">
        <v>19</v>
      </c>
      <c r="I442" s="64">
        <v>0</v>
      </c>
      <c r="J442" s="64">
        <v>8</v>
      </c>
      <c r="K442" s="64">
        <v>51</v>
      </c>
      <c r="L442" s="64">
        <v>6</v>
      </c>
      <c r="M442" s="64">
        <v>12</v>
      </c>
      <c r="N442" s="64">
        <v>11</v>
      </c>
      <c r="O442" s="64">
        <v>29</v>
      </c>
      <c r="P442" s="64">
        <v>20</v>
      </c>
      <c r="Q442" s="64">
        <v>0</v>
      </c>
      <c r="R442" s="64">
        <v>14</v>
      </c>
      <c r="S442" s="64">
        <v>63</v>
      </c>
      <c r="T442" s="64">
        <v>195</v>
      </c>
      <c r="U442" s="251">
        <v>0.47179487179487201</v>
      </c>
      <c r="V442" s="251">
        <v>0.58461538461538498</v>
      </c>
      <c r="W442" s="64" t="s">
        <v>295</v>
      </c>
    </row>
    <row r="443" spans="1:23" s="21" customFormat="1" ht="14.5" customHeight="1" x14ac:dyDescent="0.25">
      <c r="A443" s="64" t="s">
        <v>444</v>
      </c>
      <c r="B443" s="64" t="s">
        <v>625</v>
      </c>
      <c r="C443" s="64">
        <v>123</v>
      </c>
      <c r="D443" s="64">
        <v>5</v>
      </c>
      <c r="E443" s="64">
        <v>5</v>
      </c>
      <c r="F443" s="64">
        <v>20</v>
      </c>
      <c r="G443" s="64">
        <v>30</v>
      </c>
      <c r="H443" s="64">
        <v>40</v>
      </c>
      <c r="I443" s="64">
        <v>0</v>
      </c>
      <c r="J443" s="64">
        <v>0</v>
      </c>
      <c r="K443" s="64">
        <v>70</v>
      </c>
      <c r="L443" s="64">
        <v>0</v>
      </c>
      <c r="M443" s="64">
        <v>12</v>
      </c>
      <c r="N443" s="64">
        <v>5</v>
      </c>
      <c r="O443" s="64">
        <v>17</v>
      </c>
      <c r="P443" s="64">
        <v>36</v>
      </c>
      <c r="Q443" s="64">
        <v>0</v>
      </c>
      <c r="R443" s="64">
        <v>0</v>
      </c>
      <c r="S443" s="64">
        <v>53</v>
      </c>
      <c r="T443" s="64">
        <v>128</v>
      </c>
      <c r="U443" s="251">
        <v>0.9609375</v>
      </c>
      <c r="V443" s="251">
        <v>0.9609375</v>
      </c>
      <c r="W443" s="64" t="s">
        <v>295</v>
      </c>
    </row>
    <row r="444" spans="1:23" s="21" customFormat="1" ht="14.5" customHeight="1" x14ac:dyDescent="0.25">
      <c r="A444" s="64" t="s">
        <v>296</v>
      </c>
      <c r="B444" s="64" t="s">
        <v>626</v>
      </c>
      <c r="C444" s="64">
        <v>0</v>
      </c>
      <c r="D444" s="64">
        <v>0</v>
      </c>
      <c r="E444" s="64">
        <v>0</v>
      </c>
      <c r="F444" s="64">
        <v>0</v>
      </c>
      <c r="G444" s="64">
        <v>0</v>
      </c>
      <c r="H444" s="64">
        <v>0</v>
      </c>
      <c r="I444" s="64">
        <v>0</v>
      </c>
      <c r="J444" s="64">
        <v>0</v>
      </c>
      <c r="K444" s="64">
        <v>0</v>
      </c>
      <c r="L444" s="64">
        <v>0</v>
      </c>
      <c r="M444" s="64">
        <v>0</v>
      </c>
      <c r="N444" s="64">
        <v>0</v>
      </c>
      <c r="O444" s="64">
        <v>0</v>
      </c>
      <c r="P444" s="64">
        <v>0</v>
      </c>
      <c r="Q444" s="64">
        <v>0</v>
      </c>
      <c r="R444" s="64">
        <v>0</v>
      </c>
      <c r="S444" s="64">
        <v>0</v>
      </c>
      <c r="T444" s="64">
        <v>33</v>
      </c>
      <c r="U444" s="251">
        <v>0</v>
      </c>
      <c r="V444" s="251">
        <v>0</v>
      </c>
      <c r="W444" s="64" t="s">
        <v>297</v>
      </c>
    </row>
    <row r="445" spans="1:23" s="21" customFormat="1" ht="14.5" customHeight="1" x14ac:dyDescent="0.25">
      <c r="A445" s="64" t="s">
        <v>296</v>
      </c>
      <c r="B445" s="64" t="s">
        <v>625</v>
      </c>
      <c r="C445" s="64">
        <v>6</v>
      </c>
      <c r="D445" s="64">
        <v>0</v>
      </c>
      <c r="E445" s="64">
        <v>0</v>
      </c>
      <c r="F445" s="64">
        <v>0</v>
      </c>
      <c r="G445" s="64">
        <v>0</v>
      </c>
      <c r="H445" s="64">
        <v>6</v>
      </c>
      <c r="I445" s="64">
        <v>0</v>
      </c>
      <c r="J445" s="64">
        <v>0</v>
      </c>
      <c r="K445" s="64">
        <v>6</v>
      </c>
      <c r="L445" s="64">
        <v>0</v>
      </c>
      <c r="M445" s="64">
        <v>0</v>
      </c>
      <c r="N445" s="64">
        <v>0</v>
      </c>
      <c r="O445" s="64">
        <v>0</v>
      </c>
      <c r="P445" s="64">
        <v>0</v>
      </c>
      <c r="Q445" s="64">
        <v>0</v>
      </c>
      <c r="R445" s="64">
        <v>0</v>
      </c>
      <c r="S445" s="64">
        <v>0</v>
      </c>
      <c r="T445" s="64">
        <v>6</v>
      </c>
      <c r="U445" s="251">
        <v>1</v>
      </c>
      <c r="V445" s="251">
        <v>1</v>
      </c>
      <c r="W445" s="64" t="s">
        <v>297</v>
      </c>
    </row>
    <row r="446" spans="1:23" s="21" customFormat="1" ht="14.5" customHeight="1" x14ac:dyDescent="0.25">
      <c r="A446" s="64" t="s">
        <v>445</v>
      </c>
      <c r="B446" s="64" t="s">
        <v>626</v>
      </c>
      <c r="C446" s="64">
        <v>152208</v>
      </c>
      <c r="D446" s="64">
        <v>7830</v>
      </c>
      <c r="E446" s="64">
        <v>6980</v>
      </c>
      <c r="F446" s="64">
        <v>4748</v>
      </c>
      <c r="G446" s="64">
        <v>19558</v>
      </c>
      <c r="H446" s="64">
        <v>23419</v>
      </c>
      <c r="I446" s="64">
        <v>1841</v>
      </c>
      <c r="J446" s="64">
        <v>1344</v>
      </c>
      <c r="K446" s="64">
        <v>46162</v>
      </c>
      <c r="L446" s="64">
        <v>7459</v>
      </c>
      <c r="M446" s="64">
        <v>8307</v>
      </c>
      <c r="N446" s="64">
        <v>12624</v>
      </c>
      <c r="O446" s="64">
        <v>28390</v>
      </c>
      <c r="P446" s="64">
        <v>68895</v>
      </c>
      <c r="Q446" s="64">
        <v>1971</v>
      </c>
      <c r="R446" s="64">
        <v>6790</v>
      </c>
      <c r="S446" s="64">
        <v>106046</v>
      </c>
      <c r="T446" s="64">
        <v>154355</v>
      </c>
      <c r="U446" s="251">
        <v>0.93339380000647898</v>
      </c>
      <c r="V446" s="251">
        <v>0.98609050565255396</v>
      </c>
      <c r="W446" s="64" t="s">
        <v>298</v>
      </c>
    </row>
    <row r="447" spans="1:23" s="21" customFormat="1" ht="14.5" customHeight="1" x14ac:dyDescent="0.25">
      <c r="A447" s="64" t="s">
        <v>445</v>
      </c>
      <c r="B447" s="64" t="s">
        <v>632</v>
      </c>
      <c r="C447" s="64">
        <v>0</v>
      </c>
      <c r="D447" s="64">
        <v>0</v>
      </c>
      <c r="E447" s="64">
        <v>0</v>
      </c>
      <c r="F447" s="64">
        <v>0</v>
      </c>
      <c r="G447" s="64">
        <v>0</v>
      </c>
      <c r="H447" s="64">
        <v>0</v>
      </c>
      <c r="I447" s="64">
        <v>0</v>
      </c>
      <c r="J447" s="64">
        <v>0</v>
      </c>
      <c r="K447" s="64">
        <v>0</v>
      </c>
      <c r="L447" s="64">
        <v>0</v>
      </c>
      <c r="M447" s="64">
        <v>0</v>
      </c>
      <c r="N447" s="64">
        <v>0</v>
      </c>
      <c r="O447" s="64">
        <v>0</v>
      </c>
      <c r="P447" s="64">
        <v>0</v>
      </c>
      <c r="Q447" s="64">
        <v>0</v>
      </c>
      <c r="R447" s="64">
        <v>0</v>
      </c>
      <c r="S447" s="64">
        <v>0</v>
      </c>
      <c r="T447" s="64">
        <v>1964201</v>
      </c>
      <c r="U447" s="251">
        <v>0</v>
      </c>
      <c r="V447" s="251">
        <v>0</v>
      </c>
      <c r="W447" s="64" t="s">
        <v>298</v>
      </c>
    </row>
    <row r="448" spans="1:23" s="21" customFormat="1" ht="14.5" customHeight="1" x14ac:dyDescent="0.25">
      <c r="A448" s="64" t="s">
        <v>445</v>
      </c>
      <c r="B448" s="64" t="s">
        <v>628</v>
      </c>
      <c r="C448" s="64">
        <v>0</v>
      </c>
      <c r="D448" s="64">
        <v>0</v>
      </c>
      <c r="E448" s="64">
        <v>0</v>
      </c>
      <c r="F448" s="64">
        <v>0</v>
      </c>
      <c r="G448" s="64">
        <v>0</v>
      </c>
      <c r="H448" s="64">
        <v>0</v>
      </c>
      <c r="I448" s="64">
        <v>0</v>
      </c>
      <c r="J448" s="64">
        <v>0</v>
      </c>
      <c r="K448" s="64">
        <v>0</v>
      </c>
      <c r="L448" s="64">
        <v>0</v>
      </c>
      <c r="M448" s="64">
        <v>0</v>
      </c>
      <c r="N448" s="64">
        <v>0</v>
      </c>
      <c r="O448" s="64">
        <v>0</v>
      </c>
      <c r="P448" s="64">
        <v>0</v>
      </c>
      <c r="Q448" s="64">
        <v>0</v>
      </c>
      <c r="R448" s="64">
        <v>0</v>
      </c>
      <c r="S448" s="64">
        <v>0</v>
      </c>
      <c r="T448" s="64">
        <v>5542227</v>
      </c>
      <c r="U448" s="251">
        <v>0</v>
      </c>
      <c r="V448" s="251">
        <v>0</v>
      </c>
      <c r="W448" s="64" t="s">
        <v>298</v>
      </c>
    </row>
    <row r="449" spans="1:23" s="21" customFormat="1" ht="14.5" customHeight="1" x14ac:dyDescent="0.25">
      <c r="A449" s="64" t="s">
        <v>445</v>
      </c>
      <c r="B449" s="64" t="s">
        <v>631</v>
      </c>
      <c r="C449" s="64">
        <v>0</v>
      </c>
      <c r="D449" s="64">
        <v>0</v>
      </c>
      <c r="E449" s="64">
        <v>0</v>
      </c>
      <c r="F449" s="64">
        <v>0</v>
      </c>
      <c r="G449" s="64">
        <v>0</v>
      </c>
      <c r="H449" s="64">
        <v>0</v>
      </c>
      <c r="I449" s="64">
        <v>0</v>
      </c>
      <c r="J449" s="64">
        <v>0</v>
      </c>
      <c r="K449" s="64">
        <v>0</v>
      </c>
      <c r="L449" s="64">
        <v>0</v>
      </c>
      <c r="M449" s="64">
        <v>0</v>
      </c>
      <c r="N449" s="64">
        <v>0</v>
      </c>
      <c r="O449" s="64">
        <v>0</v>
      </c>
      <c r="P449" s="64">
        <v>0</v>
      </c>
      <c r="Q449" s="64">
        <v>0</v>
      </c>
      <c r="R449" s="64">
        <v>0</v>
      </c>
      <c r="S449" s="64">
        <v>0</v>
      </c>
      <c r="T449" s="64">
        <v>1341148</v>
      </c>
      <c r="U449" s="251">
        <v>0</v>
      </c>
      <c r="V449" s="251">
        <v>0</v>
      </c>
      <c r="W449" s="64" t="s">
        <v>298</v>
      </c>
    </row>
    <row r="450" spans="1:23" s="21" customFormat="1" ht="14.5" customHeight="1" x14ac:dyDescent="0.25">
      <c r="A450" s="64" t="s">
        <v>445</v>
      </c>
      <c r="B450" s="64" t="s">
        <v>625</v>
      </c>
      <c r="C450" s="64">
        <v>4831767</v>
      </c>
      <c r="D450" s="64">
        <v>255001</v>
      </c>
      <c r="E450" s="64">
        <v>456616</v>
      </c>
      <c r="F450" s="64">
        <v>304387</v>
      </c>
      <c r="G450" s="64">
        <v>1016004</v>
      </c>
      <c r="H450" s="64">
        <v>1107424</v>
      </c>
      <c r="I450" s="64">
        <v>82237</v>
      </c>
      <c r="J450" s="64">
        <v>37526</v>
      </c>
      <c r="K450" s="64">
        <v>2243191</v>
      </c>
      <c r="L450" s="64">
        <v>268328</v>
      </c>
      <c r="M450" s="64">
        <v>481894</v>
      </c>
      <c r="N450" s="64">
        <v>333016</v>
      </c>
      <c r="O450" s="64">
        <v>1083238</v>
      </c>
      <c r="P450" s="64">
        <v>1385950</v>
      </c>
      <c r="Q450" s="64">
        <v>72924</v>
      </c>
      <c r="R450" s="64">
        <v>46464</v>
      </c>
      <c r="S450" s="64">
        <v>2588576</v>
      </c>
      <c r="T450" s="64">
        <v>4865764</v>
      </c>
      <c r="U450" s="251">
        <v>0.97575159831015201</v>
      </c>
      <c r="V450" s="251">
        <v>0.99301301912710904</v>
      </c>
      <c r="W450" s="64" t="s">
        <v>298</v>
      </c>
    </row>
    <row r="451" spans="1:23" s="21" customFormat="1" ht="14.5" customHeight="1" x14ac:dyDescent="0.25">
      <c r="A451" s="64" t="s">
        <v>446</v>
      </c>
      <c r="B451" s="64" t="s">
        <v>626</v>
      </c>
      <c r="C451" s="64">
        <v>1662</v>
      </c>
      <c r="D451" s="64">
        <v>76</v>
      </c>
      <c r="E451" s="64">
        <v>99</v>
      </c>
      <c r="F451" s="64">
        <v>89</v>
      </c>
      <c r="G451" s="64">
        <v>264</v>
      </c>
      <c r="H451" s="64">
        <v>296</v>
      </c>
      <c r="I451" s="64">
        <v>0</v>
      </c>
      <c r="J451" s="64">
        <v>43</v>
      </c>
      <c r="K451" s="64">
        <v>603</v>
      </c>
      <c r="L451" s="64">
        <v>92</v>
      </c>
      <c r="M451" s="64">
        <v>128</v>
      </c>
      <c r="N451" s="64">
        <v>79</v>
      </c>
      <c r="O451" s="64">
        <v>299</v>
      </c>
      <c r="P451" s="64">
        <v>561</v>
      </c>
      <c r="Q451" s="64">
        <v>5</v>
      </c>
      <c r="R451" s="64">
        <v>194</v>
      </c>
      <c r="S451" s="64">
        <v>1059</v>
      </c>
      <c r="T451" s="64">
        <v>6420</v>
      </c>
      <c r="U451" s="251">
        <v>0.22196261682242999</v>
      </c>
      <c r="V451" s="251">
        <v>0.25887850467289703</v>
      </c>
      <c r="W451" s="64" t="s">
        <v>299</v>
      </c>
    </row>
    <row r="452" spans="1:23" s="21" customFormat="1" ht="14.5" customHeight="1" x14ac:dyDescent="0.25">
      <c r="A452" s="64" t="s">
        <v>446</v>
      </c>
      <c r="B452" s="64" t="s">
        <v>625</v>
      </c>
      <c r="C452" s="64">
        <v>3451</v>
      </c>
      <c r="D452" s="64">
        <v>100</v>
      </c>
      <c r="E452" s="64">
        <v>220</v>
      </c>
      <c r="F452" s="64">
        <v>230</v>
      </c>
      <c r="G452" s="64">
        <v>550</v>
      </c>
      <c r="H452" s="64">
        <v>809</v>
      </c>
      <c r="I452" s="64">
        <v>71</v>
      </c>
      <c r="J452" s="64">
        <v>130</v>
      </c>
      <c r="K452" s="64">
        <v>1560</v>
      </c>
      <c r="L452" s="64">
        <v>122</v>
      </c>
      <c r="M452" s="64">
        <v>248</v>
      </c>
      <c r="N452" s="64">
        <v>216</v>
      </c>
      <c r="O452" s="64">
        <v>586</v>
      </c>
      <c r="P452" s="64">
        <v>1069</v>
      </c>
      <c r="Q452" s="64">
        <v>67</v>
      </c>
      <c r="R452" s="64">
        <v>169</v>
      </c>
      <c r="S452" s="64">
        <v>1891</v>
      </c>
      <c r="T452" s="64">
        <v>4163</v>
      </c>
      <c r="U452" s="251">
        <v>0.75714628873408596</v>
      </c>
      <c r="V452" s="251">
        <v>0.82896949315397594</v>
      </c>
      <c r="W452" s="64" t="s">
        <v>299</v>
      </c>
    </row>
    <row r="453" spans="1:23" s="21" customFormat="1" ht="14.5" customHeight="1" x14ac:dyDescent="0.25">
      <c r="A453" s="64" t="s">
        <v>447</v>
      </c>
      <c r="B453" s="64" t="s">
        <v>626</v>
      </c>
      <c r="C453" s="64">
        <v>292</v>
      </c>
      <c r="D453" s="64">
        <v>0</v>
      </c>
      <c r="E453" s="64">
        <v>6</v>
      </c>
      <c r="F453" s="64">
        <v>5</v>
      </c>
      <c r="G453" s="64">
        <v>11</v>
      </c>
      <c r="H453" s="64">
        <v>106</v>
      </c>
      <c r="I453" s="64">
        <v>0</v>
      </c>
      <c r="J453" s="64">
        <v>80</v>
      </c>
      <c r="K453" s="64">
        <v>197</v>
      </c>
      <c r="L453" s="64">
        <v>0</v>
      </c>
      <c r="M453" s="64">
        <v>0</v>
      </c>
      <c r="N453" s="64">
        <v>0</v>
      </c>
      <c r="O453" s="64">
        <v>0</v>
      </c>
      <c r="P453" s="64">
        <v>72</v>
      </c>
      <c r="Q453" s="64">
        <v>0</v>
      </c>
      <c r="R453" s="64">
        <v>23</v>
      </c>
      <c r="S453" s="64">
        <v>95</v>
      </c>
      <c r="T453" s="64">
        <v>2656</v>
      </c>
      <c r="U453" s="251">
        <v>7.1159638554216906E-2</v>
      </c>
      <c r="V453" s="251">
        <v>0.109939759036145</v>
      </c>
      <c r="W453" s="64" t="s">
        <v>300</v>
      </c>
    </row>
    <row r="454" spans="1:23" s="21" customFormat="1" ht="14.5" customHeight="1" x14ac:dyDescent="0.25">
      <c r="A454" s="64" t="s">
        <v>447</v>
      </c>
      <c r="B454" s="64" t="s">
        <v>625</v>
      </c>
      <c r="C454" s="64">
        <v>240</v>
      </c>
      <c r="D454" s="64">
        <v>0</v>
      </c>
      <c r="E454" s="64">
        <v>0</v>
      </c>
      <c r="F454" s="64">
        <v>15</v>
      </c>
      <c r="G454" s="64">
        <v>15</v>
      </c>
      <c r="H454" s="64">
        <v>75</v>
      </c>
      <c r="I454" s="64">
        <v>8</v>
      </c>
      <c r="J454" s="64">
        <v>11</v>
      </c>
      <c r="K454" s="64">
        <v>109</v>
      </c>
      <c r="L454" s="64">
        <v>0</v>
      </c>
      <c r="M454" s="64">
        <v>5</v>
      </c>
      <c r="N454" s="64">
        <v>9</v>
      </c>
      <c r="O454" s="64">
        <v>14</v>
      </c>
      <c r="P454" s="64">
        <v>78</v>
      </c>
      <c r="Q454" s="64">
        <v>22</v>
      </c>
      <c r="R454" s="64">
        <v>17</v>
      </c>
      <c r="S454" s="64">
        <v>131</v>
      </c>
      <c r="T454" s="64">
        <v>327</v>
      </c>
      <c r="U454" s="251">
        <v>0.64831804281345595</v>
      </c>
      <c r="V454" s="251">
        <v>0.73394495412843996</v>
      </c>
      <c r="W454" s="64" t="s">
        <v>300</v>
      </c>
    </row>
    <row r="455" spans="1:23" s="21" customFormat="1" ht="14.5" customHeight="1" x14ac:dyDescent="0.25">
      <c r="A455" s="64" t="s">
        <v>448</v>
      </c>
      <c r="B455" s="64" t="s">
        <v>625</v>
      </c>
      <c r="C455" s="64">
        <v>12576</v>
      </c>
      <c r="D455" s="64">
        <v>0</v>
      </c>
      <c r="E455" s="64">
        <v>0</v>
      </c>
      <c r="F455" s="64">
        <v>0</v>
      </c>
      <c r="G455" s="64">
        <v>0</v>
      </c>
      <c r="H455" s="64">
        <v>0</v>
      </c>
      <c r="I455" s="64">
        <v>0</v>
      </c>
      <c r="J455" s="64">
        <v>6912</v>
      </c>
      <c r="K455" s="64">
        <v>6912</v>
      </c>
      <c r="L455" s="64">
        <v>0</v>
      </c>
      <c r="M455" s="64">
        <v>0</v>
      </c>
      <c r="N455" s="64">
        <v>0</v>
      </c>
      <c r="O455" s="64">
        <v>0</v>
      </c>
      <c r="P455" s="64">
        <v>0</v>
      </c>
      <c r="Q455" s="64">
        <v>0</v>
      </c>
      <c r="R455" s="64">
        <v>5664</v>
      </c>
      <c r="S455" s="64">
        <v>5664</v>
      </c>
      <c r="T455" s="64">
        <v>12581</v>
      </c>
      <c r="U455" s="251">
        <v>0</v>
      </c>
      <c r="V455" s="251">
        <v>0.99960257531197805</v>
      </c>
      <c r="W455" s="64" t="s">
        <v>489</v>
      </c>
    </row>
    <row r="456" spans="1:23" s="21" customFormat="1" ht="14.5" customHeight="1" x14ac:dyDescent="0.25">
      <c r="A456" s="64" t="s">
        <v>449</v>
      </c>
      <c r="B456" s="64" t="s">
        <v>626</v>
      </c>
      <c r="C456" s="64">
        <v>71</v>
      </c>
      <c r="D456" s="64">
        <v>5</v>
      </c>
      <c r="E456" s="64">
        <v>0</v>
      </c>
      <c r="F456" s="64">
        <v>0</v>
      </c>
      <c r="G456" s="64">
        <v>5</v>
      </c>
      <c r="H456" s="64">
        <v>7</v>
      </c>
      <c r="I456" s="64">
        <v>0</v>
      </c>
      <c r="J456" s="64">
        <v>14</v>
      </c>
      <c r="K456" s="64">
        <v>26</v>
      </c>
      <c r="L456" s="64">
        <v>0</v>
      </c>
      <c r="M456" s="64">
        <v>0</v>
      </c>
      <c r="N456" s="64">
        <v>0</v>
      </c>
      <c r="O456" s="64">
        <v>0</v>
      </c>
      <c r="P456" s="64">
        <v>5</v>
      </c>
      <c r="Q456" s="64">
        <v>0</v>
      </c>
      <c r="R456" s="64">
        <v>40</v>
      </c>
      <c r="S456" s="64">
        <v>45</v>
      </c>
      <c r="T456" s="64">
        <v>1520</v>
      </c>
      <c r="U456" s="251">
        <v>1.11842105263158E-2</v>
      </c>
      <c r="V456" s="251">
        <v>4.6710526315789501E-2</v>
      </c>
      <c r="W456" s="64" t="s">
        <v>450</v>
      </c>
    </row>
    <row r="457" spans="1:23" s="21" customFormat="1" ht="14.5" customHeight="1" x14ac:dyDescent="0.25">
      <c r="A457" s="64" t="s">
        <v>449</v>
      </c>
      <c r="B457" s="64" t="s">
        <v>625</v>
      </c>
      <c r="C457" s="64">
        <v>10</v>
      </c>
      <c r="D457" s="64">
        <v>0</v>
      </c>
      <c r="E457" s="64">
        <v>5</v>
      </c>
      <c r="F457" s="64">
        <v>0</v>
      </c>
      <c r="G457" s="64">
        <v>5</v>
      </c>
      <c r="H457" s="64">
        <v>0</v>
      </c>
      <c r="I457" s="64">
        <v>0</v>
      </c>
      <c r="J457" s="64">
        <v>0</v>
      </c>
      <c r="K457" s="64">
        <v>5</v>
      </c>
      <c r="L457" s="64">
        <v>0</v>
      </c>
      <c r="M457" s="64">
        <v>0</v>
      </c>
      <c r="N457" s="64">
        <v>0</v>
      </c>
      <c r="O457" s="64">
        <v>0</v>
      </c>
      <c r="P457" s="64">
        <v>5</v>
      </c>
      <c r="Q457" s="64">
        <v>0</v>
      </c>
      <c r="R457" s="64">
        <v>0</v>
      </c>
      <c r="S457" s="64">
        <v>5</v>
      </c>
      <c r="T457" s="64">
        <v>15</v>
      </c>
      <c r="U457" s="251">
        <v>0.66666666666666696</v>
      </c>
      <c r="V457" s="251">
        <v>0.66666666666666696</v>
      </c>
      <c r="W457" s="64" t="s">
        <v>450</v>
      </c>
    </row>
    <row r="458" spans="1:23" s="21" customFormat="1" ht="14.5" customHeight="1" x14ac:dyDescent="0.25">
      <c r="A458" s="64" t="s">
        <v>301</v>
      </c>
      <c r="B458" s="64" t="s">
        <v>626</v>
      </c>
      <c r="C458" s="64">
        <v>3389</v>
      </c>
      <c r="D458" s="64">
        <v>109</v>
      </c>
      <c r="E458" s="64">
        <v>106</v>
      </c>
      <c r="F458" s="64">
        <v>49</v>
      </c>
      <c r="G458" s="64">
        <v>264</v>
      </c>
      <c r="H458" s="64">
        <v>852</v>
      </c>
      <c r="I458" s="64">
        <v>0</v>
      </c>
      <c r="J458" s="64">
        <v>5</v>
      </c>
      <c r="K458" s="64">
        <v>1121</v>
      </c>
      <c r="L458" s="64">
        <v>103</v>
      </c>
      <c r="M458" s="64">
        <v>78</v>
      </c>
      <c r="N458" s="64">
        <v>31</v>
      </c>
      <c r="O458" s="64">
        <v>212</v>
      </c>
      <c r="P458" s="64">
        <v>2041</v>
      </c>
      <c r="Q458" s="64">
        <v>5</v>
      </c>
      <c r="R458" s="64">
        <v>10</v>
      </c>
      <c r="S458" s="64">
        <v>2268</v>
      </c>
      <c r="T458" s="64">
        <v>5334</v>
      </c>
      <c r="U458" s="251">
        <v>0.63254593175853002</v>
      </c>
      <c r="V458" s="251">
        <v>0.63535808023996998</v>
      </c>
      <c r="W458" s="64" t="s">
        <v>302</v>
      </c>
    </row>
    <row r="459" spans="1:23" s="21" customFormat="1" ht="14.5" customHeight="1" x14ac:dyDescent="0.25">
      <c r="A459" s="64" t="s">
        <v>301</v>
      </c>
      <c r="B459" s="64" t="s">
        <v>628</v>
      </c>
      <c r="C459" s="64">
        <v>0</v>
      </c>
      <c r="D459" s="64">
        <v>0</v>
      </c>
      <c r="E459" s="64">
        <v>0</v>
      </c>
      <c r="F459" s="64">
        <v>0</v>
      </c>
      <c r="G459" s="64">
        <v>0</v>
      </c>
      <c r="H459" s="64">
        <v>0</v>
      </c>
      <c r="I459" s="64">
        <v>0</v>
      </c>
      <c r="J459" s="64">
        <v>0</v>
      </c>
      <c r="K459" s="64">
        <v>0</v>
      </c>
      <c r="L459" s="64">
        <v>0</v>
      </c>
      <c r="M459" s="64">
        <v>0</v>
      </c>
      <c r="N459" s="64">
        <v>0</v>
      </c>
      <c r="O459" s="64">
        <v>0</v>
      </c>
      <c r="P459" s="64">
        <v>0</v>
      </c>
      <c r="Q459" s="64">
        <v>0</v>
      </c>
      <c r="R459" s="64">
        <v>0</v>
      </c>
      <c r="S459" s="64">
        <v>0</v>
      </c>
      <c r="T459" s="64">
        <v>10171</v>
      </c>
      <c r="U459" s="251">
        <v>0</v>
      </c>
      <c r="V459" s="251">
        <v>0</v>
      </c>
      <c r="W459" s="64" t="s">
        <v>302</v>
      </c>
    </row>
    <row r="460" spans="1:23" s="21" customFormat="1" ht="14.5" customHeight="1" x14ac:dyDescent="0.25">
      <c r="A460" s="64" t="s">
        <v>301</v>
      </c>
      <c r="B460" s="64" t="s">
        <v>625</v>
      </c>
      <c r="C460" s="64">
        <v>12132</v>
      </c>
      <c r="D460" s="64">
        <v>282</v>
      </c>
      <c r="E460" s="64">
        <v>789</v>
      </c>
      <c r="F460" s="64">
        <v>612</v>
      </c>
      <c r="G460" s="64">
        <v>1683</v>
      </c>
      <c r="H460" s="64">
        <v>3161</v>
      </c>
      <c r="I460" s="64">
        <v>336</v>
      </c>
      <c r="J460" s="64">
        <v>655</v>
      </c>
      <c r="K460" s="64">
        <v>5835</v>
      </c>
      <c r="L460" s="64">
        <v>325</v>
      </c>
      <c r="M460" s="64">
        <v>738</v>
      </c>
      <c r="N460" s="64">
        <v>559</v>
      </c>
      <c r="O460" s="64">
        <v>1622</v>
      </c>
      <c r="P460" s="64">
        <v>3128</v>
      </c>
      <c r="Q460" s="64">
        <v>436</v>
      </c>
      <c r="R460" s="64">
        <v>1111</v>
      </c>
      <c r="S460" s="64">
        <v>6297</v>
      </c>
      <c r="T460" s="64">
        <v>12661</v>
      </c>
      <c r="U460" s="251">
        <v>0.81873469710133495</v>
      </c>
      <c r="V460" s="251">
        <v>0.95821815022510104</v>
      </c>
      <c r="W460" s="64" t="s">
        <v>302</v>
      </c>
    </row>
    <row r="461" spans="1:23" s="21" customFormat="1" ht="14.5" customHeight="1" x14ac:dyDescent="0.25">
      <c r="A461" s="64" t="s">
        <v>451</v>
      </c>
      <c r="B461" s="64" t="s">
        <v>626</v>
      </c>
      <c r="C461" s="64">
        <v>5</v>
      </c>
      <c r="D461" s="64">
        <v>0</v>
      </c>
      <c r="E461" s="64">
        <v>0</v>
      </c>
      <c r="F461" s="64">
        <v>0</v>
      </c>
      <c r="G461" s="64">
        <v>0</v>
      </c>
      <c r="H461" s="64">
        <v>5</v>
      </c>
      <c r="I461" s="64">
        <v>0</v>
      </c>
      <c r="J461" s="64">
        <v>0</v>
      </c>
      <c r="K461" s="64">
        <v>5</v>
      </c>
      <c r="L461" s="64">
        <v>0</v>
      </c>
      <c r="M461" s="64">
        <v>0</v>
      </c>
      <c r="N461" s="64">
        <v>0</v>
      </c>
      <c r="O461" s="64">
        <v>0</v>
      </c>
      <c r="P461" s="64">
        <v>0</v>
      </c>
      <c r="Q461" s="64">
        <v>0</v>
      </c>
      <c r="R461" s="64">
        <v>0</v>
      </c>
      <c r="S461" s="64">
        <v>0</v>
      </c>
      <c r="T461" s="64">
        <v>1324</v>
      </c>
      <c r="U461" s="251">
        <v>3.7764350453172199E-3</v>
      </c>
      <c r="V461" s="251">
        <v>3.7764350453172199E-3</v>
      </c>
      <c r="W461" s="64" t="s">
        <v>452</v>
      </c>
    </row>
    <row r="462" spans="1:23" s="21" customFormat="1" ht="14.5" customHeight="1" x14ac:dyDescent="0.25">
      <c r="A462" s="64" t="s">
        <v>451</v>
      </c>
      <c r="B462" s="64" t="s">
        <v>625</v>
      </c>
      <c r="C462" s="64">
        <v>5</v>
      </c>
      <c r="D462" s="64">
        <v>0</v>
      </c>
      <c r="E462" s="64">
        <v>0</v>
      </c>
      <c r="F462" s="64">
        <v>0</v>
      </c>
      <c r="G462" s="64">
        <v>0</v>
      </c>
      <c r="H462" s="64">
        <v>5</v>
      </c>
      <c r="I462" s="64">
        <v>0</v>
      </c>
      <c r="J462" s="64">
        <v>0</v>
      </c>
      <c r="K462" s="64">
        <v>5</v>
      </c>
      <c r="L462" s="64">
        <v>0</v>
      </c>
      <c r="M462" s="64">
        <v>0</v>
      </c>
      <c r="N462" s="64">
        <v>0</v>
      </c>
      <c r="O462" s="64">
        <v>0</v>
      </c>
      <c r="P462" s="64">
        <v>0</v>
      </c>
      <c r="Q462" s="64">
        <v>0</v>
      </c>
      <c r="R462" s="64">
        <v>0</v>
      </c>
      <c r="S462" s="64">
        <v>0</v>
      </c>
      <c r="T462" s="64">
        <v>65</v>
      </c>
      <c r="U462" s="251">
        <v>7.69230769230769E-2</v>
      </c>
      <c r="V462" s="251">
        <v>7.69230769230769E-2</v>
      </c>
      <c r="W462" s="64" t="s">
        <v>452</v>
      </c>
    </row>
    <row r="463" spans="1:23" s="21" customFormat="1" ht="14.5" customHeight="1" x14ac:dyDescent="0.25">
      <c r="A463" s="64" t="s">
        <v>303</v>
      </c>
      <c r="B463" s="64" t="s">
        <v>626</v>
      </c>
      <c r="C463" s="64">
        <v>464</v>
      </c>
      <c r="D463" s="64">
        <v>7</v>
      </c>
      <c r="E463" s="64">
        <v>35</v>
      </c>
      <c r="F463" s="64">
        <v>22</v>
      </c>
      <c r="G463" s="64">
        <v>64</v>
      </c>
      <c r="H463" s="64">
        <v>113</v>
      </c>
      <c r="I463" s="64">
        <v>0</v>
      </c>
      <c r="J463" s="64">
        <v>54</v>
      </c>
      <c r="K463" s="64">
        <v>231</v>
      </c>
      <c r="L463" s="64">
        <v>16</v>
      </c>
      <c r="M463" s="64">
        <v>18</v>
      </c>
      <c r="N463" s="64">
        <v>17</v>
      </c>
      <c r="O463" s="64">
        <v>51</v>
      </c>
      <c r="P463" s="64">
        <v>122</v>
      </c>
      <c r="Q463" s="64">
        <v>0</v>
      </c>
      <c r="R463" s="64">
        <v>60</v>
      </c>
      <c r="S463" s="64">
        <v>233</v>
      </c>
      <c r="T463" s="64">
        <v>704</v>
      </c>
      <c r="U463" s="251">
        <v>0.49715909090909099</v>
      </c>
      <c r="V463" s="251">
        <v>0.65909090909090895</v>
      </c>
      <c r="W463" s="64" t="s">
        <v>304</v>
      </c>
    </row>
    <row r="464" spans="1:23" s="21" customFormat="1" ht="14.5" customHeight="1" x14ac:dyDescent="0.25">
      <c r="A464" s="64" t="s">
        <v>303</v>
      </c>
      <c r="B464" s="64" t="s">
        <v>625</v>
      </c>
      <c r="C464" s="64">
        <v>544</v>
      </c>
      <c r="D464" s="64">
        <v>8</v>
      </c>
      <c r="E464" s="64">
        <v>27</v>
      </c>
      <c r="F464" s="64">
        <v>46</v>
      </c>
      <c r="G464" s="64">
        <v>81</v>
      </c>
      <c r="H464" s="64">
        <v>127</v>
      </c>
      <c r="I464" s="64">
        <v>33</v>
      </c>
      <c r="J464" s="64">
        <v>0</v>
      </c>
      <c r="K464" s="64">
        <v>241</v>
      </c>
      <c r="L464" s="64">
        <v>11</v>
      </c>
      <c r="M464" s="64">
        <v>17</v>
      </c>
      <c r="N464" s="64">
        <v>58</v>
      </c>
      <c r="O464" s="64">
        <v>86</v>
      </c>
      <c r="P464" s="64">
        <v>184</v>
      </c>
      <c r="Q464" s="64">
        <v>33</v>
      </c>
      <c r="R464" s="64">
        <v>0</v>
      </c>
      <c r="S464" s="64">
        <v>303</v>
      </c>
      <c r="T464" s="64">
        <v>576</v>
      </c>
      <c r="U464" s="251">
        <v>0.94444444444444398</v>
      </c>
      <c r="V464" s="251">
        <v>0.94444444444444398</v>
      </c>
      <c r="W464" s="64" t="s">
        <v>304</v>
      </c>
    </row>
    <row r="465" spans="1:23" s="21" customFormat="1" ht="14.5" customHeight="1" x14ac:dyDescent="0.25">
      <c r="A465" s="64" t="s">
        <v>305</v>
      </c>
      <c r="B465" s="64" t="s">
        <v>626</v>
      </c>
      <c r="C465" s="64">
        <v>9107</v>
      </c>
      <c r="D465" s="64">
        <v>240</v>
      </c>
      <c r="E465" s="64">
        <v>267</v>
      </c>
      <c r="F465" s="64">
        <v>175</v>
      </c>
      <c r="G465" s="64">
        <v>682</v>
      </c>
      <c r="H465" s="64">
        <v>1795</v>
      </c>
      <c r="I465" s="64">
        <v>18</v>
      </c>
      <c r="J465" s="64">
        <v>35</v>
      </c>
      <c r="K465" s="64">
        <v>2530</v>
      </c>
      <c r="L465" s="64">
        <v>230</v>
      </c>
      <c r="M465" s="64">
        <v>305</v>
      </c>
      <c r="N465" s="64">
        <v>335</v>
      </c>
      <c r="O465" s="64">
        <v>870</v>
      </c>
      <c r="P465" s="64">
        <v>5601</v>
      </c>
      <c r="Q465" s="64">
        <v>50</v>
      </c>
      <c r="R465" s="64">
        <v>56</v>
      </c>
      <c r="S465" s="64">
        <v>6577</v>
      </c>
      <c r="T465" s="64">
        <v>10338</v>
      </c>
      <c r="U465" s="251">
        <v>0.87212226736312604</v>
      </c>
      <c r="V465" s="251">
        <v>0.88092474366415197</v>
      </c>
      <c r="W465" s="64" t="s">
        <v>306</v>
      </c>
    </row>
    <row r="466" spans="1:23" s="21" customFormat="1" ht="14.5" customHeight="1" x14ac:dyDescent="0.25">
      <c r="A466" s="64" t="s">
        <v>305</v>
      </c>
      <c r="B466" s="64" t="s">
        <v>625</v>
      </c>
      <c r="C466" s="64">
        <v>3468</v>
      </c>
      <c r="D466" s="64">
        <v>33</v>
      </c>
      <c r="E466" s="64">
        <v>91</v>
      </c>
      <c r="F466" s="64">
        <v>78</v>
      </c>
      <c r="G466" s="64">
        <v>202</v>
      </c>
      <c r="H466" s="64">
        <v>611</v>
      </c>
      <c r="I466" s="64">
        <v>34</v>
      </c>
      <c r="J466" s="64">
        <v>430</v>
      </c>
      <c r="K466" s="64">
        <v>1277</v>
      </c>
      <c r="L466" s="64">
        <v>38</v>
      </c>
      <c r="M466" s="64">
        <v>102</v>
      </c>
      <c r="N466" s="64">
        <v>119</v>
      </c>
      <c r="O466" s="64">
        <v>259</v>
      </c>
      <c r="P466" s="64">
        <v>1208</v>
      </c>
      <c r="Q466" s="64">
        <v>66</v>
      </c>
      <c r="R466" s="64">
        <v>658</v>
      </c>
      <c r="S466" s="64">
        <v>2191</v>
      </c>
      <c r="T466" s="64">
        <v>3711</v>
      </c>
      <c r="U466" s="251">
        <v>0.64133656696308305</v>
      </c>
      <c r="V466" s="251">
        <v>0.93451899757477797</v>
      </c>
      <c r="W466" s="64" t="s">
        <v>306</v>
      </c>
    </row>
    <row r="467" spans="1:23" s="21" customFormat="1" ht="14.5" customHeight="1" x14ac:dyDescent="0.25">
      <c r="A467" s="64" t="s">
        <v>453</v>
      </c>
      <c r="B467" s="64" t="s">
        <v>626</v>
      </c>
      <c r="C467" s="64">
        <v>409</v>
      </c>
      <c r="D467" s="64">
        <v>11</v>
      </c>
      <c r="E467" s="64">
        <v>6</v>
      </c>
      <c r="F467" s="64">
        <v>14</v>
      </c>
      <c r="G467" s="64">
        <v>31</v>
      </c>
      <c r="H467" s="64">
        <v>103</v>
      </c>
      <c r="I467" s="64">
        <v>5</v>
      </c>
      <c r="J467" s="64">
        <v>8</v>
      </c>
      <c r="K467" s="64">
        <v>147</v>
      </c>
      <c r="L467" s="64">
        <v>5</v>
      </c>
      <c r="M467" s="64">
        <v>18</v>
      </c>
      <c r="N467" s="64">
        <v>8</v>
      </c>
      <c r="O467" s="64">
        <v>31</v>
      </c>
      <c r="P467" s="64">
        <v>221</v>
      </c>
      <c r="Q467" s="64">
        <v>0</v>
      </c>
      <c r="R467" s="64">
        <v>10</v>
      </c>
      <c r="S467" s="64">
        <v>262</v>
      </c>
      <c r="T467" s="64">
        <v>1663</v>
      </c>
      <c r="U467" s="251">
        <v>0.235117257967529</v>
      </c>
      <c r="V467" s="251">
        <v>0.24594107035478099</v>
      </c>
      <c r="W467" s="64" t="s">
        <v>307</v>
      </c>
    </row>
    <row r="468" spans="1:23" s="21" customFormat="1" ht="14.5" customHeight="1" x14ac:dyDescent="0.25">
      <c r="A468" s="64" t="s">
        <v>453</v>
      </c>
      <c r="B468" s="64" t="s">
        <v>625</v>
      </c>
      <c r="C468" s="64">
        <v>1057</v>
      </c>
      <c r="D468" s="64">
        <v>11</v>
      </c>
      <c r="E468" s="64">
        <v>48</v>
      </c>
      <c r="F468" s="64">
        <v>30</v>
      </c>
      <c r="G468" s="64">
        <v>89</v>
      </c>
      <c r="H468" s="64">
        <v>233</v>
      </c>
      <c r="I468" s="64">
        <v>18</v>
      </c>
      <c r="J468" s="64">
        <v>41</v>
      </c>
      <c r="K468" s="64">
        <v>381</v>
      </c>
      <c r="L468" s="64">
        <v>18</v>
      </c>
      <c r="M468" s="64">
        <v>36</v>
      </c>
      <c r="N468" s="64">
        <v>38</v>
      </c>
      <c r="O468" s="64">
        <v>92</v>
      </c>
      <c r="P468" s="64">
        <v>531</v>
      </c>
      <c r="Q468" s="64">
        <v>15</v>
      </c>
      <c r="R468" s="64">
        <v>38</v>
      </c>
      <c r="S468" s="64">
        <v>676</v>
      </c>
      <c r="T468" s="64">
        <v>1864</v>
      </c>
      <c r="U468" s="251">
        <v>0.52467811158798305</v>
      </c>
      <c r="V468" s="251">
        <v>0.56706008583691003</v>
      </c>
      <c r="W468" s="64" t="s">
        <v>307</v>
      </c>
    </row>
    <row r="469" spans="1:23" s="21" customFormat="1" ht="14.5" customHeight="1" x14ac:dyDescent="0.25">
      <c r="A469" s="64" t="s">
        <v>308</v>
      </c>
      <c r="B469" s="64" t="s">
        <v>626</v>
      </c>
      <c r="C469" s="64">
        <v>6</v>
      </c>
      <c r="D469" s="64">
        <v>0</v>
      </c>
      <c r="E469" s="64">
        <v>0</v>
      </c>
      <c r="F469" s="64">
        <v>0</v>
      </c>
      <c r="G469" s="64">
        <v>0</v>
      </c>
      <c r="H469" s="64">
        <v>6</v>
      </c>
      <c r="I469" s="64">
        <v>0</v>
      </c>
      <c r="J469" s="64">
        <v>0</v>
      </c>
      <c r="K469" s="64">
        <v>6</v>
      </c>
      <c r="L469" s="64">
        <v>0</v>
      </c>
      <c r="M469" s="64">
        <v>0</v>
      </c>
      <c r="N469" s="64">
        <v>0</v>
      </c>
      <c r="O469" s="64">
        <v>0</v>
      </c>
      <c r="P469" s="64">
        <v>0</v>
      </c>
      <c r="Q469" s="64">
        <v>0</v>
      </c>
      <c r="R469" s="64">
        <v>0</v>
      </c>
      <c r="S469" s="64">
        <v>0</v>
      </c>
      <c r="T469" s="64">
        <v>6</v>
      </c>
      <c r="U469" s="251">
        <v>1</v>
      </c>
      <c r="V469" s="251">
        <v>1</v>
      </c>
      <c r="W469" s="64" t="s">
        <v>309</v>
      </c>
    </row>
    <row r="470" spans="1:23" s="21" customFormat="1" ht="14.5" customHeight="1" x14ac:dyDescent="0.25">
      <c r="A470" s="64" t="s">
        <v>308</v>
      </c>
      <c r="B470" s="64" t="s">
        <v>625</v>
      </c>
      <c r="C470" s="64">
        <v>0</v>
      </c>
      <c r="D470" s="64">
        <v>0</v>
      </c>
      <c r="E470" s="64">
        <v>0</v>
      </c>
      <c r="F470" s="64">
        <v>0</v>
      </c>
      <c r="G470" s="64">
        <v>0</v>
      </c>
      <c r="H470" s="64">
        <v>0</v>
      </c>
      <c r="I470" s="64">
        <v>0</v>
      </c>
      <c r="J470" s="64">
        <v>0</v>
      </c>
      <c r="K470" s="64">
        <v>0</v>
      </c>
      <c r="L470" s="64">
        <v>0</v>
      </c>
      <c r="M470" s="64">
        <v>0</v>
      </c>
      <c r="N470" s="64">
        <v>0</v>
      </c>
      <c r="O470" s="64">
        <v>0</v>
      </c>
      <c r="P470" s="64">
        <v>0</v>
      </c>
      <c r="Q470" s="64">
        <v>0</v>
      </c>
      <c r="R470" s="64">
        <v>0</v>
      </c>
      <c r="S470" s="64">
        <v>0</v>
      </c>
      <c r="T470" s="64">
        <v>14</v>
      </c>
      <c r="U470" s="251">
        <v>0</v>
      </c>
      <c r="V470" s="251">
        <v>0</v>
      </c>
      <c r="W470" s="64" t="s">
        <v>309</v>
      </c>
    </row>
    <row r="471" spans="1:23" s="21" customFormat="1" ht="14.5" customHeight="1" x14ac:dyDescent="0.25">
      <c r="A471" s="64" t="s">
        <v>454</v>
      </c>
      <c r="B471" s="64" t="s">
        <v>626</v>
      </c>
      <c r="C471" s="64">
        <v>0</v>
      </c>
      <c r="D471" s="64">
        <v>0</v>
      </c>
      <c r="E471" s="64">
        <v>0</v>
      </c>
      <c r="F471" s="64">
        <v>0</v>
      </c>
      <c r="G471" s="64">
        <v>0</v>
      </c>
      <c r="H471" s="64">
        <v>0</v>
      </c>
      <c r="I471" s="64">
        <v>0</v>
      </c>
      <c r="J471" s="64">
        <v>0</v>
      </c>
      <c r="K471" s="64">
        <v>0</v>
      </c>
      <c r="L471" s="64">
        <v>0</v>
      </c>
      <c r="M471" s="64">
        <v>0</v>
      </c>
      <c r="N471" s="64">
        <v>0</v>
      </c>
      <c r="O471" s="64">
        <v>0</v>
      </c>
      <c r="P471" s="64">
        <v>0</v>
      </c>
      <c r="Q471" s="64">
        <v>0</v>
      </c>
      <c r="R471" s="64">
        <v>0</v>
      </c>
      <c r="S471" s="64">
        <v>0</v>
      </c>
      <c r="T471" s="64">
        <v>10</v>
      </c>
      <c r="U471" s="251">
        <v>0</v>
      </c>
      <c r="V471" s="251">
        <v>0</v>
      </c>
      <c r="W471" s="64" t="s">
        <v>455</v>
      </c>
    </row>
    <row r="472" spans="1:23" s="21" customFormat="1" ht="14.5" customHeight="1" x14ac:dyDescent="0.25">
      <c r="A472" s="64" t="s">
        <v>456</v>
      </c>
      <c r="B472" s="64" t="s">
        <v>626</v>
      </c>
      <c r="C472" s="64">
        <v>95025</v>
      </c>
      <c r="D472" s="64">
        <v>3636</v>
      </c>
      <c r="E472" s="64">
        <v>5486</v>
      </c>
      <c r="F472" s="64">
        <v>3616</v>
      </c>
      <c r="G472" s="64">
        <v>12738</v>
      </c>
      <c r="H472" s="64">
        <v>18590</v>
      </c>
      <c r="I472" s="64">
        <v>337</v>
      </c>
      <c r="J472" s="64">
        <v>395</v>
      </c>
      <c r="K472" s="64">
        <v>32060</v>
      </c>
      <c r="L472" s="64">
        <v>3863</v>
      </c>
      <c r="M472" s="64">
        <v>6224</v>
      </c>
      <c r="N472" s="64">
        <v>4617</v>
      </c>
      <c r="O472" s="64">
        <v>14704</v>
      </c>
      <c r="P472" s="64">
        <v>46641</v>
      </c>
      <c r="Q472" s="64">
        <v>495</v>
      </c>
      <c r="R472" s="64">
        <v>1125</v>
      </c>
      <c r="S472" s="64">
        <v>62965</v>
      </c>
      <c r="T472" s="64">
        <v>117576</v>
      </c>
      <c r="U472" s="251">
        <v>0.79527284479825799</v>
      </c>
      <c r="V472" s="251">
        <v>0.80820065319452905</v>
      </c>
      <c r="W472" s="64" t="s">
        <v>310</v>
      </c>
    </row>
    <row r="473" spans="1:23" s="21" customFormat="1" ht="14.5" customHeight="1" x14ac:dyDescent="0.25">
      <c r="A473" s="64" t="s">
        <v>456</v>
      </c>
      <c r="B473" s="64" t="s">
        <v>631</v>
      </c>
      <c r="C473" s="64">
        <v>0</v>
      </c>
      <c r="D473" s="64">
        <v>0</v>
      </c>
      <c r="E473" s="64">
        <v>0</v>
      </c>
      <c r="F473" s="64">
        <v>0</v>
      </c>
      <c r="G473" s="64">
        <v>0</v>
      </c>
      <c r="H473" s="64">
        <v>0</v>
      </c>
      <c r="I473" s="64">
        <v>0</v>
      </c>
      <c r="J473" s="64">
        <v>0</v>
      </c>
      <c r="K473" s="64">
        <v>0</v>
      </c>
      <c r="L473" s="64">
        <v>0</v>
      </c>
      <c r="M473" s="64">
        <v>0</v>
      </c>
      <c r="N473" s="64">
        <v>0</v>
      </c>
      <c r="O473" s="64">
        <v>0</v>
      </c>
      <c r="P473" s="64">
        <v>0</v>
      </c>
      <c r="Q473" s="64">
        <v>0</v>
      </c>
      <c r="R473" s="64">
        <v>0</v>
      </c>
      <c r="S473" s="64">
        <v>0</v>
      </c>
      <c r="T473" s="64">
        <v>17</v>
      </c>
      <c r="U473" s="251">
        <v>0</v>
      </c>
      <c r="V473" s="251">
        <v>0</v>
      </c>
      <c r="W473" s="64" t="s">
        <v>310</v>
      </c>
    </row>
    <row r="474" spans="1:23" s="21" customFormat="1" ht="14.5" customHeight="1" x14ac:dyDescent="0.25">
      <c r="A474" s="64" t="s">
        <v>456</v>
      </c>
      <c r="B474" s="64" t="s">
        <v>625</v>
      </c>
      <c r="C474" s="64">
        <v>139462</v>
      </c>
      <c r="D474" s="64">
        <v>1974</v>
      </c>
      <c r="E474" s="64">
        <v>4732</v>
      </c>
      <c r="F474" s="64">
        <v>4048</v>
      </c>
      <c r="G474" s="64">
        <v>10754</v>
      </c>
      <c r="H474" s="64">
        <v>21617</v>
      </c>
      <c r="I474" s="64">
        <v>3224</v>
      </c>
      <c r="J474" s="64">
        <v>14212</v>
      </c>
      <c r="K474" s="64">
        <v>49807</v>
      </c>
      <c r="L474" s="64">
        <v>2035</v>
      </c>
      <c r="M474" s="64">
        <v>4836</v>
      </c>
      <c r="N474" s="64">
        <v>4925</v>
      </c>
      <c r="O474" s="64">
        <v>11796</v>
      </c>
      <c r="P474" s="64">
        <v>44728</v>
      </c>
      <c r="Q474" s="64">
        <v>4201</v>
      </c>
      <c r="R474" s="64">
        <v>28930</v>
      </c>
      <c r="S474" s="64">
        <v>89655</v>
      </c>
      <c r="T474" s="64">
        <v>149405</v>
      </c>
      <c r="U474" s="251">
        <v>0.64469060607074702</v>
      </c>
      <c r="V474" s="251">
        <v>0.93344934908470301</v>
      </c>
      <c r="W474" s="64" t="s">
        <v>310</v>
      </c>
    </row>
    <row r="475" spans="1:23" s="21" customFormat="1" ht="14.5" customHeight="1" x14ac:dyDescent="0.25">
      <c r="A475" s="64" t="s">
        <v>457</v>
      </c>
      <c r="B475" s="64" t="s">
        <v>626</v>
      </c>
      <c r="C475" s="64">
        <v>10373</v>
      </c>
      <c r="D475" s="64">
        <v>198</v>
      </c>
      <c r="E475" s="64">
        <v>446</v>
      </c>
      <c r="F475" s="64">
        <v>328</v>
      </c>
      <c r="G475" s="64">
        <v>972</v>
      </c>
      <c r="H475" s="64">
        <v>3525</v>
      </c>
      <c r="I475" s="64">
        <v>37</v>
      </c>
      <c r="J475" s="64">
        <v>114</v>
      </c>
      <c r="K475" s="64">
        <v>4648</v>
      </c>
      <c r="L475" s="64">
        <v>234</v>
      </c>
      <c r="M475" s="64">
        <v>425</v>
      </c>
      <c r="N475" s="64">
        <v>286</v>
      </c>
      <c r="O475" s="64">
        <v>945</v>
      </c>
      <c r="P475" s="64">
        <v>4584</v>
      </c>
      <c r="Q475" s="64">
        <v>84</v>
      </c>
      <c r="R475" s="64">
        <v>112</v>
      </c>
      <c r="S475" s="64">
        <v>5725</v>
      </c>
      <c r="T475" s="64">
        <v>11401</v>
      </c>
      <c r="U475" s="251">
        <v>0.890009648276467</v>
      </c>
      <c r="V475" s="251">
        <v>0.90983247083589203</v>
      </c>
      <c r="W475" s="64" t="s">
        <v>311</v>
      </c>
    </row>
    <row r="476" spans="1:23" s="21" customFormat="1" ht="14.5" customHeight="1" x14ac:dyDescent="0.25">
      <c r="A476" s="64" t="s">
        <v>457</v>
      </c>
      <c r="B476" s="64" t="s">
        <v>625</v>
      </c>
      <c r="C476" s="64">
        <v>10843</v>
      </c>
      <c r="D476" s="64">
        <v>98</v>
      </c>
      <c r="E476" s="64">
        <v>295</v>
      </c>
      <c r="F476" s="64">
        <v>346</v>
      </c>
      <c r="G476" s="64">
        <v>739</v>
      </c>
      <c r="H476" s="64">
        <v>3716</v>
      </c>
      <c r="I476" s="64">
        <v>254</v>
      </c>
      <c r="J476" s="64">
        <v>223</v>
      </c>
      <c r="K476" s="64">
        <v>4932</v>
      </c>
      <c r="L476" s="64">
        <v>105</v>
      </c>
      <c r="M476" s="64">
        <v>271</v>
      </c>
      <c r="N476" s="64">
        <v>370</v>
      </c>
      <c r="O476" s="64">
        <v>746</v>
      </c>
      <c r="P476" s="64">
        <v>4610</v>
      </c>
      <c r="Q476" s="64">
        <v>303</v>
      </c>
      <c r="R476" s="64">
        <v>252</v>
      </c>
      <c r="S476" s="64">
        <v>5911</v>
      </c>
      <c r="T476" s="64">
        <v>12792</v>
      </c>
      <c r="U476" s="251">
        <v>0.81050656660412801</v>
      </c>
      <c r="V476" s="251">
        <v>0.84763914946841801</v>
      </c>
      <c r="W476" s="64" t="s">
        <v>311</v>
      </c>
    </row>
    <row r="477" spans="1:23" s="21" customFormat="1" ht="14.5" customHeight="1" x14ac:dyDescent="0.25">
      <c r="A477" s="64" t="s">
        <v>490</v>
      </c>
      <c r="B477" s="64" t="s">
        <v>626</v>
      </c>
      <c r="C477" s="64">
        <v>21632</v>
      </c>
      <c r="D477" s="64">
        <v>482</v>
      </c>
      <c r="E477" s="64">
        <v>829</v>
      </c>
      <c r="F477" s="64">
        <v>714</v>
      </c>
      <c r="G477" s="64">
        <v>2025</v>
      </c>
      <c r="H477" s="64">
        <v>5541</v>
      </c>
      <c r="I477" s="64">
        <v>1496</v>
      </c>
      <c r="J477" s="64">
        <v>375</v>
      </c>
      <c r="K477" s="64">
        <v>9437</v>
      </c>
      <c r="L477" s="64">
        <v>507</v>
      </c>
      <c r="M477" s="64">
        <v>944</v>
      </c>
      <c r="N477" s="64">
        <v>1003</v>
      </c>
      <c r="O477" s="64">
        <v>2454</v>
      </c>
      <c r="P477" s="64">
        <v>8568</v>
      </c>
      <c r="Q477" s="64">
        <v>711</v>
      </c>
      <c r="R477" s="64">
        <v>462</v>
      </c>
      <c r="S477" s="64">
        <v>12195</v>
      </c>
      <c r="T477" s="64">
        <v>26583</v>
      </c>
      <c r="U477" s="251">
        <v>0.78226686228040498</v>
      </c>
      <c r="V477" s="251">
        <v>0.81375315050972397</v>
      </c>
      <c r="W477" s="64" t="s">
        <v>312</v>
      </c>
    </row>
    <row r="478" spans="1:23" s="21" customFormat="1" ht="14.5" customHeight="1" x14ac:dyDescent="0.25">
      <c r="A478" s="64" t="s">
        <v>490</v>
      </c>
      <c r="B478" s="64" t="s">
        <v>632</v>
      </c>
      <c r="C478" s="64">
        <v>0</v>
      </c>
      <c r="D478" s="64">
        <v>0</v>
      </c>
      <c r="E478" s="64">
        <v>0</v>
      </c>
      <c r="F478" s="64">
        <v>0</v>
      </c>
      <c r="G478" s="64">
        <v>0</v>
      </c>
      <c r="H478" s="64">
        <v>0</v>
      </c>
      <c r="I478" s="64">
        <v>0</v>
      </c>
      <c r="J478" s="64">
        <v>0</v>
      </c>
      <c r="K478" s="64">
        <v>0</v>
      </c>
      <c r="L478" s="64">
        <v>0</v>
      </c>
      <c r="M478" s="64">
        <v>0</v>
      </c>
      <c r="N478" s="64">
        <v>0</v>
      </c>
      <c r="O478" s="64">
        <v>0</v>
      </c>
      <c r="P478" s="64">
        <v>0</v>
      </c>
      <c r="Q478" s="64">
        <v>0</v>
      </c>
      <c r="R478" s="64">
        <v>0</v>
      </c>
      <c r="S478" s="64">
        <v>0</v>
      </c>
      <c r="T478" s="64">
        <v>579000</v>
      </c>
      <c r="U478" s="251">
        <v>0</v>
      </c>
      <c r="V478" s="251">
        <v>0</v>
      </c>
      <c r="W478" s="64" t="s">
        <v>312</v>
      </c>
    </row>
    <row r="479" spans="1:23" s="21" customFormat="1" ht="14.5" customHeight="1" x14ac:dyDescent="0.25">
      <c r="A479" s="64" t="s">
        <v>490</v>
      </c>
      <c r="B479" s="64" t="s">
        <v>628</v>
      </c>
      <c r="C479" s="64">
        <v>3712000</v>
      </c>
      <c r="D479" s="64">
        <v>102408</v>
      </c>
      <c r="E479" s="64">
        <v>136472</v>
      </c>
      <c r="F479" s="64">
        <v>191496</v>
      </c>
      <c r="G479" s="64">
        <v>430376</v>
      </c>
      <c r="H479" s="64">
        <v>1208572</v>
      </c>
      <c r="I479" s="64">
        <v>501126</v>
      </c>
      <c r="J479" s="64">
        <v>0</v>
      </c>
      <c r="K479" s="64">
        <v>2140074</v>
      </c>
      <c r="L479" s="64">
        <v>76204</v>
      </c>
      <c r="M479" s="64">
        <v>156124</v>
      </c>
      <c r="N479" s="64">
        <v>223158</v>
      </c>
      <c r="O479" s="64">
        <v>455486</v>
      </c>
      <c r="P479" s="64">
        <v>835638</v>
      </c>
      <c r="Q479" s="64">
        <v>280802</v>
      </c>
      <c r="R479" s="64">
        <v>0</v>
      </c>
      <c r="S479" s="64">
        <v>1571926</v>
      </c>
      <c r="T479" s="64">
        <v>3712000</v>
      </c>
      <c r="U479" s="251">
        <v>1</v>
      </c>
      <c r="V479" s="251">
        <v>1</v>
      </c>
      <c r="W479" s="64" t="s">
        <v>312</v>
      </c>
    </row>
    <row r="480" spans="1:23" s="21" customFormat="1" ht="14.5" customHeight="1" x14ac:dyDescent="0.25">
      <c r="A480" s="64" t="s">
        <v>490</v>
      </c>
      <c r="B480" s="64" t="s">
        <v>631</v>
      </c>
      <c r="C480" s="64">
        <v>0</v>
      </c>
      <c r="D480" s="64">
        <v>0</v>
      </c>
      <c r="E480" s="64">
        <v>0</v>
      </c>
      <c r="F480" s="64">
        <v>0</v>
      </c>
      <c r="G480" s="64">
        <v>0</v>
      </c>
      <c r="H480" s="64">
        <v>0</v>
      </c>
      <c r="I480" s="64">
        <v>0</v>
      </c>
      <c r="J480" s="64">
        <v>0</v>
      </c>
      <c r="K480" s="64">
        <v>0</v>
      </c>
      <c r="L480" s="64">
        <v>0</v>
      </c>
      <c r="M480" s="64">
        <v>0</v>
      </c>
      <c r="N480" s="64">
        <v>0</v>
      </c>
      <c r="O480" s="64">
        <v>0</v>
      </c>
      <c r="P480" s="64">
        <v>0</v>
      </c>
      <c r="Q480" s="64">
        <v>0</v>
      </c>
      <c r="R480" s="64">
        <v>0</v>
      </c>
      <c r="S480" s="64">
        <v>0</v>
      </c>
      <c r="T480" s="64">
        <v>139251</v>
      </c>
      <c r="U480" s="251">
        <v>0</v>
      </c>
      <c r="V480" s="251">
        <v>0</v>
      </c>
      <c r="W480" s="64" t="s">
        <v>312</v>
      </c>
    </row>
    <row r="481" spans="1:23" s="21" customFormat="1" ht="14.5" customHeight="1" x14ac:dyDescent="0.25">
      <c r="A481" s="64" t="s">
        <v>490</v>
      </c>
      <c r="B481" s="64" t="s">
        <v>625</v>
      </c>
      <c r="C481" s="64">
        <v>4642403</v>
      </c>
      <c r="D481" s="64">
        <v>92858</v>
      </c>
      <c r="E481" s="64">
        <v>235783</v>
      </c>
      <c r="F481" s="64">
        <v>209124</v>
      </c>
      <c r="G481" s="64">
        <v>537765</v>
      </c>
      <c r="H481" s="64">
        <v>1270583</v>
      </c>
      <c r="I481" s="64">
        <v>230893</v>
      </c>
      <c r="J481" s="64">
        <v>668522</v>
      </c>
      <c r="K481" s="64">
        <v>2707763</v>
      </c>
      <c r="L481" s="64">
        <v>70751</v>
      </c>
      <c r="M481" s="64">
        <v>201651</v>
      </c>
      <c r="N481" s="64">
        <v>213811</v>
      </c>
      <c r="O481" s="64">
        <v>486213</v>
      </c>
      <c r="P481" s="64">
        <v>873719</v>
      </c>
      <c r="Q481" s="64">
        <v>97216</v>
      </c>
      <c r="R481" s="64">
        <v>477492</v>
      </c>
      <c r="S481" s="64">
        <v>1934640</v>
      </c>
      <c r="T481" s="64">
        <v>5224131</v>
      </c>
      <c r="U481" s="251">
        <v>0.66927667012944403</v>
      </c>
      <c r="V481" s="251">
        <v>0.888645977675522</v>
      </c>
      <c r="W481" s="64" t="s">
        <v>312</v>
      </c>
    </row>
    <row r="482" spans="1:23" s="21" customFormat="1" ht="14.5" customHeight="1" x14ac:dyDescent="0.25">
      <c r="A482" s="64" t="s">
        <v>313</v>
      </c>
      <c r="B482" s="64" t="s">
        <v>626</v>
      </c>
      <c r="C482" s="64">
        <v>22</v>
      </c>
      <c r="D482" s="64">
        <v>0</v>
      </c>
      <c r="E482" s="64">
        <v>0</v>
      </c>
      <c r="F482" s="64">
        <v>0</v>
      </c>
      <c r="G482" s="64">
        <v>0</v>
      </c>
      <c r="H482" s="64">
        <v>5</v>
      </c>
      <c r="I482" s="64">
        <v>0</v>
      </c>
      <c r="J482" s="64">
        <v>0</v>
      </c>
      <c r="K482" s="64">
        <v>5</v>
      </c>
      <c r="L482" s="64">
        <v>0</v>
      </c>
      <c r="M482" s="64">
        <v>7</v>
      </c>
      <c r="N482" s="64">
        <v>0</v>
      </c>
      <c r="O482" s="64">
        <v>7</v>
      </c>
      <c r="P482" s="64">
        <v>5</v>
      </c>
      <c r="Q482" s="64">
        <v>0</v>
      </c>
      <c r="R482" s="64">
        <v>5</v>
      </c>
      <c r="S482" s="64">
        <v>17</v>
      </c>
      <c r="T482" s="64">
        <v>45</v>
      </c>
      <c r="U482" s="251">
        <v>0.37777777777777799</v>
      </c>
      <c r="V482" s="251">
        <v>0.48888888888888898</v>
      </c>
      <c r="W482" s="64" t="s">
        <v>314</v>
      </c>
    </row>
    <row r="483" spans="1:23" s="21" customFormat="1" ht="14.5" customHeight="1" x14ac:dyDescent="0.25">
      <c r="A483" s="64" t="s">
        <v>313</v>
      </c>
      <c r="B483" s="64" t="s">
        <v>625</v>
      </c>
      <c r="C483" s="64">
        <v>126</v>
      </c>
      <c r="D483" s="64">
        <v>0</v>
      </c>
      <c r="E483" s="64">
        <v>6</v>
      </c>
      <c r="F483" s="64">
        <v>6</v>
      </c>
      <c r="G483" s="64">
        <v>12</v>
      </c>
      <c r="H483" s="64">
        <v>31</v>
      </c>
      <c r="I483" s="64">
        <v>5</v>
      </c>
      <c r="J483" s="64">
        <v>16</v>
      </c>
      <c r="K483" s="64">
        <v>64</v>
      </c>
      <c r="L483" s="64">
        <v>0</v>
      </c>
      <c r="M483" s="64">
        <v>5</v>
      </c>
      <c r="N483" s="64">
        <v>10</v>
      </c>
      <c r="O483" s="64">
        <v>15</v>
      </c>
      <c r="P483" s="64">
        <v>42</v>
      </c>
      <c r="Q483" s="64">
        <v>5</v>
      </c>
      <c r="R483" s="64">
        <v>0</v>
      </c>
      <c r="S483" s="64">
        <v>62</v>
      </c>
      <c r="T483" s="64">
        <v>252</v>
      </c>
      <c r="U483" s="251">
        <v>0.43650793650793701</v>
      </c>
      <c r="V483" s="251">
        <v>0.5</v>
      </c>
      <c r="W483" s="64" t="s">
        <v>314</v>
      </c>
    </row>
    <row r="484" spans="1:23" s="21" customFormat="1" ht="14.5" customHeight="1" x14ac:dyDescent="0.25">
      <c r="A484" s="64" t="s">
        <v>458</v>
      </c>
      <c r="B484" s="64" t="s">
        <v>626</v>
      </c>
      <c r="C484" s="64">
        <v>149</v>
      </c>
      <c r="D484" s="64">
        <v>0</v>
      </c>
      <c r="E484" s="64">
        <v>25</v>
      </c>
      <c r="F484" s="64">
        <v>0</v>
      </c>
      <c r="G484" s="64">
        <v>25</v>
      </c>
      <c r="H484" s="64">
        <v>13</v>
      </c>
      <c r="I484" s="64">
        <v>0</v>
      </c>
      <c r="J484" s="64">
        <v>5</v>
      </c>
      <c r="K484" s="64">
        <v>43</v>
      </c>
      <c r="L484" s="64">
        <v>13</v>
      </c>
      <c r="M484" s="64">
        <v>17</v>
      </c>
      <c r="N484" s="64">
        <v>8</v>
      </c>
      <c r="O484" s="64">
        <v>38</v>
      </c>
      <c r="P484" s="64">
        <v>68</v>
      </c>
      <c r="Q484" s="64">
        <v>0</v>
      </c>
      <c r="R484" s="64">
        <v>0</v>
      </c>
      <c r="S484" s="64">
        <v>106</v>
      </c>
      <c r="T484" s="64">
        <v>496</v>
      </c>
      <c r="U484" s="251">
        <v>0.29032258064516098</v>
      </c>
      <c r="V484" s="251">
        <v>0.30040322580645201</v>
      </c>
      <c r="W484" s="64" t="s">
        <v>315</v>
      </c>
    </row>
    <row r="485" spans="1:23" s="21" customFormat="1" ht="14.5" customHeight="1" x14ac:dyDescent="0.25">
      <c r="A485" s="64" t="s">
        <v>458</v>
      </c>
      <c r="B485" s="64" t="s">
        <v>625</v>
      </c>
      <c r="C485" s="64">
        <v>446</v>
      </c>
      <c r="D485" s="64">
        <v>25</v>
      </c>
      <c r="E485" s="64">
        <v>43</v>
      </c>
      <c r="F485" s="64">
        <v>47</v>
      </c>
      <c r="G485" s="64">
        <v>115</v>
      </c>
      <c r="H485" s="64">
        <v>75</v>
      </c>
      <c r="I485" s="64">
        <v>0</v>
      </c>
      <c r="J485" s="64">
        <v>6</v>
      </c>
      <c r="K485" s="64">
        <v>196</v>
      </c>
      <c r="L485" s="64">
        <v>16</v>
      </c>
      <c r="M485" s="64">
        <v>41</v>
      </c>
      <c r="N485" s="64">
        <v>35</v>
      </c>
      <c r="O485" s="64">
        <v>92</v>
      </c>
      <c r="P485" s="64">
        <v>137</v>
      </c>
      <c r="Q485" s="64">
        <v>11</v>
      </c>
      <c r="R485" s="64">
        <v>10</v>
      </c>
      <c r="S485" s="64">
        <v>250</v>
      </c>
      <c r="T485" s="64">
        <v>517</v>
      </c>
      <c r="U485" s="251">
        <v>0.83172147001934205</v>
      </c>
      <c r="V485" s="251">
        <v>0.86266924564796899</v>
      </c>
      <c r="W485" s="64" t="s">
        <v>315</v>
      </c>
    </row>
    <row r="486" spans="1:23" s="21" customFormat="1" ht="14.5" customHeight="1" x14ac:dyDescent="0.25">
      <c r="A486" s="64" t="s">
        <v>316</v>
      </c>
      <c r="B486" s="64" t="s">
        <v>626</v>
      </c>
      <c r="C486" s="64">
        <v>1989</v>
      </c>
      <c r="D486" s="64">
        <v>36</v>
      </c>
      <c r="E486" s="64">
        <v>64</v>
      </c>
      <c r="F486" s="64">
        <v>51</v>
      </c>
      <c r="G486" s="64">
        <v>151</v>
      </c>
      <c r="H486" s="64">
        <v>476</v>
      </c>
      <c r="I486" s="64">
        <v>0</v>
      </c>
      <c r="J486" s="64">
        <v>41</v>
      </c>
      <c r="K486" s="64">
        <v>668</v>
      </c>
      <c r="L486" s="64">
        <v>21</v>
      </c>
      <c r="M486" s="64">
        <v>76</v>
      </c>
      <c r="N486" s="64">
        <v>44</v>
      </c>
      <c r="O486" s="64">
        <v>141</v>
      </c>
      <c r="P486" s="64">
        <v>1088</v>
      </c>
      <c r="Q486" s="64">
        <v>24</v>
      </c>
      <c r="R486" s="64">
        <v>68</v>
      </c>
      <c r="S486" s="64">
        <v>1321</v>
      </c>
      <c r="T486" s="64">
        <v>2777</v>
      </c>
      <c r="U486" s="251">
        <v>0.67698955707598096</v>
      </c>
      <c r="V486" s="251">
        <v>0.71624054735325904</v>
      </c>
      <c r="W486" s="64" t="s">
        <v>317</v>
      </c>
    </row>
    <row r="487" spans="1:23" s="21" customFormat="1" ht="14.5" customHeight="1" x14ac:dyDescent="0.25">
      <c r="A487" s="64" t="s">
        <v>316</v>
      </c>
      <c r="B487" s="64" t="s">
        <v>625</v>
      </c>
      <c r="C487" s="64">
        <v>1512</v>
      </c>
      <c r="D487" s="64">
        <v>16</v>
      </c>
      <c r="E487" s="64">
        <v>31</v>
      </c>
      <c r="F487" s="64">
        <v>50</v>
      </c>
      <c r="G487" s="64">
        <v>97</v>
      </c>
      <c r="H487" s="64">
        <v>468</v>
      </c>
      <c r="I487" s="64">
        <v>40</v>
      </c>
      <c r="J487" s="64">
        <v>41</v>
      </c>
      <c r="K487" s="64">
        <v>646</v>
      </c>
      <c r="L487" s="64">
        <v>27</v>
      </c>
      <c r="M487" s="64">
        <v>50</v>
      </c>
      <c r="N487" s="64">
        <v>49</v>
      </c>
      <c r="O487" s="64">
        <v>126</v>
      </c>
      <c r="P487" s="64">
        <v>655</v>
      </c>
      <c r="Q487" s="64">
        <v>39</v>
      </c>
      <c r="R487" s="64">
        <v>46</v>
      </c>
      <c r="S487" s="64">
        <v>866</v>
      </c>
      <c r="T487" s="64">
        <v>1592</v>
      </c>
      <c r="U487" s="251">
        <v>0.89510050251256301</v>
      </c>
      <c r="V487" s="251">
        <v>0.94974874371859297</v>
      </c>
      <c r="W487" s="64" t="s">
        <v>317</v>
      </c>
    </row>
    <row r="488" spans="1:23" s="21" customFormat="1" ht="14.5" customHeight="1" x14ac:dyDescent="0.25">
      <c r="A488" s="64" t="s">
        <v>485</v>
      </c>
      <c r="B488" s="64" t="s">
        <v>626</v>
      </c>
      <c r="C488" s="64">
        <v>3553</v>
      </c>
      <c r="D488" s="64">
        <v>703</v>
      </c>
      <c r="E488" s="64">
        <v>465</v>
      </c>
      <c r="F488" s="64">
        <v>165</v>
      </c>
      <c r="G488" s="64">
        <v>1333</v>
      </c>
      <c r="H488" s="64">
        <v>318</v>
      </c>
      <c r="I488" s="64">
        <v>6</v>
      </c>
      <c r="J488" s="64">
        <v>77</v>
      </c>
      <c r="K488" s="64">
        <v>1734</v>
      </c>
      <c r="L488" s="64">
        <v>725</v>
      </c>
      <c r="M488" s="64">
        <v>563</v>
      </c>
      <c r="N488" s="64">
        <v>145</v>
      </c>
      <c r="O488" s="64">
        <v>1433</v>
      </c>
      <c r="P488" s="64">
        <v>309</v>
      </c>
      <c r="Q488" s="64">
        <v>23</v>
      </c>
      <c r="R488" s="64">
        <v>54</v>
      </c>
      <c r="S488" s="64">
        <v>1819</v>
      </c>
      <c r="T488" s="64">
        <v>3779</v>
      </c>
      <c r="U488" s="251">
        <v>0.90553056364117501</v>
      </c>
      <c r="V488" s="251">
        <v>0.94019581899973503</v>
      </c>
      <c r="W488" s="64" t="s">
        <v>318</v>
      </c>
    </row>
    <row r="489" spans="1:23" s="21" customFormat="1" ht="14.5" customHeight="1" x14ac:dyDescent="0.25">
      <c r="A489" s="64" t="s">
        <v>485</v>
      </c>
      <c r="B489" s="64" t="s">
        <v>631</v>
      </c>
      <c r="C489" s="64">
        <v>0</v>
      </c>
      <c r="D489" s="64">
        <v>0</v>
      </c>
      <c r="E489" s="64">
        <v>0</v>
      </c>
      <c r="F489" s="64">
        <v>0</v>
      </c>
      <c r="G489" s="64">
        <v>0</v>
      </c>
      <c r="H489" s="64">
        <v>0</v>
      </c>
      <c r="I489" s="64">
        <v>0</v>
      </c>
      <c r="J489" s="64">
        <v>0</v>
      </c>
      <c r="K489" s="64">
        <v>0</v>
      </c>
      <c r="L489" s="64">
        <v>0</v>
      </c>
      <c r="M489" s="64">
        <v>0</v>
      </c>
      <c r="N489" s="64">
        <v>0</v>
      </c>
      <c r="O489" s="64">
        <v>0</v>
      </c>
      <c r="P489" s="64">
        <v>0</v>
      </c>
      <c r="Q489" s="64">
        <v>0</v>
      </c>
      <c r="R489" s="64">
        <v>0</v>
      </c>
      <c r="S489" s="64">
        <v>0</v>
      </c>
      <c r="T489" s="64">
        <v>5</v>
      </c>
      <c r="U489" s="251">
        <v>0</v>
      </c>
      <c r="V489" s="251">
        <v>0</v>
      </c>
      <c r="W489" s="64" t="s">
        <v>318</v>
      </c>
    </row>
    <row r="490" spans="1:23" s="21" customFormat="1" ht="14.5" customHeight="1" x14ac:dyDescent="0.25">
      <c r="A490" s="64" t="s">
        <v>485</v>
      </c>
      <c r="B490" s="64" t="s">
        <v>625</v>
      </c>
      <c r="C490" s="64">
        <v>3554</v>
      </c>
      <c r="D490" s="64">
        <v>771</v>
      </c>
      <c r="E490" s="64">
        <v>406</v>
      </c>
      <c r="F490" s="64">
        <v>144</v>
      </c>
      <c r="G490" s="64">
        <v>1321</v>
      </c>
      <c r="H490" s="64">
        <v>263</v>
      </c>
      <c r="I490" s="64">
        <v>28</v>
      </c>
      <c r="J490" s="64">
        <v>15</v>
      </c>
      <c r="K490" s="64">
        <v>1627</v>
      </c>
      <c r="L490" s="64">
        <v>833</v>
      </c>
      <c r="M490" s="64">
        <v>441</v>
      </c>
      <c r="N490" s="64">
        <v>149</v>
      </c>
      <c r="O490" s="64">
        <v>1423</v>
      </c>
      <c r="P490" s="64">
        <v>410</v>
      </c>
      <c r="Q490" s="64">
        <v>65</v>
      </c>
      <c r="R490" s="64">
        <v>29</v>
      </c>
      <c r="S490" s="64">
        <v>1927</v>
      </c>
      <c r="T490" s="64">
        <v>3667</v>
      </c>
      <c r="U490" s="251">
        <v>0.95718571038996503</v>
      </c>
      <c r="V490" s="251">
        <v>0.96918461958003799</v>
      </c>
      <c r="W490" s="64" t="s">
        <v>318</v>
      </c>
    </row>
    <row r="491" spans="1:23" s="21" customFormat="1" ht="14.5" customHeight="1" x14ac:dyDescent="0.25">
      <c r="A491" s="64" t="s">
        <v>319</v>
      </c>
      <c r="B491" s="64" t="s">
        <v>626</v>
      </c>
      <c r="C491" s="64">
        <v>286</v>
      </c>
      <c r="D491" s="64">
        <v>28</v>
      </c>
      <c r="E491" s="64">
        <v>15</v>
      </c>
      <c r="F491" s="64">
        <v>8</v>
      </c>
      <c r="G491" s="64">
        <v>51</v>
      </c>
      <c r="H491" s="64">
        <v>93</v>
      </c>
      <c r="I491" s="64">
        <v>0</v>
      </c>
      <c r="J491" s="64">
        <v>5</v>
      </c>
      <c r="K491" s="64">
        <v>149</v>
      </c>
      <c r="L491" s="64">
        <v>23</v>
      </c>
      <c r="M491" s="64">
        <v>21</v>
      </c>
      <c r="N491" s="64">
        <v>7</v>
      </c>
      <c r="O491" s="64">
        <v>51</v>
      </c>
      <c r="P491" s="64">
        <v>86</v>
      </c>
      <c r="Q491" s="64">
        <v>0</v>
      </c>
      <c r="R491" s="64">
        <v>0</v>
      </c>
      <c r="S491" s="64">
        <v>137</v>
      </c>
      <c r="T491" s="64">
        <v>536</v>
      </c>
      <c r="U491" s="251">
        <v>0.52425373134328401</v>
      </c>
      <c r="V491" s="251">
        <v>0.53358208955223896</v>
      </c>
      <c r="W491" s="64" t="s">
        <v>320</v>
      </c>
    </row>
    <row r="492" spans="1:23" s="21" customFormat="1" ht="14.5" customHeight="1" x14ac:dyDescent="0.25">
      <c r="A492" s="64" t="s">
        <v>319</v>
      </c>
      <c r="B492" s="64" t="s">
        <v>625</v>
      </c>
      <c r="C492" s="64">
        <v>110</v>
      </c>
      <c r="D492" s="64">
        <v>5</v>
      </c>
      <c r="E492" s="64">
        <v>5</v>
      </c>
      <c r="F492" s="64">
        <v>0</v>
      </c>
      <c r="G492" s="64">
        <v>10</v>
      </c>
      <c r="H492" s="64">
        <v>34</v>
      </c>
      <c r="I492" s="64">
        <v>6</v>
      </c>
      <c r="J492" s="64">
        <v>0</v>
      </c>
      <c r="K492" s="64">
        <v>50</v>
      </c>
      <c r="L492" s="64">
        <v>18</v>
      </c>
      <c r="M492" s="64">
        <v>5</v>
      </c>
      <c r="N492" s="64">
        <v>6</v>
      </c>
      <c r="O492" s="64">
        <v>29</v>
      </c>
      <c r="P492" s="64">
        <v>13</v>
      </c>
      <c r="Q492" s="64">
        <v>18</v>
      </c>
      <c r="R492" s="64">
        <v>0</v>
      </c>
      <c r="S492" s="64">
        <v>60</v>
      </c>
      <c r="T492" s="64">
        <v>126</v>
      </c>
      <c r="U492" s="251">
        <v>0.87301587301587302</v>
      </c>
      <c r="V492" s="251">
        <v>0.87301587301587302</v>
      </c>
      <c r="W492" s="64" t="s">
        <v>320</v>
      </c>
    </row>
    <row r="493" spans="1:23" s="21" customFormat="1" ht="14.5" customHeight="1" x14ac:dyDescent="0.25">
      <c r="A493" s="64" t="s">
        <v>459</v>
      </c>
      <c r="B493" s="64" t="s">
        <v>626</v>
      </c>
      <c r="C493" s="64">
        <v>1421</v>
      </c>
      <c r="D493" s="64">
        <v>20</v>
      </c>
      <c r="E493" s="64">
        <v>44</v>
      </c>
      <c r="F493" s="64">
        <v>19</v>
      </c>
      <c r="G493" s="64">
        <v>83</v>
      </c>
      <c r="H493" s="64">
        <v>225</v>
      </c>
      <c r="I493" s="64">
        <v>0</v>
      </c>
      <c r="J493" s="64">
        <v>60</v>
      </c>
      <c r="K493" s="64">
        <v>368</v>
      </c>
      <c r="L493" s="64">
        <v>19</v>
      </c>
      <c r="M493" s="64">
        <v>44</v>
      </c>
      <c r="N493" s="64">
        <v>9</v>
      </c>
      <c r="O493" s="64">
        <v>72</v>
      </c>
      <c r="P493" s="64">
        <v>687</v>
      </c>
      <c r="Q493" s="64">
        <v>14</v>
      </c>
      <c r="R493" s="64">
        <v>280</v>
      </c>
      <c r="S493" s="64">
        <v>1053</v>
      </c>
      <c r="T493" s="64">
        <v>17404</v>
      </c>
      <c r="U493" s="251">
        <v>6.2112158124569099E-2</v>
      </c>
      <c r="V493" s="251">
        <v>8.1647897035164299E-2</v>
      </c>
      <c r="W493" s="64" t="s">
        <v>321</v>
      </c>
    </row>
    <row r="494" spans="1:23" s="21" customFormat="1" ht="14.5" customHeight="1" x14ac:dyDescent="0.25">
      <c r="A494" s="64" t="s">
        <v>459</v>
      </c>
      <c r="B494" s="64" t="s">
        <v>631</v>
      </c>
      <c r="C494" s="64">
        <v>0</v>
      </c>
      <c r="D494" s="64">
        <v>0</v>
      </c>
      <c r="E494" s="64">
        <v>0</v>
      </c>
      <c r="F494" s="64">
        <v>0</v>
      </c>
      <c r="G494" s="64">
        <v>0</v>
      </c>
      <c r="H494" s="64">
        <v>0</v>
      </c>
      <c r="I494" s="64">
        <v>0</v>
      </c>
      <c r="J494" s="64">
        <v>0</v>
      </c>
      <c r="K494" s="64">
        <v>0</v>
      </c>
      <c r="L494" s="64">
        <v>0</v>
      </c>
      <c r="M494" s="64">
        <v>0</v>
      </c>
      <c r="N494" s="64">
        <v>0</v>
      </c>
      <c r="O494" s="64">
        <v>0</v>
      </c>
      <c r="P494" s="64">
        <v>0</v>
      </c>
      <c r="Q494" s="64">
        <v>0</v>
      </c>
      <c r="R494" s="64">
        <v>0</v>
      </c>
      <c r="S494" s="64">
        <v>0</v>
      </c>
      <c r="T494" s="64">
        <v>10</v>
      </c>
      <c r="U494" s="251">
        <v>0</v>
      </c>
      <c r="V494" s="251">
        <v>0</v>
      </c>
      <c r="W494" s="64" t="s">
        <v>321</v>
      </c>
    </row>
    <row r="495" spans="1:23" s="21" customFormat="1" ht="14.5" customHeight="1" x14ac:dyDescent="0.25">
      <c r="A495" s="64" t="s">
        <v>459</v>
      </c>
      <c r="B495" s="64" t="s">
        <v>625</v>
      </c>
      <c r="C495" s="64">
        <v>2811</v>
      </c>
      <c r="D495" s="64">
        <v>23</v>
      </c>
      <c r="E495" s="64">
        <v>57</v>
      </c>
      <c r="F495" s="64">
        <v>104</v>
      </c>
      <c r="G495" s="64">
        <v>184</v>
      </c>
      <c r="H495" s="64">
        <v>636</v>
      </c>
      <c r="I495" s="64">
        <v>92</v>
      </c>
      <c r="J495" s="64">
        <v>252</v>
      </c>
      <c r="K495" s="64">
        <v>1164</v>
      </c>
      <c r="L495" s="64">
        <v>21</v>
      </c>
      <c r="M495" s="64">
        <v>63</v>
      </c>
      <c r="N495" s="64">
        <v>112</v>
      </c>
      <c r="O495" s="64">
        <v>196</v>
      </c>
      <c r="P495" s="64">
        <v>1152</v>
      </c>
      <c r="Q495" s="64">
        <v>71</v>
      </c>
      <c r="R495" s="64">
        <v>228</v>
      </c>
      <c r="S495" s="64">
        <v>1647</v>
      </c>
      <c r="T495" s="64">
        <v>5164</v>
      </c>
      <c r="U495" s="251">
        <v>0.451394268009295</v>
      </c>
      <c r="V495" s="251">
        <v>0.54434546862897004</v>
      </c>
      <c r="W495" s="64" t="s">
        <v>321</v>
      </c>
    </row>
    <row r="496" spans="1:23" s="21" customFormat="1" ht="14.5" customHeight="1" x14ac:dyDescent="0.25">
      <c r="A496" s="64" t="s">
        <v>460</v>
      </c>
      <c r="B496" s="64" t="s">
        <v>626</v>
      </c>
      <c r="C496" s="64">
        <v>5</v>
      </c>
      <c r="D496" s="64">
        <v>0</v>
      </c>
      <c r="E496" s="64">
        <v>5</v>
      </c>
      <c r="F496" s="64">
        <v>0</v>
      </c>
      <c r="G496" s="64">
        <v>5</v>
      </c>
      <c r="H496" s="64">
        <v>0</v>
      </c>
      <c r="I496" s="64">
        <v>0</v>
      </c>
      <c r="J496" s="64">
        <v>0</v>
      </c>
      <c r="K496" s="64">
        <v>5</v>
      </c>
      <c r="L496" s="64">
        <v>0</v>
      </c>
      <c r="M496" s="64">
        <v>0</v>
      </c>
      <c r="N496" s="64">
        <v>0</v>
      </c>
      <c r="O496" s="64">
        <v>0</v>
      </c>
      <c r="P496" s="64">
        <v>0</v>
      </c>
      <c r="Q496" s="64">
        <v>0</v>
      </c>
      <c r="R496" s="64">
        <v>0</v>
      </c>
      <c r="S496" s="64">
        <v>0</v>
      </c>
      <c r="T496" s="64">
        <v>961</v>
      </c>
      <c r="U496" s="251">
        <v>5.2029136316337097E-3</v>
      </c>
      <c r="V496" s="251">
        <v>5.2029136316337097E-3</v>
      </c>
      <c r="W496" s="64" t="s">
        <v>461</v>
      </c>
    </row>
    <row r="497" spans="1:23" s="21" customFormat="1" ht="14.5" customHeight="1" x14ac:dyDescent="0.25">
      <c r="A497" s="64" t="s">
        <v>460</v>
      </c>
      <c r="B497" s="64" t="s">
        <v>625</v>
      </c>
      <c r="C497" s="64">
        <v>0</v>
      </c>
      <c r="D497" s="64">
        <v>0</v>
      </c>
      <c r="E497" s="64">
        <v>0</v>
      </c>
      <c r="F497" s="64">
        <v>0</v>
      </c>
      <c r="G497" s="64">
        <v>0</v>
      </c>
      <c r="H497" s="64">
        <v>0</v>
      </c>
      <c r="I497" s="64">
        <v>0</v>
      </c>
      <c r="J497" s="64">
        <v>0</v>
      </c>
      <c r="K497" s="64">
        <v>0</v>
      </c>
      <c r="L497" s="64">
        <v>0</v>
      </c>
      <c r="M497" s="64">
        <v>0</v>
      </c>
      <c r="N497" s="64">
        <v>0</v>
      </c>
      <c r="O497" s="64">
        <v>0</v>
      </c>
      <c r="P497" s="64">
        <v>0</v>
      </c>
      <c r="Q497" s="64">
        <v>0</v>
      </c>
      <c r="R497" s="64">
        <v>0</v>
      </c>
      <c r="S497" s="64">
        <v>0</v>
      </c>
      <c r="T497" s="64">
        <v>13</v>
      </c>
      <c r="U497" s="251">
        <v>0</v>
      </c>
      <c r="V497" s="251">
        <v>0</v>
      </c>
      <c r="W497" s="64" t="s">
        <v>461</v>
      </c>
    </row>
    <row r="498" spans="1:23" s="21" customFormat="1" ht="14.5" customHeight="1" x14ac:dyDescent="0.25">
      <c r="A498" s="64" t="s">
        <v>322</v>
      </c>
      <c r="B498" s="64" t="s">
        <v>626</v>
      </c>
      <c r="C498" s="64">
        <v>175406</v>
      </c>
      <c r="D498" s="64">
        <v>3486</v>
      </c>
      <c r="E498" s="64">
        <v>5687</v>
      </c>
      <c r="F498" s="64">
        <v>5242</v>
      </c>
      <c r="G498" s="64">
        <v>14415</v>
      </c>
      <c r="H498" s="64">
        <v>68992</v>
      </c>
      <c r="I498" s="64">
        <v>5829</v>
      </c>
      <c r="J498" s="64">
        <v>151</v>
      </c>
      <c r="K498" s="64">
        <v>89387</v>
      </c>
      <c r="L498" s="64">
        <v>3500</v>
      </c>
      <c r="M498" s="64">
        <v>6366</v>
      </c>
      <c r="N498" s="64">
        <v>5639</v>
      </c>
      <c r="O498" s="64">
        <v>15505</v>
      </c>
      <c r="P498" s="64">
        <v>66930</v>
      </c>
      <c r="Q498" s="64">
        <v>3390</v>
      </c>
      <c r="R498" s="64">
        <v>194</v>
      </c>
      <c r="S498" s="64">
        <v>86019</v>
      </c>
      <c r="T498" s="64">
        <v>1181156</v>
      </c>
      <c r="U498" s="251">
        <v>0.14821158255133099</v>
      </c>
      <c r="V498" s="251">
        <v>0.148503669286699</v>
      </c>
      <c r="W498" s="64" t="s">
        <v>323</v>
      </c>
    </row>
    <row r="499" spans="1:23" s="21" customFormat="1" ht="14.5" customHeight="1" x14ac:dyDescent="0.25">
      <c r="A499" s="64" t="s">
        <v>322</v>
      </c>
      <c r="B499" s="64" t="s">
        <v>627</v>
      </c>
      <c r="C499" s="64">
        <v>5307110</v>
      </c>
      <c r="D499" s="64">
        <v>109267</v>
      </c>
      <c r="E499" s="64">
        <v>364282</v>
      </c>
      <c r="F499" s="64">
        <v>284333</v>
      </c>
      <c r="G499" s="64">
        <v>757882</v>
      </c>
      <c r="H499" s="64">
        <v>1890113</v>
      </c>
      <c r="I499" s="64">
        <v>108334</v>
      </c>
      <c r="J499" s="64">
        <v>9751</v>
      </c>
      <c r="K499" s="64">
        <v>2766080</v>
      </c>
      <c r="L499" s="64">
        <v>111719</v>
      </c>
      <c r="M499" s="64">
        <v>395263</v>
      </c>
      <c r="N499" s="64">
        <v>287004</v>
      </c>
      <c r="O499" s="64">
        <v>793986</v>
      </c>
      <c r="P499" s="64">
        <v>1652799</v>
      </c>
      <c r="Q499" s="64">
        <v>61475</v>
      </c>
      <c r="R499" s="64">
        <v>32770</v>
      </c>
      <c r="S499" s="64">
        <v>2541030</v>
      </c>
      <c r="T499" s="64">
        <v>6042706</v>
      </c>
      <c r="U499" s="251">
        <v>0.87123037261783098</v>
      </c>
      <c r="V499" s="251">
        <v>0.87826712072372903</v>
      </c>
      <c r="W499" s="64" t="s">
        <v>323</v>
      </c>
    </row>
    <row r="500" spans="1:23" s="21" customFormat="1" ht="14.5" customHeight="1" x14ac:dyDescent="0.25">
      <c r="A500" s="64" t="s">
        <v>322</v>
      </c>
      <c r="B500" s="64" t="s">
        <v>625</v>
      </c>
      <c r="C500" s="64">
        <v>378349</v>
      </c>
      <c r="D500" s="64">
        <v>7479</v>
      </c>
      <c r="E500" s="64">
        <v>18314</v>
      </c>
      <c r="F500" s="64">
        <v>15096</v>
      </c>
      <c r="G500" s="64">
        <v>40889</v>
      </c>
      <c r="H500" s="64">
        <v>122479</v>
      </c>
      <c r="I500" s="64">
        <v>17383</v>
      </c>
      <c r="J500" s="64">
        <v>5275</v>
      </c>
      <c r="K500" s="64">
        <v>186026</v>
      </c>
      <c r="L500" s="64">
        <v>7630</v>
      </c>
      <c r="M500" s="64">
        <v>18855</v>
      </c>
      <c r="N500" s="64">
        <v>15752</v>
      </c>
      <c r="O500" s="64">
        <v>42237</v>
      </c>
      <c r="P500" s="64">
        <v>134954</v>
      </c>
      <c r="Q500" s="64">
        <v>9791</v>
      </c>
      <c r="R500" s="64">
        <v>5341</v>
      </c>
      <c r="S500" s="64">
        <v>192323</v>
      </c>
      <c r="T500" s="64">
        <v>417010</v>
      </c>
      <c r="U500" s="251">
        <v>0.88183256996235104</v>
      </c>
      <c r="V500" s="251">
        <v>0.90728999304572999</v>
      </c>
      <c r="W500" s="64" t="s">
        <v>323</v>
      </c>
    </row>
    <row r="501" spans="1:23" s="21" customFormat="1" ht="14.5" customHeight="1" x14ac:dyDescent="0.25">
      <c r="A501" s="64" t="s">
        <v>324</v>
      </c>
      <c r="B501" s="64" t="s">
        <v>626</v>
      </c>
      <c r="C501" s="64">
        <v>5620</v>
      </c>
      <c r="D501" s="64">
        <v>81</v>
      </c>
      <c r="E501" s="64">
        <v>167</v>
      </c>
      <c r="F501" s="64">
        <v>128</v>
      </c>
      <c r="G501" s="64">
        <v>376</v>
      </c>
      <c r="H501" s="64">
        <v>1196</v>
      </c>
      <c r="I501" s="64">
        <v>36</v>
      </c>
      <c r="J501" s="64">
        <v>693</v>
      </c>
      <c r="K501" s="64">
        <v>2301</v>
      </c>
      <c r="L501" s="64">
        <v>97</v>
      </c>
      <c r="M501" s="64">
        <v>163</v>
      </c>
      <c r="N501" s="64">
        <v>171</v>
      </c>
      <c r="O501" s="64">
        <v>431</v>
      </c>
      <c r="P501" s="64">
        <v>1851</v>
      </c>
      <c r="Q501" s="64">
        <v>49</v>
      </c>
      <c r="R501" s="64">
        <v>988</v>
      </c>
      <c r="S501" s="64">
        <v>3319</v>
      </c>
      <c r="T501" s="64">
        <v>19253</v>
      </c>
      <c r="U501" s="251">
        <v>0.204591492234976</v>
      </c>
      <c r="V501" s="251">
        <v>0.2919025606399</v>
      </c>
      <c r="W501" s="64" t="s">
        <v>325</v>
      </c>
    </row>
    <row r="502" spans="1:23" s="21" customFormat="1" ht="14.5" customHeight="1" x14ac:dyDescent="0.25">
      <c r="A502" s="64" t="s">
        <v>324</v>
      </c>
      <c r="B502" s="64" t="s">
        <v>631</v>
      </c>
      <c r="C502" s="64">
        <v>0</v>
      </c>
      <c r="D502" s="64">
        <v>0</v>
      </c>
      <c r="E502" s="64">
        <v>0</v>
      </c>
      <c r="F502" s="64">
        <v>0</v>
      </c>
      <c r="G502" s="64">
        <v>0</v>
      </c>
      <c r="H502" s="64">
        <v>0</v>
      </c>
      <c r="I502" s="64">
        <v>0</v>
      </c>
      <c r="J502" s="64">
        <v>0</v>
      </c>
      <c r="K502" s="64">
        <v>0</v>
      </c>
      <c r="L502" s="64">
        <v>0</v>
      </c>
      <c r="M502" s="64">
        <v>0</v>
      </c>
      <c r="N502" s="64">
        <v>0</v>
      </c>
      <c r="O502" s="64">
        <v>0</v>
      </c>
      <c r="P502" s="64">
        <v>0</v>
      </c>
      <c r="Q502" s="64">
        <v>0</v>
      </c>
      <c r="R502" s="64">
        <v>0</v>
      </c>
      <c r="S502" s="64">
        <v>0</v>
      </c>
      <c r="T502" s="64">
        <v>5</v>
      </c>
      <c r="U502" s="251">
        <v>0</v>
      </c>
      <c r="V502" s="251">
        <v>0</v>
      </c>
      <c r="W502" s="64" t="s">
        <v>325</v>
      </c>
    </row>
    <row r="503" spans="1:23" s="21" customFormat="1" ht="14.5" customHeight="1" x14ac:dyDescent="0.25">
      <c r="A503" s="64" t="s">
        <v>324</v>
      </c>
      <c r="B503" s="64" t="s">
        <v>625</v>
      </c>
      <c r="C503" s="64">
        <v>19096</v>
      </c>
      <c r="D503" s="64">
        <v>104</v>
      </c>
      <c r="E503" s="64">
        <v>309</v>
      </c>
      <c r="F503" s="64">
        <v>732</v>
      </c>
      <c r="G503" s="64">
        <v>1145</v>
      </c>
      <c r="H503" s="64">
        <v>2965</v>
      </c>
      <c r="I503" s="64">
        <v>974</v>
      </c>
      <c r="J503" s="64">
        <v>3566</v>
      </c>
      <c r="K503" s="64">
        <v>8650</v>
      </c>
      <c r="L503" s="64">
        <v>108</v>
      </c>
      <c r="M503" s="64">
        <v>319</v>
      </c>
      <c r="N503" s="64">
        <v>754</v>
      </c>
      <c r="O503" s="64">
        <v>1181</v>
      </c>
      <c r="P503" s="64">
        <v>3278</v>
      </c>
      <c r="Q503" s="64">
        <v>1226</v>
      </c>
      <c r="R503" s="64">
        <v>4761</v>
      </c>
      <c r="S503" s="64">
        <v>10446</v>
      </c>
      <c r="T503" s="64">
        <v>20636</v>
      </c>
      <c r="U503" s="251">
        <v>0.52185501066098094</v>
      </c>
      <c r="V503" s="251">
        <v>0.92537313432835799</v>
      </c>
      <c r="W503" s="64" t="s">
        <v>325</v>
      </c>
    </row>
    <row r="504" spans="1:23" s="21" customFormat="1" ht="14.5" customHeight="1" x14ac:dyDescent="0.25">
      <c r="A504" s="64" t="s">
        <v>491</v>
      </c>
      <c r="B504" s="64" t="s">
        <v>626</v>
      </c>
      <c r="C504" s="64">
        <v>300</v>
      </c>
      <c r="D504" s="64">
        <v>0</v>
      </c>
      <c r="E504" s="64">
        <v>0</v>
      </c>
      <c r="F504" s="64">
        <v>0</v>
      </c>
      <c r="G504" s="64">
        <v>0</v>
      </c>
      <c r="H504" s="64">
        <v>25</v>
      </c>
      <c r="I504" s="64">
        <v>0</v>
      </c>
      <c r="J504" s="64">
        <v>0</v>
      </c>
      <c r="K504" s="64">
        <v>25</v>
      </c>
      <c r="L504" s="64">
        <v>10</v>
      </c>
      <c r="M504" s="64">
        <v>15</v>
      </c>
      <c r="N504" s="64">
        <v>5</v>
      </c>
      <c r="O504" s="64">
        <v>30</v>
      </c>
      <c r="P504" s="64">
        <v>240</v>
      </c>
      <c r="Q504" s="64">
        <v>0</v>
      </c>
      <c r="R504" s="64">
        <v>5</v>
      </c>
      <c r="S504" s="64">
        <v>275</v>
      </c>
      <c r="T504" s="64">
        <v>943</v>
      </c>
      <c r="U504" s="251">
        <v>0.31283138918345699</v>
      </c>
      <c r="V504" s="251">
        <v>0.31813361611877</v>
      </c>
      <c r="W504" s="64" t="s">
        <v>462</v>
      </c>
    </row>
    <row r="505" spans="1:23" s="21" customFormat="1" ht="14.5" customHeight="1" x14ac:dyDescent="0.25">
      <c r="A505" s="64" t="s">
        <v>491</v>
      </c>
      <c r="B505" s="64" t="s">
        <v>625</v>
      </c>
      <c r="C505" s="64">
        <v>174580</v>
      </c>
      <c r="D505" s="64">
        <v>10500</v>
      </c>
      <c r="E505" s="64">
        <v>12000</v>
      </c>
      <c r="F505" s="64">
        <v>9800</v>
      </c>
      <c r="G505" s="64">
        <v>32300</v>
      </c>
      <c r="H505" s="64">
        <v>44228</v>
      </c>
      <c r="I505" s="64">
        <v>8700</v>
      </c>
      <c r="J505" s="64">
        <v>221</v>
      </c>
      <c r="K505" s="64">
        <v>85449</v>
      </c>
      <c r="L505" s="64">
        <v>10500</v>
      </c>
      <c r="M505" s="64">
        <v>12700</v>
      </c>
      <c r="N505" s="64">
        <v>9800</v>
      </c>
      <c r="O505" s="64">
        <v>33000</v>
      </c>
      <c r="P505" s="64">
        <v>45656</v>
      </c>
      <c r="Q505" s="64">
        <v>9800</v>
      </c>
      <c r="R505" s="64">
        <v>675</v>
      </c>
      <c r="S505" s="64">
        <v>89131</v>
      </c>
      <c r="T505" s="64">
        <v>174607</v>
      </c>
      <c r="U505" s="251">
        <v>0.99471384308762001</v>
      </c>
      <c r="V505" s="251">
        <v>0.99984536702423199</v>
      </c>
      <c r="W505" s="64" t="s">
        <v>462</v>
      </c>
    </row>
    <row r="506" spans="1:23" s="21" customFormat="1" ht="14.5" customHeight="1" x14ac:dyDescent="0.25">
      <c r="A506" s="64" t="s">
        <v>326</v>
      </c>
      <c r="B506" s="64" t="s">
        <v>626</v>
      </c>
      <c r="C506" s="64">
        <v>25098</v>
      </c>
      <c r="D506" s="64">
        <v>997</v>
      </c>
      <c r="E506" s="64">
        <v>1499</v>
      </c>
      <c r="F506" s="64">
        <v>1242</v>
      </c>
      <c r="G506" s="64">
        <v>3738</v>
      </c>
      <c r="H506" s="64">
        <v>5401</v>
      </c>
      <c r="I506" s="64">
        <v>364</v>
      </c>
      <c r="J506" s="64">
        <v>98</v>
      </c>
      <c r="K506" s="64">
        <v>9601</v>
      </c>
      <c r="L506" s="64">
        <v>963</v>
      </c>
      <c r="M506" s="64">
        <v>1626</v>
      </c>
      <c r="N506" s="64">
        <v>1353</v>
      </c>
      <c r="O506" s="64">
        <v>3942</v>
      </c>
      <c r="P506" s="64">
        <v>10695</v>
      </c>
      <c r="Q506" s="64">
        <v>356</v>
      </c>
      <c r="R506" s="64">
        <v>504</v>
      </c>
      <c r="S506" s="64">
        <v>15497</v>
      </c>
      <c r="T506" s="64">
        <v>25860</v>
      </c>
      <c r="U506" s="251">
        <v>0.947254447022428</v>
      </c>
      <c r="V506" s="251">
        <v>0.97053364269141496</v>
      </c>
      <c r="W506" s="64" t="s">
        <v>327</v>
      </c>
    </row>
    <row r="507" spans="1:23" s="21" customFormat="1" ht="14.5" customHeight="1" x14ac:dyDescent="0.25">
      <c r="A507" s="64" t="s">
        <v>326</v>
      </c>
      <c r="B507" s="64" t="s">
        <v>628</v>
      </c>
      <c r="C507" s="64">
        <v>0</v>
      </c>
      <c r="D507" s="64">
        <v>0</v>
      </c>
      <c r="E507" s="64">
        <v>0</v>
      </c>
      <c r="F507" s="64">
        <v>0</v>
      </c>
      <c r="G507" s="64">
        <v>0</v>
      </c>
      <c r="H507" s="64">
        <v>0</v>
      </c>
      <c r="I507" s="64">
        <v>0</v>
      </c>
      <c r="J507" s="64">
        <v>0</v>
      </c>
      <c r="K507" s="64">
        <v>0</v>
      </c>
      <c r="L507" s="64">
        <v>0</v>
      </c>
      <c r="M507" s="64">
        <v>0</v>
      </c>
      <c r="N507" s="64">
        <v>0</v>
      </c>
      <c r="O507" s="64">
        <v>0</v>
      </c>
      <c r="P507" s="64">
        <v>0</v>
      </c>
      <c r="Q507" s="64">
        <v>0</v>
      </c>
      <c r="R507" s="64">
        <v>0</v>
      </c>
      <c r="S507" s="64">
        <v>0</v>
      </c>
      <c r="T507" s="64">
        <v>4795983</v>
      </c>
      <c r="U507" s="251">
        <v>0</v>
      </c>
      <c r="V507" s="251">
        <v>0</v>
      </c>
      <c r="W507" s="64" t="s">
        <v>327</v>
      </c>
    </row>
    <row r="508" spans="1:23" s="21" customFormat="1" ht="14.5" customHeight="1" x14ac:dyDescent="0.25">
      <c r="A508" s="64" t="s">
        <v>326</v>
      </c>
      <c r="B508" s="64" t="s">
        <v>631</v>
      </c>
      <c r="C508" s="64">
        <v>0</v>
      </c>
      <c r="D508" s="64">
        <v>0</v>
      </c>
      <c r="E508" s="64">
        <v>0</v>
      </c>
      <c r="F508" s="64">
        <v>0</v>
      </c>
      <c r="G508" s="64">
        <v>0</v>
      </c>
      <c r="H508" s="64">
        <v>0</v>
      </c>
      <c r="I508" s="64">
        <v>0</v>
      </c>
      <c r="J508" s="64">
        <v>0</v>
      </c>
      <c r="K508" s="64">
        <v>0</v>
      </c>
      <c r="L508" s="64">
        <v>0</v>
      </c>
      <c r="M508" s="64">
        <v>0</v>
      </c>
      <c r="N508" s="64">
        <v>0</v>
      </c>
      <c r="O508" s="64">
        <v>0</v>
      </c>
      <c r="P508" s="64">
        <v>0</v>
      </c>
      <c r="Q508" s="64">
        <v>0</v>
      </c>
      <c r="R508" s="64">
        <v>0</v>
      </c>
      <c r="S508" s="64">
        <v>0</v>
      </c>
      <c r="T508" s="64">
        <v>57</v>
      </c>
      <c r="U508" s="251">
        <v>0</v>
      </c>
      <c r="V508" s="251">
        <v>0</v>
      </c>
      <c r="W508" s="64" t="s">
        <v>327</v>
      </c>
    </row>
    <row r="509" spans="1:23" s="21" customFormat="1" ht="14.5" customHeight="1" x14ac:dyDescent="0.25">
      <c r="A509" s="64" t="s">
        <v>326</v>
      </c>
      <c r="B509" s="64" t="s">
        <v>625</v>
      </c>
      <c r="C509" s="64">
        <v>55155</v>
      </c>
      <c r="D509" s="64">
        <v>1227</v>
      </c>
      <c r="E509" s="64">
        <v>2480</v>
      </c>
      <c r="F509" s="64">
        <v>2444</v>
      </c>
      <c r="G509" s="64">
        <v>6151</v>
      </c>
      <c r="H509" s="64">
        <v>9901</v>
      </c>
      <c r="I509" s="64">
        <v>1428</v>
      </c>
      <c r="J509" s="64">
        <v>757</v>
      </c>
      <c r="K509" s="64">
        <v>18237</v>
      </c>
      <c r="L509" s="64">
        <v>1211</v>
      </c>
      <c r="M509" s="64">
        <v>2561</v>
      </c>
      <c r="N509" s="64">
        <v>2884</v>
      </c>
      <c r="O509" s="64">
        <v>6656</v>
      </c>
      <c r="P509" s="64">
        <v>27238</v>
      </c>
      <c r="Q509" s="64">
        <v>1715</v>
      </c>
      <c r="R509" s="64">
        <v>1309</v>
      </c>
      <c r="S509" s="64">
        <v>36918</v>
      </c>
      <c r="T509" s="64">
        <v>57327</v>
      </c>
      <c r="U509" s="251">
        <v>0.92607322901948497</v>
      </c>
      <c r="V509" s="251">
        <v>0.96211209377780105</v>
      </c>
      <c r="W509" s="64" t="s">
        <v>327</v>
      </c>
    </row>
    <row r="510" spans="1:23" s="21" customFormat="1" ht="14.5" customHeight="1" x14ac:dyDescent="0.25">
      <c r="A510" s="64" t="s">
        <v>328</v>
      </c>
      <c r="B510" s="64" t="s">
        <v>626</v>
      </c>
      <c r="C510" s="64">
        <v>230</v>
      </c>
      <c r="D510" s="64">
        <v>0</v>
      </c>
      <c r="E510" s="64">
        <v>0</v>
      </c>
      <c r="F510" s="64">
        <v>5</v>
      </c>
      <c r="G510" s="64">
        <v>5</v>
      </c>
      <c r="H510" s="64">
        <v>128</v>
      </c>
      <c r="I510" s="64">
        <v>0</v>
      </c>
      <c r="J510" s="64">
        <v>18</v>
      </c>
      <c r="K510" s="64">
        <v>151</v>
      </c>
      <c r="L510" s="64">
        <v>0</v>
      </c>
      <c r="M510" s="64">
        <v>6</v>
      </c>
      <c r="N510" s="64">
        <v>0</v>
      </c>
      <c r="O510" s="64">
        <v>6</v>
      </c>
      <c r="P510" s="64">
        <v>73</v>
      </c>
      <c r="Q510" s="64">
        <v>0</v>
      </c>
      <c r="R510" s="64">
        <v>0</v>
      </c>
      <c r="S510" s="64">
        <v>79</v>
      </c>
      <c r="T510" s="64">
        <v>546</v>
      </c>
      <c r="U510" s="251">
        <v>0.38827838827838801</v>
      </c>
      <c r="V510" s="251">
        <v>0.42124542124542103</v>
      </c>
      <c r="W510" s="64" t="s">
        <v>329</v>
      </c>
    </row>
    <row r="511" spans="1:23" s="21" customFormat="1" ht="14.5" customHeight="1" x14ac:dyDescent="0.25">
      <c r="A511" s="64" t="s">
        <v>328</v>
      </c>
      <c r="B511" s="64" t="s">
        <v>625</v>
      </c>
      <c r="C511" s="64">
        <v>283</v>
      </c>
      <c r="D511" s="64">
        <v>0</v>
      </c>
      <c r="E511" s="64">
        <v>5</v>
      </c>
      <c r="F511" s="64">
        <v>26</v>
      </c>
      <c r="G511" s="64">
        <v>31</v>
      </c>
      <c r="H511" s="64">
        <v>128</v>
      </c>
      <c r="I511" s="64">
        <v>11</v>
      </c>
      <c r="J511" s="64">
        <v>0</v>
      </c>
      <c r="K511" s="64">
        <v>170</v>
      </c>
      <c r="L511" s="64">
        <v>0</v>
      </c>
      <c r="M511" s="64">
        <v>10</v>
      </c>
      <c r="N511" s="64">
        <v>14</v>
      </c>
      <c r="O511" s="64">
        <v>24</v>
      </c>
      <c r="P511" s="64">
        <v>73</v>
      </c>
      <c r="Q511" s="64">
        <v>11</v>
      </c>
      <c r="R511" s="64">
        <v>5</v>
      </c>
      <c r="S511" s="64">
        <v>113</v>
      </c>
      <c r="T511" s="64">
        <v>346</v>
      </c>
      <c r="U511" s="251">
        <v>0.80346820809248598</v>
      </c>
      <c r="V511" s="251">
        <v>0.81791907514450901</v>
      </c>
      <c r="W511" s="64" t="s">
        <v>329</v>
      </c>
    </row>
    <row r="512" spans="1:23" s="21" customFormat="1" ht="14.5" customHeight="1" x14ac:dyDescent="0.25">
      <c r="A512" s="64" t="s">
        <v>330</v>
      </c>
      <c r="B512" s="64" t="s">
        <v>626</v>
      </c>
      <c r="C512" s="64">
        <v>5754</v>
      </c>
      <c r="D512" s="64">
        <v>67</v>
      </c>
      <c r="E512" s="64">
        <v>134</v>
      </c>
      <c r="F512" s="64">
        <v>149</v>
      </c>
      <c r="G512" s="64">
        <v>350</v>
      </c>
      <c r="H512" s="64">
        <v>2175</v>
      </c>
      <c r="I512" s="64">
        <v>47</v>
      </c>
      <c r="J512" s="64">
        <v>107</v>
      </c>
      <c r="K512" s="64">
        <v>2679</v>
      </c>
      <c r="L512" s="64">
        <v>72</v>
      </c>
      <c r="M512" s="64">
        <v>120</v>
      </c>
      <c r="N512" s="64">
        <v>99</v>
      </c>
      <c r="O512" s="64">
        <v>291</v>
      </c>
      <c r="P512" s="64">
        <v>2604</v>
      </c>
      <c r="Q512" s="64">
        <v>37</v>
      </c>
      <c r="R512" s="64">
        <v>143</v>
      </c>
      <c r="S512" s="64">
        <v>3075</v>
      </c>
      <c r="T512" s="64">
        <v>6373</v>
      </c>
      <c r="U512" s="251">
        <v>0.86364349599874501</v>
      </c>
      <c r="V512" s="251">
        <v>0.90287148909461801</v>
      </c>
      <c r="W512" s="64" t="s">
        <v>331</v>
      </c>
    </row>
    <row r="513" spans="1:23" s="21" customFormat="1" ht="14.5" customHeight="1" x14ac:dyDescent="0.25">
      <c r="A513" s="18" t="s">
        <v>330</v>
      </c>
      <c r="B513" s="64" t="s">
        <v>625</v>
      </c>
      <c r="C513" s="64">
        <v>5806</v>
      </c>
      <c r="D513" s="64">
        <v>48</v>
      </c>
      <c r="E513" s="64">
        <v>181</v>
      </c>
      <c r="F513" s="64">
        <v>270</v>
      </c>
      <c r="G513" s="64">
        <v>499</v>
      </c>
      <c r="H513" s="64">
        <v>2176</v>
      </c>
      <c r="I513" s="64">
        <v>169</v>
      </c>
      <c r="J513" s="64">
        <v>54</v>
      </c>
      <c r="K513" s="64">
        <v>2898</v>
      </c>
      <c r="L513" s="64">
        <v>41</v>
      </c>
      <c r="M513" s="64">
        <v>160</v>
      </c>
      <c r="N513" s="64">
        <v>225</v>
      </c>
      <c r="O513" s="64">
        <v>426</v>
      </c>
      <c r="P513" s="64">
        <v>2256</v>
      </c>
      <c r="Q513" s="64">
        <v>168</v>
      </c>
      <c r="R513" s="64">
        <v>58</v>
      </c>
      <c r="S513" s="64">
        <v>2908</v>
      </c>
      <c r="T513" s="64">
        <v>6632</v>
      </c>
      <c r="U513" s="251">
        <v>0.85856453558504198</v>
      </c>
      <c r="V513" s="251">
        <v>0.875452352231604</v>
      </c>
      <c r="W513" s="64" t="s">
        <v>331</v>
      </c>
    </row>
    <row r="514" spans="1:23" s="21" customFormat="1" ht="14.5" customHeight="1" x14ac:dyDescent="0.25">
      <c r="A514" s="18" t="s">
        <v>463</v>
      </c>
      <c r="B514" s="64" t="s">
        <v>626</v>
      </c>
      <c r="C514" s="64">
        <v>3522</v>
      </c>
      <c r="D514" s="64">
        <v>74</v>
      </c>
      <c r="E514" s="64">
        <v>118</v>
      </c>
      <c r="F514" s="64">
        <v>92</v>
      </c>
      <c r="G514" s="64">
        <v>284</v>
      </c>
      <c r="H514" s="64">
        <v>586</v>
      </c>
      <c r="I514" s="64">
        <v>95</v>
      </c>
      <c r="J514" s="64">
        <v>241</v>
      </c>
      <c r="K514" s="64">
        <v>1206</v>
      </c>
      <c r="L514" s="64">
        <v>56</v>
      </c>
      <c r="M514" s="64">
        <v>128</v>
      </c>
      <c r="N514" s="64">
        <v>122</v>
      </c>
      <c r="O514" s="64">
        <v>306</v>
      </c>
      <c r="P514" s="64">
        <v>1225</v>
      </c>
      <c r="Q514" s="64">
        <v>134</v>
      </c>
      <c r="R514" s="64">
        <v>651</v>
      </c>
      <c r="S514" s="64">
        <v>2316</v>
      </c>
      <c r="T514" s="64">
        <v>3934</v>
      </c>
      <c r="U514" s="251">
        <v>0.66853075749872903</v>
      </c>
      <c r="V514" s="251">
        <v>0.895271987798678</v>
      </c>
      <c r="W514" s="64" t="s">
        <v>464</v>
      </c>
    </row>
    <row r="515" spans="1:23" s="21" customFormat="1" ht="14.5" customHeight="1" x14ac:dyDescent="0.25">
      <c r="A515" s="18" t="s">
        <v>463</v>
      </c>
      <c r="B515" s="64" t="s">
        <v>631</v>
      </c>
      <c r="C515" s="64">
        <v>0</v>
      </c>
      <c r="D515" s="64">
        <v>0</v>
      </c>
      <c r="E515" s="64">
        <v>0</v>
      </c>
      <c r="F515" s="64">
        <v>0</v>
      </c>
      <c r="G515" s="64">
        <v>0</v>
      </c>
      <c r="H515" s="64">
        <v>0</v>
      </c>
      <c r="I515" s="64">
        <v>0</v>
      </c>
      <c r="J515" s="64">
        <v>0</v>
      </c>
      <c r="K515" s="64">
        <v>0</v>
      </c>
      <c r="L515" s="64">
        <v>0</v>
      </c>
      <c r="M515" s="64">
        <v>0</v>
      </c>
      <c r="N515" s="64">
        <v>0</v>
      </c>
      <c r="O515" s="64">
        <v>0</v>
      </c>
      <c r="P515" s="64">
        <v>0</v>
      </c>
      <c r="Q515" s="64">
        <v>0</v>
      </c>
      <c r="R515" s="64">
        <v>0</v>
      </c>
      <c r="S515" s="64">
        <v>0</v>
      </c>
      <c r="T515" s="64">
        <v>142</v>
      </c>
      <c r="U515" s="251">
        <v>0</v>
      </c>
      <c r="V515" s="251">
        <v>0</v>
      </c>
      <c r="W515" s="64" t="s">
        <v>464</v>
      </c>
    </row>
    <row r="516" spans="1:23" s="21" customFormat="1" ht="14.5" customHeight="1" x14ac:dyDescent="0.25">
      <c r="A516" s="18" t="s">
        <v>463</v>
      </c>
      <c r="B516" s="64" t="s">
        <v>625</v>
      </c>
      <c r="C516" s="64">
        <v>31872</v>
      </c>
      <c r="D516" s="64">
        <v>440</v>
      </c>
      <c r="E516" s="64">
        <v>1239</v>
      </c>
      <c r="F516" s="64">
        <v>1441</v>
      </c>
      <c r="G516" s="64">
        <v>3120</v>
      </c>
      <c r="H516" s="64">
        <v>6596</v>
      </c>
      <c r="I516" s="64">
        <v>1168</v>
      </c>
      <c r="J516" s="64">
        <v>1327</v>
      </c>
      <c r="K516" s="64">
        <v>12211</v>
      </c>
      <c r="L516" s="64">
        <v>407</v>
      </c>
      <c r="M516" s="64">
        <v>1304</v>
      </c>
      <c r="N516" s="64">
        <v>1733</v>
      </c>
      <c r="O516" s="64">
        <v>3444</v>
      </c>
      <c r="P516" s="64">
        <v>12299</v>
      </c>
      <c r="Q516" s="64">
        <v>1327</v>
      </c>
      <c r="R516" s="64">
        <v>2591</v>
      </c>
      <c r="S516" s="64">
        <v>19661</v>
      </c>
      <c r="T516" s="64">
        <v>34736</v>
      </c>
      <c r="U516" s="251">
        <v>0.80475587286964501</v>
      </c>
      <c r="V516" s="251">
        <v>0.91754951635191195</v>
      </c>
      <c r="W516" s="64" t="s">
        <v>464</v>
      </c>
    </row>
    <row r="517" spans="1:23" s="21" customFormat="1" ht="14.5" customHeight="1" x14ac:dyDescent="0.25">
      <c r="A517" s="18" t="s">
        <v>463</v>
      </c>
      <c r="B517" s="64" t="s">
        <v>629</v>
      </c>
      <c r="C517" s="64">
        <v>1923473</v>
      </c>
      <c r="D517" s="64">
        <v>149388</v>
      </c>
      <c r="E517" s="64">
        <v>132027</v>
      </c>
      <c r="F517" s="64">
        <v>98286</v>
      </c>
      <c r="G517" s="64">
        <v>379701</v>
      </c>
      <c r="H517" s="64">
        <v>466119</v>
      </c>
      <c r="I517" s="64">
        <v>61958</v>
      </c>
      <c r="J517" s="64">
        <v>87217</v>
      </c>
      <c r="K517" s="64">
        <v>994995</v>
      </c>
      <c r="L517" s="64">
        <v>154505</v>
      </c>
      <c r="M517" s="64">
        <v>150737</v>
      </c>
      <c r="N517" s="64">
        <v>94090</v>
      </c>
      <c r="O517" s="64">
        <v>399332</v>
      </c>
      <c r="P517" s="64">
        <v>376879</v>
      </c>
      <c r="Q517" s="64">
        <v>58405</v>
      </c>
      <c r="R517" s="64">
        <v>93862</v>
      </c>
      <c r="S517" s="64">
        <v>928478</v>
      </c>
      <c r="T517" s="64">
        <v>2875412</v>
      </c>
      <c r="U517" s="251">
        <v>0.60596324978820404</v>
      </c>
      <c r="V517" s="251">
        <v>0.66893822520042301</v>
      </c>
      <c r="W517" s="64" t="s">
        <v>464</v>
      </c>
    </row>
    <row r="518" spans="1:23" s="21" customFormat="1" ht="14.5" customHeight="1" x14ac:dyDescent="0.25">
      <c r="A518" s="18" t="s">
        <v>465</v>
      </c>
      <c r="B518" s="64" t="s">
        <v>626</v>
      </c>
      <c r="C518" s="64">
        <v>11543</v>
      </c>
      <c r="D518" s="64">
        <v>1032</v>
      </c>
      <c r="E518" s="64">
        <v>456</v>
      </c>
      <c r="F518" s="64">
        <v>246</v>
      </c>
      <c r="G518" s="64">
        <v>1734</v>
      </c>
      <c r="H518" s="64">
        <v>1607</v>
      </c>
      <c r="I518" s="64">
        <v>120</v>
      </c>
      <c r="J518" s="64">
        <v>257</v>
      </c>
      <c r="K518" s="64">
        <v>3718</v>
      </c>
      <c r="L518" s="64">
        <v>1079</v>
      </c>
      <c r="M518" s="64">
        <v>552</v>
      </c>
      <c r="N518" s="64">
        <v>414</v>
      </c>
      <c r="O518" s="64">
        <v>2045</v>
      </c>
      <c r="P518" s="64">
        <v>5364</v>
      </c>
      <c r="Q518" s="64">
        <v>146</v>
      </c>
      <c r="R518" s="64">
        <v>270</v>
      </c>
      <c r="S518" s="64">
        <v>7825</v>
      </c>
      <c r="T518" s="64">
        <v>1572774</v>
      </c>
      <c r="U518" s="251">
        <v>7.0041849623658598E-3</v>
      </c>
      <c r="V518" s="251">
        <v>7.3392617121086703E-3</v>
      </c>
      <c r="W518" s="64" t="s">
        <v>333</v>
      </c>
    </row>
    <row r="519" spans="1:23" s="21" customFormat="1" ht="14.5" customHeight="1" x14ac:dyDescent="0.25">
      <c r="A519" s="18" t="s">
        <v>465</v>
      </c>
      <c r="B519" s="64" t="s">
        <v>627</v>
      </c>
      <c r="C519" s="64">
        <v>0</v>
      </c>
      <c r="D519" s="64">
        <v>0</v>
      </c>
      <c r="E519" s="64">
        <v>0</v>
      </c>
      <c r="F519" s="64">
        <v>0</v>
      </c>
      <c r="G519" s="64">
        <v>0</v>
      </c>
      <c r="H519" s="64">
        <v>0</v>
      </c>
      <c r="I519" s="64">
        <v>0</v>
      </c>
      <c r="J519" s="64">
        <v>0</v>
      </c>
      <c r="K519" s="64">
        <v>0</v>
      </c>
      <c r="L519" s="64">
        <v>0</v>
      </c>
      <c r="M519" s="64">
        <v>0</v>
      </c>
      <c r="N519" s="64">
        <v>0</v>
      </c>
      <c r="O519" s="64">
        <v>0</v>
      </c>
      <c r="P519" s="64">
        <v>0</v>
      </c>
      <c r="Q519" s="64">
        <v>0</v>
      </c>
      <c r="R519" s="64">
        <v>0</v>
      </c>
      <c r="S519" s="64">
        <v>0</v>
      </c>
      <c r="T519" s="64">
        <v>103809</v>
      </c>
      <c r="U519" s="251">
        <v>0</v>
      </c>
      <c r="V519" s="251">
        <v>0</v>
      </c>
      <c r="W519" s="64" t="s">
        <v>333</v>
      </c>
    </row>
    <row r="520" spans="1:23" s="21" customFormat="1" ht="14.5" customHeight="1" x14ac:dyDescent="0.25">
      <c r="A520" s="18" t="s">
        <v>465</v>
      </c>
      <c r="B520" s="64" t="s">
        <v>630</v>
      </c>
      <c r="C520" s="64">
        <v>1539323</v>
      </c>
      <c r="D520" s="64">
        <v>50080</v>
      </c>
      <c r="E520" s="64">
        <v>73949</v>
      </c>
      <c r="F520" s="64">
        <v>50163</v>
      </c>
      <c r="G520" s="64">
        <v>174192</v>
      </c>
      <c r="H520" s="64">
        <v>220901</v>
      </c>
      <c r="I520" s="64">
        <v>17253</v>
      </c>
      <c r="J520" s="64">
        <v>291658</v>
      </c>
      <c r="K520" s="64">
        <v>704004</v>
      </c>
      <c r="L520" s="64">
        <v>51809</v>
      </c>
      <c r="M520" s="64">
        <v>75404</v>
      </c>
      <c r="N520" s="64">
        <v>50081</v>
      </c>
      <c r="O520" s="64">
        <v>177294</v>
      </c>
      <c r="P520" s="64">
        <v>320692</v>
      </c>
      <c r="Q520" s="64">
        <v>19623</v>
      </c>
      <c r="R520" s="64">
        <v>317710</v>
      </c>
      <c r="S520" s="64">
        <v>835319</v>
      </c>
      <c r="T520" s="64">
        <v>2957025</v>
      </c>
      <c r="U520" s="251">
        <v>0.314490070256423</v>
      </c>
      <c r="V520" s="251">
        <v>0.52056475680794001</v>
      </c>
      <c r="W520" s="64" t="s">
        <v>333</v>
      </c>
    </row>
    <row r="521" spans="1:23" s="21" customFormat="1" ht="14.5" customHeight="1" x14ac:dyDescent="0.25">
      <c r="A521" s="18" t="s">
        <v>465</v>
      </c>
      <c r="B521" s="64" t="s">
        <v>631</v>
      </c>
      <c r="C521" s="64">
        <v>0</v>
      </c>
      <c r="D521" s="64">
        <v>0</v>
      </c>
      <c r="E521" s="64">
        <v>0</v>
      </c>
      <c r="F521" s="64">
        <v>0</v>
      </c>
      <c r="G521" s="64">
        <v>0</v>
      </c>
      <c r="H521" s="64">
        <v>0</v>
      </c>
      <c r="I521" s="64">
        <v>0</v>
      </c>
      <c r="J521" s="64">
        <v>0</v>
      </c>
      <c r="K521" s="64">
        <v>0</v>
      </c>
      <c r="L521" s="64">
        <v>0</v>
      </c>
      <c r="M521" s="64">
        <v>0</v>
      </c>
      <c r="N521" s="64">
        <v>0</v>
      </c>
      <c r="O521" s="64">
        <v>0</v>
      </c>
      <c r="P521" s="64">
        <v>0</v>
      </c>
      <c r="Q521" s="64">
        <v>0</v>
      </c>
      <c r="R521" s="64">
        <v>0</v>
      </c>
      <c r="S521" s="64">
        <v>0</v>
      </c>
      <c r="T521" s="64">
        <v>5</v>
      </c>
      <c r="U521" s="251">
        <v>0</v>
      </c>
      <c r="V521" s="251">
        <v>0</v>
      </c>
      <c r="W521" s="64" t="s">
        <v>333</v>
      </c>
    </row>
    <row r="522" spans="1:23" s="21" customFormat="1" ht="14.5" customHeight="1" x14ac:dyDescent="0.25">
      <c r="A522" s="18" t="s">
        <v>465</v>
      </c>
      <c r="B522" s="64" t="s">
        <v>625</v>
      </c>
      <c r="C522" s="64">
        <v>85867</v>
      </c>
      <c r="D522" s="64">
        <v>2124</v>
      </c>
      <c r="E522" s="64">
        <v>4061</v>
      </c>
      <c r="F522" s="64">
        <v>3628</v>
      </c>
      <c r="G522" s="64">
        <v>9813</v>
      </c>
      <c r="H522" s="64">
        <v>11985</v>
      </c>
      <c r="I522" s="64">
        <v>2769</v>
      </c>
      <c r="J522" s="64">
        <v>13067</v>
      </c>
      <c r="K522" s="64">
        <v>37634</v>
      </c>
      <c r="L522" s="64">
        <v>2141</v>
      </c>
      <c r="M522" s="64">
        <v>4258</v>
      </c>
      <c r="N522" s="64">
        <v>4008</v>
      </c>
      <c r="O522" s="64">
        <v>10407</v>
      </c>
      <c r="P522" s="64">
        <v>18984</v>
      </c>
      <c r="Q522" s="64">
        <v>3075</v>
      </c>
      <c r="R522" s="64">
        <v>15767</v>
      </c>
      <c r="S522" s="64">
        <v>48233</v>
      </c>
      <c r="T522" s="64">
        <v>126784</v>
      </c>
      <c r="U522" s="251">
        <v>0.44984382887430602</v>
      </c>
      <c r="V522" s="251">
        <v>0.67727000252397795</v>
      </c>
      <c r="W522" s="64" t="s">
        <v>333</v>
      </c>
    </row>
    <row r="523" spans="1:23" ht="23.25" customHeight="1" x14ac:dyDescent="0.2">
      <c r="A523" s="252" t="s">
        <v>335</v>
      </c>
      <c r="B523" s="252"/>
      <c r="C523" s="156">
        <f t="shared" ref="C523:T523" si="5">SUM(C18:C522)</f>
        <v>82053574</v>
      </c>
      <c r="D523" s="156">
        <f t="shared" si="5"/>
        <v>3497874</v>
      </c>
      <c r="E523" s="156">
        <f t="shared" si="5"/>
        <v>6359073</v>
      </c>
      <c r="F523" s="156">
        <f t="shared" si="5"/>
        <v>5133010</v>
      </c>
      <c r="G523" s="156">
        <f t="shared" si="5"/>
        <v>14989957</v>
      </c>
      <c r="H523" s="156">
        <f t="shared" si="5"/>
        <v>19753107</v>
      </c>
      <c r="I523" s="156">
        <f t="shared" si="5"/>
        <v>2821836</v>
      </c>
      <c r="J523" s="156">
        <f t="shared" si="5"/>
        <v>4294440</v>
      </c>
      <c r="K523" s="156">
        <f t="shared" si="5"/>
        <v>41859340</v>
      </c>
      <c r="L523" s="156">
        <f t="shared" si="5"/>
        <v>3468230</v>
      </c>
      <c r="M523" s="156">
        <f t="shared" si="5"/>
        <v>6491543</v>
      </c>
      <c r="N523" s="156">
        <f t="shared" si="5"/>
        <v>5196850</v>
      </c>
      <c r="O523" s="156">
        <f t="shared" si="5"/>
        <v>15156623</v>
      </c>
      <c r="P523" s="156">
        <f t="shared" si="5"/>
        <v>18749172</v>
      </c>
      <c r="Q523" s="156">
        <f t="shared" si="5"/>
        <v>2192862</v>
      </c>
      <c r="R523" s="156">
        <f t="shared" si="5"/>
        <v>4095577</v>
      </c>
      <c r="S523" s="156">
        <f t="shared" si="5"/>
        <v>40194234</v>
      </c>
      <c r="T523" s="156">
        <f t="shared" si="5"/>
        <v>129379504</v>
      </c>
      <c r="U523" s="109">
        <f>(K523+S523-R523-J523)/T523</f>
        <v>0.56936032928368618</v>
      </c>
      <c r="V523" s="109">
        <f>(K523+S523)/T523</f>
        <v>0.6342084446389592</v>
      </c>
      <c r="W523" s="252"/>
    </row>
    <row r="524" spans="1:23" x14ac:dyDescent="0.2">
      <c r="A524" s="48"/>
      <c r="B524" s="48"/>
      <c r="C524" s="234"/>
      <c r="D524" s="48"/>
      <c r="E524" s="48"/>
      <c r="F524" s="48"/>
      <c r="G524" s="48"/>
      <c r="H524" s="48"/>
      <c r="I524" s="48"/>
      <c r="J524" s="48"/>
      <c r="K524" s="48"/>
      <c r="L524" s="48"/>
      <c r="M524" s="48"/>
      <c r="N524" s="48"/>
      <c r="O524" s="48"/>
      <c r="P524" s="48"/>
      <c r="Q524" s="48"/>
      <c r="R524" s="48"/>
      <c r="S524" s="48"/>
      <c r="T524" s="234"/>
      <c r="U524" s="48"/>
      <c r="V524" s="48"/>
      <c r="W524" s="48"/>
    </row>
    <row r="525" spans="1:23" ht="11.5" x14ac:dyDescent="0.25">
      <c r="A525" s="157" t="s">
        <v>340</v>
      </c>
      <c r="B525" s="48"/>
      <c r="C525" s="234"/>
      <c r="D525" s="48"/>
      <c r="E525" s="48"/>
      <c r="F525" s="48"/>
      <c r="G525" s="48"/>
      <c r="H525" s="48"/>
      <c r="I525" s="48"/>
      <c r="J525" s="48"/>
      <c r="K525" s="48"/>
      <c r="L525" s="48"/>
      <c r="M525" s="48"/>
      <c r="N525" s="48"/>
      <c r="O525" s="48"/>
      <c r="P525" s="48"/>
      <c r="Q525" s="48"/>
      <c r="R525" s="48"/>
      <c r="S525" s="48"/>
      <c r="T525" s="234"/>
      <c r="U525" s="48"/>
      <c r="V525" s="48"/>
      <c r="W525" s="48"/>
    </row>
    <row r="526" spans="1:23" ht="13.5" x14ac:dyDescent="0.25">
      <c r="A526" s="253" t="s">
        <v>1103</v>
      </c>
      <c r="B526" s="48"/>
      <c r="C526" s="234"/>
      <c r="D526" s="48"/>
      <c r="E526" s="48"/>
      <c r="F526" s="48"/>
      <c r="G526" s="48"/>
      <c r="H526" s="48"/>
      <c r="I526" s="48"/>
      <c r="J526" s="48"/>
      <c r="K526" s="48"/>
      <c r="L526" s="48"/>
      <c r="M526" s="48"/>
      <c r="N526" s="48"/>
      <c r="O526" s="48"/>
      <c r="P526" s="48"/>
      <c r="Q526" s="48"/>
      <c r="R526" s="48"/>
      <c r="S526" s="48"/>
      <c r="T526" s="234"/>
      <c r="U526" s="48"/>
      <c r="V526" s="48"/>
      <c r="W526" s="48"/>
    </row>
  </sheetData>
  <autoFilter ref="A9:W523" xr:uid="{2D7296D3-5750-404B-B342-B4D74E276FFF}"/>
  <mergeCells count="3">
    <mergeCell ref="A4:V4"/>
    <mergeCell ref="A6:Q6"/>
    <mergeCell ref="U8:V8"/>
  </mergeCells>
  <conditionalFormatting sqref="A18:W522">
    <cfRule type="expression" dxfId="9" priority="1">
      <formula>MOD(ROW(),2)=0</formula>
    </cfRule>
  </conditionalFormatting>
  <hyperlinks>
    <hyperlink ref="B3" r:id="rId1" xr:uid="{D0CD68AD-25AD-425E-9110-BA04A4D2FC2B}"/>
  </hyperlinks>
  <printOptions horizontalCentered="1" gridLines="1"/>
  <pageMargins left="0.7" right="0.7" top="0.75" bottom="0.75" header="0.3" footer="0.3"/>
  <pageSetup paperSize="9" scale="70" fitToHeight="0"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2F7C-ABBB-4BDE-BE46-D52CE286AD62}">
  <sheetPr>
    <tabColor theme="2"/>
    <pageSetUpPr fitToPage="1"/>
  </sheetPr>
  <dimension ref="A1:G151"/>
  <sheetViews>
    <sheetView zoomScaleNormal="100" workbookViewId="0">
      <selection activeCell="B40" sqref="B40"/>
    </sheetView>
  </sheetViews>
  <sheetFormatPr defaultColWidth="8.81640625" defaultRowHeight="10" x14ac:dyDescent="0.2"/>
  <cols>
    <col min="1" max="1" width="33.81640625" style="162" customWidth="1"/>
    <col min="2" max="2" width="32.453125" style="162" customWidth="1"/>
    <col min="3" max="6" width="12.81640625" style="162" customWidth="1"/>
    <col min="7" max="16384" width="8.81640625" style="162"/>
  </cols>
  <sheetData>
    <row r="1" spans="1:7" s="158" customFormat="1" ht="41.25" customHeight="1" x14ac:dyDescent="0.25">
      <c r="A1" s="315" t="s">
        <v>1127</v>
      </c>
      <c r="B1" s="315"/>
      <c r="C1" s="315"/>
      <c r="D1" s="315"/>
      <c r="E1" s="315"/>
      <c r="F1" s="315"/>
    </row>
    <row r="2" spans="1:7" s="6" customFormat="1" ht="13" x14ac:dyDescent="0.3">
      <c r="A2" s="3" t="s">
        <v>0</v>
      </c>
      <c r="B2" s="159"/>
      <c r="C2" s="4"/>
      <c r="D2" s="4"/>
      <c r="E2" s="48"/>
      <c r="F2" s="48"/>
      <c r="G2" s="160"/>
    </row>
    <row r="3" spans="1:7" s="6" customFormat="1" ht="12.5" x14ac:dyDescent="0.25">
      <c r="A3" s="7" t="s">
        <v>468</v>
      </c>
      <c r="B3" s="288" t="s">
        <v>4</v>
      </c>
      <c r="C3" s="288"/>
      <c r="D3" s="288"/>
      <c r="E3" s="288"/>
      <c r="F3" s="288"/>
      <c r="G3" s="160"/>
    </row>
    <row r="4" spans="1:7" ht="12.5" x14ac:dyDescent="0.25">
      <c r="A4" s="316" t="s">
        <v>600</v>
      </c>
      <c r="B4" s="317"/>
      <c r="C4" s="317"/>
      <c r="D4" s="317"/>
      <c r="E4" s="161"/>
      <c r="F4" s="161"/>
    </row>
    <row r="5" spans="1:7" ht="13.5" customHeight="1" x14ac:dyDescent="0.25">
      <c r="A5" s="163" t="s">
        <v>601</v>
      </c>
      <c r="B5" s="124"/>
      <c r="C5" s="124"/>
      <c r="D5" s="164"/>
      <c r="E5" s="161"/>
      <c r="F5" s="161"/>
    </row>
    <row r="6" spans="1:7" ht="24.75" customHeight="1" x14ac:dyDescent="0.2">
      <c r="A6" s="291" t="s">
        <v>7</v>
      </c>
      <c r="B6" s="291"/>
      <c r="C6" s="291"/>
      <c r="D6" s="291"/>
      <c r="E6" s="291"/>
      <c r="F6" s="291"/>
    </row>
    <row r="7" spans="1:7" ht="13.5" customHeight="1" x14ac:dyDescent="0.25">
      <c r="A7" s="140"/>
      <c r="B7" s="161"/>
      <c r="C7" s="161"/>
      <c r="D7" s="161"/>
      <c r="E7" s="161"/>
      <c r="F7" s="161"/>
    </row>
    <row r="8" spans="1:7" ht="54.75" customHeight="1" x14ac:dyDescent="0.2">
      <c r="A8" s="165" t="s">
        <v>602</v>
      </c>
      <c r="B8" s="165" t="s">
        <v>603</v>
      </c>
      <c r="C8" s="166" t="s">
        <v>335</v>
      </c>
      <c r="D8" s="166" t="s">
        <v>477</v>
      </c>
      <c r="E8" s="166" t="s">
        <v>483</v>
      </c>
      <c r="F8" s="166" t="s">
        <v>484</v>
      </c>
    </row>
    <row r="9" spans="1:7" ht="13.5" customHeight="1" x14ac:dyDescent="0.25">
      <c r="A9" s="64" t="s">
        <v>22</v>
      </c>
      <c r="B9" s="104" t="s">
        <v>44</v>
      </c>
      <c r="C9" s="104">
        <v>307</v>
      </c>
      <c r="D9" s="104">
        <v>0</v>
      </c>
      <c r="E9" s="167" t="s">
        <v>23</v>
      </c>
      <c r="F9" s="104" t="s">
        <v>45</v>
      </c>
    </row>
    <row r="10" spans="1:7" ht="13.5" customHeight="1" x14ac:dyDescent="0.25">
      <c r="A10" s="64" t="s">
        <v>22</v>
      </c>
      <c r="B10" s="108" t="s">
        <v>166</v>
      </c>
      <c r="C10" s="108">
        <v>105</v>
      </c>
      <c r="D10" s="108">
        <v>105</v>
      </c>
      <c r="E10" s="168" t="s">
        <v>23</v>
      </c>
      <c r="F10" s="108" t="s">
        <v>167</v>
      </c>
    </row>
    <row r="11" spans="1:7" ht="13.5" customHeight="1" x14ac:dyDescent="0.25">
      <c r="A11" s="64" t="s">
        <v>22</v>
      </c>
      <c r="B11" s="108" t="s">
        <v>386</v>
      </c>
      <c r="C11" s="108">
        <v>8</v>
      </c>
      <c r="D11" s="108">
        <v>6</v>
      </c>
      <c r="E11" s="168" t="s">
        <v>23</v>
      </c>
      <c r="F11" s="108" t="s">
        <v>168</v>
      </c>
    </row>
    <row r="12" spans="1:7" ht="13.5" customHeight="1" x14ac:dyDescent="0.25">
      <c r="A12" s="64" t="s">
        <v>22</v>
      </c>
      <c r="B12" s="108" t="s">
        <v>169</v>
      </c>
      <c r="C12" s="108">
        <v>1386970</v>
      </c>
      <c r="D12" s="108">
        <v>15154</v>
      </c>
      <c r="E12" s="168" t="s">
        <v>23</v>
      </c>
      <c r="F12" s="108" t="s">
        <v>170</v>
      </c>
    </row>
    <row r="13" spans="1:7" ht="13.5" customHeight="1" x14ac:dyDescent="0.25">
      <c r="A13" s="64" t="s">
        <v>22</v>
      </c>
      <c r="B13" s="108" t="s">
        <v>403</v>
      </c>
      <c r="C13" s="108">
        <v>5</v>
      </c>
      <c r="D13" s="108">
        <v>0</v>
      </c>
      <c r="E13" s="168" t="s">
        <v>23</v>
      </c>
      <c r="F13" s="108" t="s">
        <v>201</v>
      </c>
    </row>
    <row r="14" spans="1:7" ht="13.5" customHeight="1" x14ac:dyDescent="0.25">
      <c r="A14" s="64" t="s">
        <v>22</v>
      </c>
      <c r="B14" s="108" t="s">
        <v>236</v>
      </c>
      <c r="C14" s="108">
        <v>558359</v>
      </c>
      <c r="D14" s="108">
        <v>477791</v>
      </c>
      <c r="E14" s="168" t="s">
        <v>23</v>
      </c>
      <c r="F14" s="108" t="s">
        <v>237</v>
      </c>
    </row>
    <row r="15" spans="1:7" ht="13.5" customHeight="1" x14ac:dyDescent="0.25">
      <c r="A15" s="64" t="s">
        <v>22</v>
      </c>
      <c r="B15" s="108" t="s">
        <v>432</v>
      </c>
      <c r="C15" s="108">
        <v>8</v>
      </c>
      <c r="D15" s="108">
        <v>0</v>
      </c>
      <c r="E15" s="168" t="s">
        <v>23</v>
      </c>
      <c r="F15" s="108" t="s">
        <v>259</v>
      </c>
    </row>
    <row r="16" spans="1:7" ht="13.5" customHeight="1" x14ac:dyDescent="0.25">
      <c r="A16" s="64" t="s">
        <v>22</v>
      </c>
      <c r="B16" s="108" t="s">
        <v>446</v>
      </c>
      <c r="C16" s="108">
        <v>1421</v>
      </c>
      <c r="D16" s="108">
        <v>1421</v>
      </c>
      <c r="E16" s="168" t="s">
        <v>23</v>
      </c>
      <c r="F16" s="108" t="s">
        <v>299</v>
      </c>
    </row>
    <row r="17" spans="1:6" ht="13.5" customHeight="1" x14ac:dyDescent="0.25">
      <c r="A17" s="64" t="s">
        <v>351</v>
      </c>
      <c r="B17" s="108" t="s">
        <v>361</v>
      </c>
      <c r="C17" s="108">
        <v>5</v>
      </c>
      <c r="D17" s="108">
        <v>0</v>
      </c>
      <c r="E17" s="168" t="s">
        <v>41</v>
      </c>
      <c r="F17" s="108" t="s">
        <v>75</v>
      </c>
    </row>
    <row r="18" spans="1:6" ht="13.5" customHeight="1" x14ac:dyDescent="0.25">
      <c r="A18" s="64" t="s">
        <v>78</v>
      </c>
      <c r="B18" s="108" t="s">
        <v>371</v>
      </c>
      <c r="C18" s="108">
        <v>7216</v>
      </c>
      <c r="D18" s="108">
        <v>7216</v>
      </c>
      <c r="E18" s="168" t="s">
        <v>79</v>
      </c>
      <c r="F18" s="108" t="s">
        <v>115</v>
      </c>
    </row>
    <row r="19" spans="1:6" ht="13.5" customHeight="1" x14ac:dyDescent="0.25">
      <c r="A19" s="64" t="s">
        <v>78</v>
      </c>
      <c r="B19" s="108" t="s">
        <v>179</v>
      </c>
      <c r="C19" s="108">
        <v>1194</v>
      </c>
      <c r="D19" s="108">
        <v>1194</v>
      </c>
      <c r="E19" s="168" t="s">
        <v>79</v>
      </c>
      <c r="F19" s="108" t="s">
        <v>180</v>
      </c>
    </row>
    <row r="20" spans="1:6" ht="13.5" customHeight="1" x14ac:dyDescent="0.25">
      <c r="A20" s="64" t="s">
        <v>78</v>
      </c>
      <c r="B20" s="108" t="s">
        <v>199</v>
      </c>
      <c r="C20" s="108">
        <v>169</v>
      </c>
      <c r="D20" s="108">
        <v>169</v>
      </c>
      <c r="E20" s="168" t="s">
        <v>79</v>
      </c>
      <c r="F20" s="108" t="s">
        <v>200</v>
      </c>
    </row>
    <row r="21" spans="1:6" ht="13.5" customHeight="1" x14ac:dyDescent="0.25">
      <c r="A21" s="64" t="s">
        <v>78</v>
      </c>
      <c r="B21" s="108" t="s">
        <v>217</v>
      </c>
      <c r="C21" s="108">
        <v>82</v>
      </c>
      <c r="D21" s="108">
        <v>82</v>
      </c>
      <c r="E21" s="168" t="s">
        <v>79</v>
      </c>
      <c r="F21" s="108" t="s">
        <v>218</v>
      </c>
    </row>
    <row r="22" spans="1:6" ht="13.5" customHeight="1" x14ac:dyDescent="0.25">
      <c r="A22" s="64" t="s">
        <v>78</v>
      </c>
      <c r="B22" s="108" t="s">
        <v>432</v>
      </c>
      <c r="C22" s="108">
        <v>165</v>
      </c>
      <c r="D22" s="108">
        <v>116</v>
      </c>
      <c r="E22" s="168" t="s">
        <v>79</v>
      </c>
      <c r="F22" s="108" t="s">
        <v>259</v>
      </c>
    </row>
    <row r="23" spans="1:6" ht="13.5" customHeight="1" x14ac:dyDescent="0.25">
      <c r="A23" s="64" t="s">
        <v>78</v>
      </c>
      <c r="B23" s="108" t="s">
        <v>282</v>
      </c>
      <c r="C23" s="108">
        <v>131</v>
      </c>
      <c r="D23" s="108">
        <v>131</v>
      </c>
      <c r="E23" s="168" t="s">
        <v>79</v>
      </c>
      <c r="F23" s="108" t="s">
        <v>283</v>
      </c>
    </row>
    <row r="24" spans="1:6" ht="13.5" customHeight="1" x14ac:dyDescent="0.25">
      <c r="A24" s="64" t="s">
        <v>78</v>
      </c>
      <c r="B24" s="108" t="s">
        <v>457</v>
      </c>
      <c r="C24" s="108">
        <v>1149</v>
      </c>
      <c r="D24" s="108">
        <v>1149</v>
      </c>
      <c r="E24" s="168" t="s">
        <v>79</v>
      </c>
      <c r="F24" s="108" t="s">
        <v>311</v>
      </c>
    </row>
    <row r="25" spans="1:6" ht="13.5" customHeight="1" x14ac:dyDescent="0.25">
      <c r="A25" s="64" t="s">
        <v>78</v>
      </c>
      <c r="B25" s="108" t="s">
        <v>316</v>
      </c>
      <c r="C25" s="108">
        <v>7721</v>
      </c>
      <c r="D25" s="108">
        <v>7721</v>
      </c>
      <c r="E25" s="168" t="s">
        <v>79</v>
      </c>
      <c r="F25" s="108" t="s">
        <v>317</v>
      </c>
    </row>
    <row r="26" spans="1:6" ht="13.5" customHeight="1" x14ac:dyDescent="0.25">
      <c r="A26" s="64" t="s">
        <v>84</v>
      </c>
      <c r="B26" s="108" t="s">
        <v>91</v>
      </c>
      <c r="C26" s="108">
        <v>1146</v>
      </c>
      <c r="D26" s="108">
        <v>1146</v>
      </c>
      <c r="E26" s="168" t="s">
        <v>85</v>
      </c>
      <c r="F26" s="108" t="s">
        <v>92</v>
      </c>
    </row>
    <row r="27" spans="1:6" ht="13.5" customHeight="1" x14ac:dyDescent="0.25">
      <c r="A27" s="64" t="s">
        <v>89</v>
      </c>
      <c r="B27" s="108" t="s">
        <v>76</v>
      </c>
      <c r="C27" s="108">
        <v>11</v>
      </c>
      <c r="D27" s="108">
        <v>11</v>
      </c>
      <c r="E27" s="168" t="s">
        <v>90</v>
      </c>
      <c r="F27" s="108" t="s">
        <v>77</v>
      </c>
    </row>
    <row r="28" spans="1:6" ht="13.5" customHeight="1" x14ac:dyDescent="0.25">
      <c r="A28" s="64" t="s">
        <v>89</v>
      </c>
      <c r="B28" s="108" t="s">
        <v>84</v>
      </c>
      <c r="C28" s="108">
        <v>12896</v>
      </c>
      <c r="D28" s="108">
        <v>12896</v>
      </c>
      <c r="E28" s="168" t="s">
        <v>90</v>
      </c>
      <c r="F28" s="108" t="s">
        <v>85</v>
      </c>
    </row>
    <row r="29" spans="1:6" ht="13.5" customHeight="1" x14ac:dyDescent="0.25">
      <c r="A29" s="64" t="s">
        <v>89</v>
      </c>
      <c r="B29" s="108" t="s">
        <v>91</v>
      </c>
      <c r="C29" s="108">
        <v>458</v>
      </c>
      <c r="D29" s="108">
        <v>458</v>
      </c>
      <c r="E29" s="168" t="s">
        <v>90</v>
      </c>
      <c r="F29" s="108" t="s">
        <v>92</v>
      </c>
    </row>
    <row r="30" spans="1:6" ht="13.5" customHeight="1" x14ac:dyDescent="0.25">
      <c r="A30" s="64" t="s">
        <v>89</v>
      </c>
      <c r="B30" s="108" t="s">
        <v>99</v>
      </c>
      <c r="C30" s="108">
        <v>5</v>
      </c>
      <c r="D30" s="108">
        <v>5</v>
      </c>
      <c r="E30" s="168" t="s">
        <v>90</v>
      </c>
      <c r="F30" s="108" t="s">
        <v>100</v>
      </c>
    </row>
    <row r="31" spans="1:6" ht="13.5" customHeight="1" x14ac:dyDescent="0.25">
      <c r="A31" s="64" t="s">
        <v>89</v>
      </c>
      <c r="B31" s="108" t="s">
        <v>101</v>
      </c>
      <c r="C31" s="108">
        <v>321</v>
      </c>
      <c r="D31" s="108">
        <v>321</v>
      </c>
      <c r="E31" s="168" t="s">
        <v>90</v>
      </c>
      <c r="F31" s="108" t="s">
        <v>102</v>
      </c>
    </row>
    <row r="32" spans="1:6" ht="13.5" customHeight="1" x14ac:dyDescent="0.25">
      <c r="A32" s="64" t="s">
        <v>89</v>
      </c>
      <c r="B32" s="108" t="s">
        <v>368</v>
      </c>
      <c r="C32" s="108">
        <v>8</v>
      </c>
      <c r="D32" s="108">
        <v>8</v>
      </c>
      <c r="E32" s="168" t="s">
        <v>90</v>
      </c>
      <c r="F32" s="108" t="s">
        <v>114</v>
      </c>
    </row>
    <row r="33" spans="1:6" ht="13.5" customHeight="1" x14ac:dyDescent="0.25">
      <c r="A33" s="64" t="s">
        <v>89</v>
      </c>
      <c r="B33" s="108" t="s">
        <v>371</v>
      </c>
      <c r="C33" s="108">
        <v>7399</v>
      </c>
      <c r="D33" s="108">
        <v>7201</v>
      </c>
      <c r="E33" s="168" t="s">
        <v>90</v>
      </c>
      <c r="F33" s="108" t="s">
        <v>115</v>
      </c>
    </row>
    <row r="34" spans="1:6" ht="13.5" customHeight="1" x14ac:dyDescent="0.25">
      <c r="A34" s="64" t="s">
        <v>89</v>
      </c>
      <c r="B34" s="108" t="s">
        <v>265</v>
      </c>
      <c r="C34" s="108">
        <v>5</v>
      </c>
      <c r="D34" s="108">
        <v>5</v>
      </c>
      <c r="E34" s="168" t="s">
        <v>90</v>
      </c>
      <c r="F34" s="108" t="s">
        <v>266</v>
      </c>
    </row>
    <row r="35" spans="1:6" ht="13.5" customHeight="1" x14ac:dyDescent="0.25">
      <c r="A35" s="64" t="s">
        <v>89</v>
      </c>
      <c r="B35" s="108" t="s">
        <v>291</v>
      </c>
      <c r="C35" s="108">
        <v>556</v>
      </c>
      <c r="D35" s="108">
        <v>556</v>
      </c>
      <c r="E35" s="168" t="s">
        <v>90</v>
      </c>
      <c r="F35" s="108" t="s">
        <v>292</v>
      </c>
    </row>
    <row r="36" spans="1:6" ht="13.5" customHeight="1" x14ac:dyDescent="0.25">
      <c r="A36" s="64" t="s">
        <v>89</v>
      </c>
      <c r="B36" s="108" t="s">
        <v>301</v>
      </c>
      <c r="C36" s="108">
        <v>5</v>
      </c>
      <c r="D36" s="108">
        <v>5</v>
      </c>
      <c r="E36" s="168" t="s">
        <v>90</v>
      </c>
      <c r="F36" s="108" t="s">
        <v>302</v>
      </c>
    </row>
    <row r="37" spans="1:6" ht="13.5" customHeight="1" x14ac:dyDescent="0.25">
      <c r="A37" s="64" t="s">
        <v>91</v>
      </c>
      <c r="B37" s="108" t="s">
        <v>84</v>
      </c>
      <c r="C37" s="108">
        <v>6</v>
      </c>
      <c r="D37" s="108">
        <v>6</v>
      </c>
      <c r="E37" s="168" t="s">
        <v>92</v>
      </c>
      <c r="F37" s="108" t="s">
        <v>85</v>
      </c>
    </row>
    <row r="38" spans="1:6" ht="13.5" customHeight="1" x14ac:dyDescent="0.25">
      <c r="A38" s="64" t="s">
        <v>91</v>
      </c>
      <c r="B38" s="108" t="s">
        <v>89</v>
      </c>
      <c r="C38" s="108">
        <v>5</v>
      </c>
      <c r="D38" s="108">
        <v>5</v>
      </c>
      <c r="E38" s="168" t="s">
        <v>92</v>
      </c>
      <c r="F38" s="108" t="s">
        <v>90</v>
      </c>
    </row>
    <row r="39" spans="1:6" ht="13.5" customHeight="1" x14ac:dyDescent="0.25">
      <c r="A39" s="64" t="s">
        <v>91</v>
      </c>
      <c r="B39" s="108" t="s">
        <v>291</v>
      </c>
      <c r="C39" s="108">
        <v>18</v>
      </c>
      <c r="D39" s="108">
        <v>0</v>
      </c>
      <c r="E39" s="168" t="s">
        <v>92</v>
      </c>
      <c r="F39" s="108" t="s">
        <v>292</v>
      </c>
    </row>
    <row r="40" spans="1:6" ht="13.5" customHeight="1" x14ac:dyDescent="0.25">
      <c r="A40" s="64" t="s">
        <v>94</v>
      </c>
      <c r="B40" s="108" t="s">
        <v>44</v>
      </c>
      <c r="C40" s="108">
        <v>8</v>
      </c>
      <c r="D40" s="108">
        <v>0</v>
      </c>
      <c r="E40" s="168" t="s">
        <v>95</v>
      </c>
      <c r="F40" s="108" t="s">
        <v>45</v>
      </c>
    </row>
    <row r="41" spans="1:6" ht="13.5" customHeight="1" x14ac:dyDescent="0.25">
      <c r="A41" s="64" t="s">
        <v>486</v>
      </c>
      <c r="B41" s="108" t="s">
        <v>44</v>
      </c>
      <c r="C41" s="108">
        <v>5</v>
      </c>
      <c r="D41" s="108">
        <v>0</v>
      </c>
      <c r="E41" s="168" t="s">
        <v>98</v>
      </c>
      <c r="F41" s="108" t="s">
        <v>45</v>
      </c>
    </row>
    <row r="42" spans="1:6" ht="13.5" customHeight="1" x14ac:dyDescent="0.25">
      <c r="A42" s="64" t="s">
        <v>101</v>
      </c>
      <c r="B42" s="108" t="s">
        <v>371</v>
      </c>
      <c r="C42" s="108">
        <v>5</v>
      </c>
      <c r="D42" s="108">
        <v>0</v>
      </c>
      <c r="E42" s="168" t="s">
        <v>102</v>
      </c>
      <c r="F42" s="108" t="s">
        <v>115</v>
      </c>
    </row>
    <row r="43" spans="1:6" ht="13.5" customHeight="1" x14ac:dyDescent="0.25">
      <c r="A43" s="64" t="s">
        <v>371</v>
      </c>
      <c r="B43" s="108" t="s">
        <v>31</v>
      </c>
      <c r="C43" s="108">
        <v>355</v>
      </c>
      <c r="D43" s="108">
        <v>355</v>
      </c>
      <c r="E43" s="168" t="s">
        <v>115</v>
      </c>
      <c r="F43" s="108" t="s">
        <v>32</v>
      </c>
    </row>
    <row r="44" spans="1:6" ht="13.5" customHeight="1" x14ac:dyDescent="0.25">
      <c r="A44" s="64" t="s">
        <v>371</v>
      </c>
      <c r="B44" s="108" t="s">
        <v>179</v>
      </c>
      <c r="C44" s="108">
        <v>10</v>
      </c>
      <c r="D44" s="108">
        <v>0</v>
      </c>
      <c r="E44" s="168" t="s">
        <v>115</v>
      </c>
      <c r="F44" s="108" t="s">
        <v>180</v>
      </c>
    </row>
    <row r="45" spans="1:6" ht="13.5" customHeight="1" x14ac:dyDescent="0.25">
      <c r="A45" s="64" t="s">
        <v>371</v>
      </c>
      <c r="B45" s="108" t="s">
        <v>416</v>
      </c>
      <c r="C45" s="108">
        <v>33</v>
      </c>
      <c r="D45" s="108">
        <v>33</v>
      </c>
      <c r="E45" s="168" t="s">
        <v>115</v>
      </c>
      <c r="F45" s="108" t="s">
        <v>220</v>
      </c>
    </row>
    <row r="46" spans="1:6" ht="13.5" customHeight="1" x14ac:dyDescent="0.25">
      <c r="A46" s="64" t="s">
        <v>371</v>
      </c>
      <c r="B46" s="108" t="s">
        <v>282</v>
      </c>
      <c r="C46" s="108">
        <v>206</v>
      </c>
      <c r="D46" s="108">
        <v>206</v>
      </c>
      <c r="E46" s="168" t="s">
        <v>115</v>
      </c>
      <c r="F46" s="108" t="s">
        <v>283</v>
      </c>
    </row>
    <row r="47" spans="1:6" ht="13.5" customHeight="1" x14ac:dyDescent="0.25">
      <c r="A47" s="64" t="s">
        <v>371</v>
      </c>
      <c r="B47" s="108" t="s">
        <v>328</v>
      </c>
      <c r="C47" s="108">
        <v>176</v>
      </c>
      <c r="D47" s="108">
        <v>176</v>
      </c>
      <c r="E47" s="168" t="s">
        <v>115</v>
      </c>
      <c r="F47" s="108" t="s">
        <v>329</v>
      </c>
    </row>
    <row r="48" spans="1:6" ht="13.5" customHeight="1" x14ac:dyDescent="0.25">
      <c r="A48" s="64" t="s">
        <v>371</v>
      </c>
      <c r="B48" s="108" t="s">
        <v>330</v>
      </c>
      <c r="C48" s="108">
        <v>8</v>
      </c>
      <c r="D48" s="108">
        <v>8</v>
      </c>
      <c r="E48" s="168" t="s">
        <v>115</v>
      </c>
      <c r="F48" s="108" t="s">
        <v>331</v>
      </c>
    </row>
    <row r="49" spans="1:6" ht="13.5" customHeight="1" x14ac:dyDescent="0.25">
      <c r="A49" s="64" t="s">
        <v>134</v>
      </c>
      <c r="B49" s="108" t="s">
        <v>291</v>
      </c>
      <c r="C49" s="108">
        <v>5362</v>
      </c>
      <c r="D49" s="108">
        <v>2854</v>
      </c>
      <c r="E49" s="168" t="s">
        <v>135</v>
      </c>
      <c r="F49" s="108" t="s">
        <v>292</v>
      </c>
    </row>
    <row r="50" spans="1:6" ht="13.5" customHeight="1" x14ac:dyDescent="0.25">
      <c r="A50" s="64" t="s">
        <v>145</v>
      </c>
      <c r="B50" s="108" t="s">
        <v>44</v>
      </c>
      <c r="C50" s="108">
        <v>5</v>
      </c>
      <c r="D50" s="108">
        <v>0</v>
      </c>
      <c r="E50" s="168" t="s">
        <v>146</v>
      </c>
      <c r="F50" s="108" t="s">
        <v>45</v>
      </c>
    </row>
    <row r="51" spans="1:6" ht="13.5" customHeight="1" x14ac:dyDescent="0.25">
      <c r="A51" s="64" t="s">
        <v>166</v>
      </c>
      <c r="B51" s="108" t="s">
        <v>361</v>
      </c>
      <c r="C51" s="108">
        <v>9</v>
      </c>
      <c r="D51" s="108">
        <v>0</v>
      </c>
      <c r="E51" s="168" t="s">
        <v>167</v>
      </c>
      <c r="F51" s="108" t="s">
        <v>75</v>
      </c>
    </row>
    <row r="52" spans="1:6" ht="13.5" customHeight="1" x14ac:dyDescent="0.25">
      <c r="A52" s="64" t="s">
        <v>169</v>
      </c>
      <c r="B52" s="108" t="s">
        <v>44</v>
      </c>
      <c r="C52" s="108">
        <v>60</v>
      </c>
      <c r="D52" s="108">
        <v>0</v>
      </c>
      <c r="E52" s="168" t="s">
        <v>170</v>
      </c>
      <c r="F52" s="108" t="s">
        <v>45</v>
      </c>
    </row>
    <row r="53" spans="1:6" ht="13.5" customHeight="1" x14ac:dyDescent="0.25">
      <c r="A53" s="64" t="s">
        <v>487</v>
      </c>
      <c r="B53" s="108" t="s">
        <v>44</v>
      </c>
      <c r="C53" s="108">
        <v>35</v>
      </c>
      <c r="D53" s="108">
        <v>0</v>
      </c>
      <c r="E53" s="168" t="s">
        <v>171</v>
      </c>
      <c r="F53" s="108" t="s">
        <v>45</v>
      </c>
    </row>
    <row r="54" spans="1:6" ht="13.5" customHeight="1" x14ac:dyDescent="0.25">
      <c r="A54" s="64" t="s">
        <v>487</v>
      </c>
      <c r="B54" s="108" t="s">
        <v>94</v>
      </c>
      <c r="C54" s="108">
        <v>5</v>
      </c>
      <c r="D54" s="108">
        <v>5</v>
      </c>
      <c r="E54" s="168" t="s">
        <v>171</v>
      </c>
      <c r="F54" s="108" t="s">
        <v>95</v>
      </c>
    </row>
    <row r="55" spans="1:6" ht="13.5" customHeight="1" x14ac:dyDescent="0.25">
      <c r="A55" s="64" t="s">
        <v>487</v>
      </c>
      <c r="B55" s="108" t="s">
        <v>166</v>
      </c>
      <c r="C55" s="108">
        <v>9</v>
      </c>
      <c r="D55" s="108">
        <v>9</v>
      </c>
      <c r="E55" s="168" t="s">
        <v>171</v>
      </c>
      <c r="F55" s="108" t="s">
        <v>167</v>
      </c>
    </row>
    <row r="56" spans="1:6" ht="13.5" customHeight="1" x14ac:dyDescent="0.25">
      <c r="A56" s="64" t="s">
        <v>487</v>
      </c>
      <c r="B56" s="108" t="s">
        <v>386</v>
      </c>
      <c r="C56" s="108">
        <v>6</v>
      </c>
      <c r="D56" s="108">
        <v>0</v>
      </c>
      <c r="E56" s="168" t="s">
        <v>171</v>
      </c>
      <c r="F56" s="108" t="s">
        <v>168</v>
      </c>
    </row>
    <row r="57" spans="1:6" ht="13.5" customHeight="1" x14ac:dyDescent="0.25">
      <c r="A57" s="64" t="s">
        <v>487</v>
      </c>
      <c r="B57" s="108" t="s">
        <v>393</v>
      </c>
      <c r="C57" s="108">
        <v>87</v>
      </c>
      <c r="D57" s="108">
        <v>0</v>
      </c>
      <c r="E57" s="168" t="s">
        <v>171</v>
      </c>
      <c r="F57" s="108" t="s">
        <v>177</v>
      </c>
    </row>
    <row r="58" spans="1:6" ht="13.5" customHeight="1" x14ac:dyDescent="0.25">
      <c r="A58" s="64" t="s">
        <v>487</v>
      </c>
      <c r="B58" s="108" t="s">
        <v>326</v>
      </c>
      <c r="C58" s="108">
        <v>5</v>
      </c>
      <c r="D58" s="108">
        <v>5</v>
      </c>
      <c r="E58" s="168" t="s">
        <v>171</v>
      </c>
      <c r="F58" s="108" t="s">
        <v>327</v>
      </c>
    </row>
    <row r="59" spans="1:6" ht="13.5" customHeight="1" x14ac:dyDescent="0.25">
      <c r="A59" s="64" t="s">
        <v>394</v>
      </c>
      <c r="B59" s="108" t="s">
        <v>361</v>
      </c>
      <c r="C59" s="108">
        <v>5</v>
      </c>
      <c r="D59" s="108">
        <v>0</v>
      </c>
      <c r="E59" s="168" t="s">
        <v>178</v>
      </c>
      <c r="F59" s="108" t="s">
        <v>75</v>
      </c>
    </row>
    <row r="60" spans="1:6" ht="13.5" customHeight="1" x14ac:dyDescent="0.25">
      <c r="A60" s="64" t="s">
        <v>397</v>
      </c>
      <c r="B60" s="108" t="s">
        <v>361</v>
      </c>
      <c r="C60" s="108">
        <v>5</v>
      </c>
      <c r="D60" s="108">
        <v>0</v>
      </c>
      <c r="E60" s="168" t="s">
        <v>183</v>
      </c>
      <c r="F60" s="108" t="s">
        <v>75</v>
      </c>
    </row>
    <row r="61" spans="1:6" ht="13.5" customHeight="1" x14ac:dyDescent="0.25">
      <c r="A61" s="64" t="s">
        <v>401</v>
      </c>
      <c r="B61" s="108" t="s">
        <v>361</v>
      </c>
      <c r="C61" s="108">
        <v>5</v>
      </c>
      <c r="D61" s="108">
        <v>0</v>
      </c>
      <c r="E61" s="168" t="s">
        <v>185</v>
      </c>
      <c r="F61" s="108" t="s">
        <v>75</v>
      </c>
    </row>
    <row r="62" spans="1:6" ht="13.5" customHeight="1" x14ac:dyDescent="0.25">
      <c r="A62" s="64" t="s">
        <v>403</v>
      </c>
      <c r="B62" s="108" t="s">
        <v>44</v>
      </c>
      <c r="C62" s="108">
        <v>9</v>
      </c>
      <c r="D62" s="108">
        <v>0</v>
      </c>
      <c r="E62" s="168" t="s">
        <v>201</v>
      </c>
      <c r="F62" s="108" t="s">
        <v>45</v>
      </c>
    </row>
    <row r="63" spans="1:6" ht="13.5" customHeight="1" x14ac:dyDescent="0.25">
      <c r="A63" s="64" t="s">
        <v>202</v>
      </c>
      <c r="B63" s="108" t="s">
        <v>76</v>
      </c>
      <c r="C63" s="108">
        <v>374</v>
      </c>
      <c r="D63" s="108">
        <v>0</v>
      </c>
      <c r="E63" s="168" t="s">
        <v>203</v>
      </c>
      <c r="F63" s="108" t="s">
        <v>77</v>
      </c>
    </row>
    <row r="64" spans="1:6" ht="13.5" customHeight="1" x14ac:dyDescent="0.25">
      <c r="A64" s="64" t="s">
        <v>202</v>
      </c>
      <c r="B64" s="108" t="s">
        <v>205</v>
      </c>
      <c r="C64" s="108">
        <v>588</v>
      </c>
      <c r="D64" s="108">
        <v>5</v>
      </c>
      <c r="E64" s="168" t="s">
        <v>203</v>
      </c>
      <c r="F64" s="108" t="s">
        <v>206</v>
      </c>
    </row>
    <row r="65" spans="1:6" ht="13.5" customHeight="1" x14ac:dyDescent="0.25">
      <c r="A65" s="64" t="s">
        <v>202</v>
      </c>
      <c r="B65" s="108" t="s">
        <v>227</v>
      </c>
      <c r="C65" s="108">
        <v>81</v>
      </c>
      <c r="D65" s="108">
        <v>0</v>
      </c>
      <c r="E65" s="168" t="s">
        <v>203</v>
      </c>
      <c r="F65" s="108" t="s">
        <v>228</v>
      </c>
    </row>
    <row r="66" spans="1:6" ht="13.5" customHeight="1" x14ac:dyDescent="0.25">
      <c r="A66" s="64" t="s">
        <v>215</v>
      </c>
      <c r="B66" s="108" t="s">
        <v>361</v>
      </c>
      <c r="C66" s="108">
        <v>5</v>
      </c>
      <c r="D66" s="108">
        <v>0</v>
      </c>
      <c r="E66" s="168" t="s">
        <v>216</v>
      </c>
      <c r="F66" s="108" t="s">
        <v>75</v>
      </c>
    </row>
    <row r="67" spans="1:6" ht="13.5" customHeight="1" x14ac:dyDescent="0.25">
      <c r="A67" s="64" t="s">
        <v>415</v>
      </c>
      <c r="B67" s="108" t="s">
        <v>44</v>
      </c>
      <c r="C67" s="108">
        <v>59</v>
      </c>
      <c r="D67" s="108">
        <v>0</v>
      </c>
      <c r="E67" s="168" t="s">
        <v>219</v>
      </c>
      <c r="F67" s="108" t="s">
        <v>45</v>
      </c>
    </row>
    <row r="68" spans="1:6" ht="13.5" customHeight="1" x14ac:dyDescent="0.25">
      <c r="A68" s="64" t="s">
        <v>415</v>
      </c>
      <c r="B68" s="108" t="s">
        <v>403</v>
      </c>
      <c r="C68" s="108">
        <v>5</v>
      </c>
      <c r="D68" s="108">
        <v>0</v>
      </c>
      <c r="E68" s="168" t="s">
        <v>219</v>
      </c>
      <c r="F68" s="108" t="s">
        <v>201</v>
      </c>
    </row>
    <row r="69" spans="1:6" ht="13.5" customHeight="1" x14ac:dyDescent="0.25">
      <c r="A69" s="64" t="s">
        <v>229</v>
      </c>
      <c r="B69" s="108" t="s">
        <v>361</v>
      </c>
      <c r="C69" s="108">
        <v>5</v>
      </c>
      <c r="D69" s="108">
        <v>0</v>
      </c>
      <c r="E69" s="168" t="s">
        <v>230</v>
      </c>
      <c r="F69" s="108" t="s">
        <v>75</v>
      </c>
    </row>
    <row r="70" spans="1:6" ht="13.5" customHeight="1" x14ac:dyDescent="0.25">
      <c r="A70" s="64" t="s">
        <v>229</v>
      </c>
      <c r="B70" s="108" t="s">
        <v>84</v>
      </c>
      <c r="C70" s="108">
        <v>947</v>
      </c>
      <c r="D70" s="108">
        <v>947</v>
      </c>
      <c r="E70" s="168" t="s">
        <v>230</v>
      </c>
      <c r="F70" s="108" t="s">
        <v>85</v>
      </c>
    </row>
    <row r="71" spans="1:6" ht="13.5" customHeight="1" x14ac:dyDescent="0.25">
      <c r="A71" s="64" t="s">
        <v>229</v>
      </c>
      <c r="B71" s="108" t="s">
        <v>91</v>
      </c>
      <c r="C71" s="108">
        <v>7386</v>
      </c>
      <c r="D71" s="108">
        <v>7386</v>
      </c>
      <c r="E71" s="168" t="s">
        <v>230</v>
      </c>
      <c r="F71" s="108" t="s">
        <v>92</v>
      </c>
    </row>
    <row r="72" spans="1:6" ht="13.5" customHeight="1" x14ac:dyDescent="0.25">
      <c r="A72" s="64" t="s">
        <v>229</v>
      </c>
      <c r="B72" s="108" t="s">
        <v>227</v>
      </c>
      <c r="C72" s="108">
        <v>18353</v>
      </c>
      <c r="D72" s="108">
        <v>18353</v>
      </c>
      <c r="E72" s="168" t="s">
        <v>230</v>
      </c>
      <c r="F72" s="108" t="s">
        <v>228</v>
      </c>
    </row>
    <row r="73" spans="1:6" ht="13.5" customHeight="1" x14ac:dyDescent="0.25">
      <c r="A73" s="64" t="s">
        <v>229</v>
      </c>
      <c r="B73" s="108" t="s">
        <v>291</v>
      </c>
      <c r="C73" s="108">
        <v>89</v>
      </c>
      <c r="D73" s="108">
        <v>89</v>
      </c>
      <c r="E73" s="168" t="s">
        <v>230</v>
      </c>
      <c r="F73" s="108" t="s">
        <v>292</v>
      </c>
    </row>
    <row r="74" spans="1:6" ht="13.5" customHeight="1" x14ac:dyDescent="0.25">
      <c r="A74" s="64" t="s">
        <v>236</v>
      </c>
      <c r="B74" s="108" t="s">
        <v>44</v>
      </c>
      <c r="C74" s="108">
        <v>164</v>
      </c>
      <c r="D74" s="108">
        <v>0</v>
      </c>
      <c r="E74" s="168" t="s">
        <v>237</v>
      </c>
      <c r="F74" s="108" t="s">
        <v>45</v>
      </c>
    </row>
    <row r="75" spans="1:6" ht="13.5" customHeight="1" x14ac:dyDescent="0.25">
      <c r="A75" s="64" t="s">
        <v>488</v>
      </c>
      <c r="B75" s="108" t="s">
        <v>44</v>
      </c>
      <c r="C75" s="108">
        <v>19</v>
      </c>
      <c r="D75" s="108">
        <v>0</v>
      </c>
      <c r="E75" s="168" t="s">
        <v>290</v>
      </c>
      <c r="F75" s="108" t="s">
        <v>45</v>
      </c>
    </row>
    <row r="76" spans="1:6" ht="13.5" customHeight="1" x14ac:dyDescent="0.25">
      <c r="A76" s="64" t="s">
        <v>488</v>
      </c>
      <c r="B76" s="108" t="s">
        <v>361</v>
      </c>
      <c r="C76" s="108">
        <v>5</v>
      </c>
      <c r="D76" s="108">
        <v>0</v>
      </c>
      <c r="E76" s="168" t="s">
        <v>290</v>
      </c>
      <c r="F76" s="108" t="s">
        <v>75</v>
      </c>
    </row>
    <row r="77" spans="1:6" ht="13.5" customHeight="1" x14ac:dyDescent="0.25">
      <c r="A77" s="64" t="s">
        <v>430</v>
      </c>
      <c r="B77" s="108" t="s">
        <v>361</v>
      </c>
      <c r="C77" s="108">
        <v>5</v>
      </c>
      <c r="D77" s="108">
        <v>0</v>
      </c>
      <c r="E77" s="168" t="s">
        <v>255</v>
      </c>
      <c r="F77" s="108" t="s">
        <v>75</v>
      </c>
    </row>
    <row r="78" spans="1:6" ht="13.5" customHeight="1" x14ac:dyDescent="0.25">
      <c r="A78" s="64" t="s">
        <v>431</v>
      </c>
      <c r="B78" s="108" t="s">
        <v>361</v>
      </c>
      <c r="C78" s="108">
        <v>16</v>
      </c>
      <c r="D78" s="108">
        <v>0</v>
      </c>
      <c r="E78" s="168" t="s">
        <v>258</v>
      </c>
      <c r="F78" s="108" t="s">
        <v>75</v>
      </c>
    </row>
    <row r="79" spans="1:6" ht="13.5" customHeight="1" x14ac:dyDescent="0.25">
      <c r="A79" s="64" t="s">
        <v>432</v>
      </c>
      <c r="B79" s="108" t="s">
        <v>371</v>
      </c>
      <c r="C79" s="108">
        <v>7195</v>
      </c>
      <c r="D79" s="108">
        <v>7179</v>
      </c>
      <c r="E79" s="168" t="s">
        <v>259</v>
      </c>
      <c r="F79" s="108" t="s">
        <v>115</v>
      </c>
    </row>
    <row r="80" spans="1:6" ht="13.5" customHeight="1" x14ac:dyDescent="0.25">
      <c r="A80" s="64" t="s">
        <v>432</v>
      </c>
      <c r="B80" s="108" t="s">
        <v>199</v>
      </c>
      <c r="C80" s="108">
        <v>7</v>
      </c>
      <c r="D80" s="108">
        <v>7</v>
      </c>
      <c r="E80" s="168" t="s">
        <v>259</v>
      </c>
      <c r="F80" s="108" t="s">
        <v>200</v>
      </c>
    </row>
    <row r="81" spans="1:6" ht="13.5" customHeight="1" x14ac:dyDescent="0.25">
      <c r="A81" s="64" t="s">
        <v>432</v>
      </c>
      <c r="B81" s="108" t="s">
        <v>217</v>
      </c>
      <c r="C81" s="108">
        <v>10</v>
      </c>
      <c r="D81" s="108">
        <v>10</v>
      </c>
      <c r="E81" s="168" t="s">
        <v>259</v>
      </c>
      <c r="F81" s="108" t="s">
        <v>218</v>
      </c>
    </row>
    <row r="82" spans="1:6" ht="13.5" customHeight="1" x14ac:dyDescent="0.25">
      <c r="A82" s="64" t="s">
        <v>269</v>
      </c>
      <c r="B82" s="108" t="s">
        <v>44</v>
      </c>
      <c r="C82" s="108">
        <v>5</v>
      </c>
      <c r="D82" s="108">
        <v>0</v>
      </c>
      <c r="E82" s="168" t="s">
        <v>270</v>
      </c>
      <c r="F82" s="108" t="s">
        <v>45</v>
      </c>
    </row>
    <row r="83" spans="1:6" ht="13.5" customHeight="1" x14ac:dyDescent="0.25">
      <c r="A83" s="64" t="s">
        <v>280</v>
      </c>
      <c r="B83" s="108" t="s">
        <v>44</v>
      </c>
      <c r="C83" s="108">
        <v>10</v>
      </c>
      <c r="D83" s="108">
        <v>0</v>
      </c>
      <c r="E83" s="168" t="s">
        <v>281</v>
      </c>
      <c r="F83" s="108" t="s">
        <v>45</v>
      </c>
    </row>
    <row r="84" spans="1:6" ht="13.5" customHeight="1" x14ac:dyDescent="0.25">
      <c r="A84" s="64" t="s">
        <v>280</v>
      </c>
      <c r="B84" s="108" t="s">
        <v>94</v>
      </c>
      <c r="C84" s="108">
        <v>5</v>
      </c>
      <c r="D84" s="108">
        <v>5</v>
      </c>
      <c r="E84" s="168" t="s">
        <v>281</v>
      </c>
      <c r="F84" s="108" t="s">
        <v>95</v>
      </c>
    </row>
    <row r="85" spans="1:6" ht="13.5" customHeight="1" x14ac:dyDescent="0.25">
      <c r="A85" s="64" t="s">
        <v>280</v>
      </c>
      <c r="B85" s="108" t="s">
        <v>166</v>
      </c>
      <c r="C85" s="108">
        <v>7</v>
      </c>
      <c r="D85" s="108">
        <v>7</v>
      </c>
      <c r="E85" s="168" t="s">
        <v>281</v>
      </c>
      <c r="F85" s="108" t="s">
        <v>167</v>
      </c>
    </row>
    <row r="86" spans="1:6" ht="13.5" customHeight="1" x14ac:dyDescent="0.25">
      <c r="A86" s="64" t="s">
        <v>280</v>
      </c>
      <c r="B86" s="108" t="s">
        <v>179</v>
      </c>
      <c r="C86" s="108">
        <v>18</v>
      </c>
      <c r="D86" s="108">
        <v>0</v>
      </c>
      <c r="E86" s="168" t="s">
        <v>281</v>
      </c>
      <c r="F86" s="108" t="s">
        <v>180</v>
      </c>
    </row>
    <row r="87" spans="1:6" ht="13.5" customHeight="1" x14ac:dyDescent="0.25">
      <c r="A87" s="64" t="s">
        <v>280</v>
      </c>
      <c r="B87" s="108" t="s">
        <v>402</v>
      </c>
      <c r="C87" s="108">
        <v>35</v>
      </c>
      <c r="D87" s="108">
        <v>0</v>
      </c>
      <c r="E87" s="168" t="s">
        <v>281</v>
      </c>
      <c r="F87" s="108" t="s">
        <v>190</v>
      </c>
    </row>
    <row r="88" spans="1:6" ht="13.5" customHeight="1" x14ac:dyDescent="0.25">
      <c r="A88" s="64" t="s">
        <v>280</v>
      </c>
      <c r="B88" s="108" t="s">
        <v>403</v>
      </c>
      <c r="C88" s="108">
        <v>7</v>
      </c>
      <c r="D88" s="108">
        <v>0</v>
      </c>
      <c r="E88" s="168" t="s">
        <v>281</v>
      </c>
      <c r="F88" s="108" t="s">
        <v>201</v>
      </c>
    </row>
    <row r="89" spans="1:6" ht="13.5" customHeight="1" x14ac:dyDescent="0.25">
      <c r="A89" s="64" t="s">
        <v>280</v>
      </c>
      <c r="B89" s="108" t="s">
        <v>217</v>
      </c>
      <c r="C89" s="108">
        <v>6</v>
      </c>
      <c r="D89" s="108">
        <v>6</v>
      </c>
      <c r="E89" s="168" t="s">
        <v>281</v>
      </c>
      <c r="F89" s="108" t="s">
        <v>218</v>
      </c>
    </row>
    <row r="90" spans="1:6" ht="13.5" customHeight="1" x14ac:dyDescent="0.25">
      <c r="A90" s="64" t="s">
        <v>280</v>
      </c>
      <c r="B90" s="108" t="s">
        <v>291</v>
      </c>
      <c r="C90" s="108">
        <v>6</v>
      </c>
      <c r="D90" s="108">
        <v>0</v>
      </c>
      <c r="E90" s="168" t="s">
        <v>281</v>
      </c>
      <c r="F90" s="108" t="s">
        <v>292</v>
      </c>
    </row>
    <row r="91" spans="1:6" ht="13.5" customHeight="1" x14ac:dyDescent="0.25">
      <c r="A91" s="64" t="s">
        <v>280</v>
      </c>
      <c r="B91" s="108" t="s">
        <v>326</v>
      </c>
      <c r="C91" s="108">
        <v>1093</v>
      </c>
      <c r="D91" s="108">
        <v>955</v>
      </c>
      <c r="E91" s="168" t="s">
        <v>281</v>
      </c>
      <c r="F91" s="108" t="s">
        <v>327</v>
      </c>
    </row>
    <row r="92" spans="1:6" ht="13.5" customHeight="1" x14ac:dyDescent="0.25">
      <c r="A92" s="64" t="s">
        <v>284</v>
      </c>
      <c r="B92" s="108" t="s">
        <v>89</v>
      </c>
      <c r="C92" s="108">
        <v>492</v>
      </c>
      <c r="D92" s="108">
        <v>492</v>
      </c>
      <c r="E92" s="168" t="s">
        <v>285</v>
      </c>
      <c r="F92" s="108" t="s">
        <v>90</v>
      </c>
    </row>
    <row r="93" spans="1:6" ht="13.5" customHeight="1" x14ac:dyDescent="0.25">
      <c r="A93" s="64" t="s">
        <v>284</v>
      </c>
      <c r="B93" s="108" t="s">
        <v>371</v>
      </c>
      <c r="C93" s="108">
        <v>1447</v>
      </c>
      <c r="D93" s="108">
        <v>1447</v>
      </c>
      <c r="E93" s="168" t="s">
        <v>285</v>
      </c>
      <c r="F93" s="108" t="s">
        <v>115</v>
      </c>
    </row>
    <row r="94" spans="1:6" ht="13.5" customHeight="1" x14ac:dyDescent="0.25">
      <c r="A94" s="64" t="s">
        <v>284</v>
      </c>
      <c r="B94" s="108" t="s">
        <v>134</v>
      </c>
      <c r="C94" s="108">
        <v>26128</v>
      </c>
      <c r="D94" s="108">
        <v>26128</v>
      </c>
      <c r="E94" s="168" t="s">
        <v>285</v>
      </c>
      <c r="F94" s="108" t="s">
        <v>135</v>
      </c>
    </row>
    <row r="95" spans="1:6" ht="13.5" customHeight="1" x14ac:dyDescent="0.25">
      <c r="A95" s="64" t="s">
        <v>284</v>
      </c>
      <c r="B95" s="108" t="s">
        <v>179</v>
      </c>
      <c r="C95" s="108">
        <v>16259</v>
      </c>
      <c r="D95" s="108">
        <v>16259</v>
      </c>
      <c r="E95" s="168" t="s">
        <v>285</v>
      </c>
      <c r="F95" s="108" t="s">
        <v>180</v>
      </c>
    </row>
    <row r="96" spans="1:6" ht="13.5" customHeight="1" x14ac:dyDescent="0.25">
      <c r="A96" s="64" t="s">
        <v>284</v>
      </c>
      <c r="B96" s="108" t="s">
        <v>291</v>
      </c>
      <c r="C96" s="108">
        <v>151558</v>
      </c>
      <c r="D96" s="108">
        <v>151558</v>
      </c>
      <c r="E96" s="168" t="s">
        <v>285</v>
      </c>
      <c r="F96" s="108" t="s">
        <v>292</v>
      </c>
    </row>
    <row r="97" spans="1:6" ht="13.5" customHeight="1" x14ac:dyDescent="0.25">
      <c r="A97" s="64" t="s">
        <v>284</v>
      </c>
      <c r="B97" s="108" t="s">
        <v>457</v>
      </c>
      <c r="C97" s="108">
        <v>3389</v>
      </c>
      <c r="D97" s="108">
        <v>3389</v>
      </c>
      <c r="E97" s="168" t="s">
        <v>285</v>
      </c>
      <c r="F97" s="108" t="s">
        <v>311</v>
      </c>
    </row>
    <row r="98" spans="1:6" ht="13.5" customHeight="1" x14ac:dyDescent="0.25">
      <c r="A98" s="64" t="s">
        <v>287</v>
      </c>
      <c r="B98" s="108" t="s">
        <v>44</v>
      </c>
      <c r="C98" s="108">
        <v>20</v>
      </c>
      <c r="D98" s="108">
        <v>0</v>
      </c>
      <c r="E98" s="168" t="s">
        <v>288</v>
      </c>
      <c r="F98" s="108" t="s">
        <v>45</v>
      </c>
    </row>
    <row r="99" spans="1:6" ht="13.5" customHeight="1" x14ac:dyDescent="0.25">
      <c r="A99" s="64" t="s">
        <v>287</v>
      </c>
      <c r="B99" s="108" t="s">
        <v>96</v>
      </c>
      <c r="C99" s="108">
        <v>5</v>
      </c>
      <c r="D99" s="108">
        <v>0</v>
      </c>
      <c r="E99" s="168" t="s">
        <v>288</v>
      </c>
      <c r="F99" s="108" t="s">
        <v>97</v>
      </c>
    </row>
    <row r="100" spans="1:6" ht="13.5" customHeight="1" x14ac:dyDescent="0.25">
      <c r="A100" s="64" t="s">
        <v>287</v>
      </c>
      <c r="B100" s="108" t="s">
        <v>166</v>
      </c>
      <c r="C100" s="108">
        <v>92</v>
      </c>
      <c r="D100" s="108">
        <v>92</v>
      </c>
      <c r="E100" s="168" t="s">
        <v>288</v>
      </c>
      <c r="F100" s="108" t="s">
        <v>167</v>
      </c>
    </row>
    <row r="101" spans="1:6" ht="13.5" customHeight="1" x14ac:dyDescent="0.25">
      <c r="A101" s="64" t="s">
        <v>287</v>
      </c>
      <c r="B101" s="108" t="s">
        <v>386</v>
      </c>
      <c r="C101" s="108">
        <v>5</v>
      </c>
      <c r="D101" s="108">
        <v>0</v>
      </c>
      <c r="E101" s="168" t="s">
        <v>288</v>
      </c>
      <c r="F101" s="108" t="s">
        <v>168</v>
      </c>
    </row>
    <row r="102" spans="1:6" ht="13.5" customHeight="1" x14ac:dyDescent="0.25">
      <c r="A102" s="64" t="s">
        <v>287</v>
      </c>
      <c r="B102" s="108" t="s">
        <v>403</v>
      </c>
      <c r="C102" s="108">
        <v>9</v>
      </c>
      <c r="D102" s="108">
        <v>0</v>
      </c>
      <c r="E102" s="168" t="s">
        <v>288</v>
      </c>
      <c r="F102" s="108" t="s">
        <v>201</v>
      </c>
    </row>
    <row r="103" spans="1:6" ht="13.5" customHeight="1" x14ac:dyDescent="0.25">
      <c r="A103" s="64" t="s">
        <v>463</v>
      </c>
      <c r="B103" s="108" t="s">
        <v>44</v>
      </c>
      <c r="C103" s="108">
        <v>142</v>
      </c>
      <c r="D103" s="108">
        <v>0</v>
      </c>
      <c r="E103" s="168" t="s">
        <v>464</v>
      </c>
      <c r="F103" s="108" t="s">
        <v>45</v>
      </c>
    </row>
    <row r="104" spans="1:6" ht="13.5" customHeight="1" x14ac:dyDescent="0.25">
      <c r="A104" s="64" t="s">
        <v>291</v>
      </c>
      <c r="B104" s="108" t="s">
        <v>44</v>
      </c>
      <c r="C104" s="108">
        <v>44</v>
      </c>
      <c r="D104" s="108">
        <v>0</v>
      </c>
      <c r="E104" s="168" t="s">
        <v>292</v>
      </c>
      <c r="F104" s="108" t="s">
        <v>45</v>
      </c>
    </row>
    <row r="105" spans="1:6" ht="13.5" customHeight="1" x14ac:dyDescent="0.25">
      <c r="A105" s="64" t="s">
        <v>291</v>
      </c>
      <c r="B105" s="108" t="s">
        <v>91</v>
      </c>
      <c r="C105" s="108">
        <v>33436</v>
      </c>
      <c r="D105" s="108">
        <v>0</v>
      </c>
      <c r="E105" s="168" t="s">
        <v>292</v>
      </c>
      <c r="F105" s="108" t="s">
        <v>92</v>
      </c>
    </row>
    <row r="106" spans="1:6" ht="13.5" customHeight="1" x14ac:dyDescent="0.25">
      <c r="A106" s="64" t="s">
        <v>291</v>
      </c>
      <c r="B106" s="108" t="s">
        <v>374</v>
      </c>
      <c r="C106" s="108">
        <v>405666</v>
      </c>
      <c r="D106" s="108">
        <v>10875</v>
      </c>
      <c r="E106" s="168" t="s">
        <v>292</v>
      </c>
      <c r="F106" s="108" t="s">
        <v>124</v>
      </c>
    </row>
    <row r="107" spans="1:6" ht="13.5" customHeight="1" x14ac:dyDescent="0.25">
      <c r="A107" s="64" t="s">
        <v>291</v>
      </c>
      <c r="B107" s="108" t="s">
        <v>134</v>
      </c>
      <c r="C107" s="108">
        <v>1054</v>
      </c>
      <c r="D107" s="108">
        <v>0</v>
      </c>
      <c r="E107" s="168" t="s">
        <v>292</v>
      </c>
      <c r="F107" s="108" t="s">
        <v>135</v>
      </c>
    </row>
    <row r="108" spans="1:6" ht="13.5" customHeight="1" x14ac:dyDescent="0.25">
      <c r="A108" s="64" t="s">
        <v>291</v>
      </c>
      <c r="B108" s="108" t="s">
        <v>179</v>
      </c>
      <c r="C108" s="108">
        <v>5</v>
      </c>
      <c r="D108" s="108">
        <v>0</v>
      </c>
      <c r="E108" s="168" t="s">
        <v>292</v>
      </c>
      <c r="F108" s="108" t="s">
        <v>180</v>
      </c>
    </row>
    <row r="109" spans="1:6" ht="13.5" customHeight="1" x14ac:dyDescent="0.25">
      <c r="A109" s="64" t="s">
        <v>291</v>
      </c>
      <c r="B109" s="108" t="s">
        <v>402</v>
      </c>
      <c r="C109" s="108">
        <v>2500</v>
      </c>
      <c r="D109" s="108">
        <v>0</v>
      </c>
      <c r="E109" s="168" t="s">
        <v>292</v>
      </c>
      <c r="F109" s="108" t="s">
        <v>190</v>
      </c>
    </row>
    <row r="110" spans="1:6" ht="13.5" customHeight="1" x14ac:dyDescent="0.25">
      <c r="A110" s="64" t="s">
        <v>291</v>
      </c>
      <c r="B110" s="108" t="s">
        <v>229</v>
      </c>
      <c r="C110" s="108">
        <v>5</v>
      </c>
      <c r="D110" s="108">
        <v>5</v>
      </c>
      <c r="E110" s="168" t="s">
        <v>292</v>
      </c>
      <c r="F110" s="108" t="s">
        <v>230</v>
      </c>
    </row>
    <row r="111" spans="1:6" ht="13.5" customHeight="1" x14ac:dyDescent="0.25">
      <c r="A111" s="64" t="s">
        <v>291</v>
      </c>
      <c r="B111" s="108" t="s">
        <v>432</v>
      </c>
      <c r="C111" s="108">
        <v>11</v>
      </c>
      <c r="D111" s="108">
        <v>0</v>
      </c>
      <c r="E111" s="168" t="s">
        <v>292</v>
      </c>
      <c r="F111" s="108" t="s">
        <v>259</v>
      </c>
    </row>
    <row r="112" spans="1:6" ht="13.5" customHeight="1" x14ac:dyDescent="0.25">
      <c r="A112" s="64" t="s">
        <v>291</v>
      </c>
      <c r="B112" s="108" t="s">
        <v>284</v>
      </c>
      <c r="C112" s="108">
        <v>208735</v>
      </c>
      <c r="D112" s="108">
        <v>40205</v>
      </c>
      <c r="E112" s="168" t="s">
        <v>292</v>
      </c>
      <c r="F112" s="108" t="s">
        <v>285</v>
      </c>
    </row>
    <row r="113" spans="1:6" ht="13.5" customHeight="1" x14ac:dyDescent="0.25">
      <c r="A113" s="64" t="s">
        <v>445</v>
      </c>
      <c r="B113" s="108" t="s">
        <v>44</v>
      </c>
      <c r="C113" s="108">
        <v>6</v>
      </c>
      <c r="D113" s="108">
        <v>0</v>
      </c>
      <c r="E113" s="168" t="s">
        <v>298</v>
      </c>
      <c r="F113" s="108" t="s">
        <v>45</v>
      </c>
    </row>
    <row r="114" spans="1:6" ht="13.5" customHeight="1" x14ac:dyDescent="0.25">
      <c r="A114" s="64" t="s">
        <v>445</v>
      </c>
      <c r="B114" s="108" t="s">
        <v>361</v>
      </c>
      <c r="C114" s="108">
        <v>52</v>
      </c>
      <c r="D114" s="108">
        <v>0</v>
      </c>
      <c r="E114" s="168" t="s">
        <v>298</v>
      </c>
      <c r="F114" s="108" t="s">
        <v>75</v>
      </c>
    </row>
    <row r="115" spans="1:6" ht="13.5" customHeight="1" x14ac:dyDescent="0.25">
      <c r="A115" s="64" t="s">
        <v>445</v>
      </c>
      <c r="B115" s="108" t="s">
        <v>110</v>
      </c>
      <c r="C115" s="108">
        <v>6</v>
      </c>
      <c r="D115" s="108">
        <v>0</v>
      </c>
      <c r="E115" s="168" t="s">
        <v>298</v>
      </c>
      <c r="F115" s="108" t="s">
        <v>111</v>
      </c>
    </row>
    <row r="116" spans="1:6" ht="13.5" customHeight="1" x14ac:dyDescent="0.25">
      <c r="A116" s="64" t="s">
        <v>445</v>
      </c>
      <c r="B116" s="108" t="s">
        <v>374</v>
      </c>
      <c r="C116" s="108">
        <v>25556</v>
      </c>
      <c r="D116" s="108">
        <v>12014</v>
      </c>
      <c r="E116" s="168" t="s">
        <v>298</v>
      </c>
      <c r="F116" s="108" t="s">
        <v>124</v>
      </c>
    </row>
    <row r="117" spans="1:6" ht="13.5" customHeight="1" x14ac:dyDescent="0.25">
      <c r="A117" s="64" t="s">
        <v>445</v>
      </c>
      <c r="B117" s="108" t="s">
        <v>487</v>
      </c>
      <c r="C117" s="108">
        <v>37107</v>
      </c>
      <c r="D117" s="108">
        <v>17445</v>
      </c>
      <c r="E117" s="168" t="s">
        <v>298</v>
      </c>
      <c r="F117" s="108" t="s">
        <v>171</v>
      </c>
    </row>
    <row r="118" spans="1:6" ht="13.5" customHeight="1" x14ac:dyDescent="0.25">
      <c r="A118" s="64" t="s">
        <v>445</v>
      </c>
      <c r="B118" s="108" t="s">
        <v>393</v>
      </c>
      <c r="C118" s="108">
        <v>256748</v>
      </c>
      <c r="D118" s="108">
        <v>120703</v>
      </c>
      <c r="E118" s="168" t="s">
        <v>298</v>
      </c>
      <c r="F118" s="108" t="s">
        <v>177</v>
      </c>
    </row>
    <row r="119" spans="1:6" ht="13.5" customHeight="1" x14ac:dyDescent="0.25">
      <c r="A119" s="64" t="s">
        <v>445</v>
      </c>
      <c r="B119" s="108" t="s">
        <v>401</v>
      </c>
      <c r="C119" s="108">
        <v>465578</v>
      </c>
      <c r="D119" s="108">
        <v>259054</v>
      </c>
      <c r="E119" s="168" t="s">
        <v>298</v>
      </c>
      <c r="F119" s="108" t="s">
        <v>185</v>
      </c>
    </row>
    <row r="120" spans="1:6" ht="13.5" customHeight="1" x14ac:dyDescent="0.25">
      <c r="A120" s="64" t="s">
        <v>445</v>
      </c>
      <c r="B120" s="108" t="s">
        <v>402</v>
      </c>
      <c r="C120" s="108">
        <v>16</v>
      </c>
      <c r="D120" s="108">
        <v>16</v>
      </c>
      <c r="E120" s="168" t="s">
        <v>298</v>
      </c>
      <c r="F120" s="108" t="s">
        <v>190</v>
      </c>
    </row>
    <row r="121" spans="1:6" ht="13.5" customHeight="1" x14ac:dyDescent="0.25">
      <c r="A121" s="64" t="s">
        <v>445</v>
      </c>
      <c r="B121" s="108" t="s">
        <v>403</v>
      </c>
      <c r="C121" s="108">
        <v>14</v>
      </c>
      <c r="D121" s="108">
        <v>0</v>
      </c>
      <c r="E121" s="168" t="s">
        <v>298</v>
      </c>
      <c r="F121" s="108" t="s">
        <v>201</v>
      </c>
    </row>
    <row r="122" spans="1:6" ht="13.5" customHeight="1" x14ac:dyDescent="0.25">
      <c r="A122" s="64" t="s">
        <v>445</v>
      </c>
      <c r="B122" s="108" t="s">
        <v>291</v>
      </c>
      <c r="C122" s="108">
        <v>56</v>
      </c>
      <c r="D122" s="108">
        <v>56</v>
      </c>
      <c r="E122" s="168" t="s">
        <v>298</v>
      </c>
      <c r="F122" s="108" t="s">
        <v>292</v>
      </c>
    </row>
    <row r="123" spans="1:6" ht="13.5" customHeight="1" x14ac:dyDescent="0.25">
      <c r="A123" s="64" t="s">
        <v>445</v>
      </c>
      <c r="B123" s="108" t="s">
        <v>456</v>
      </c>
      <c r="C123" s="108">
        <v>556009</v>
      </c>
      <c r="D123" s="108">
        <v>217588</v>
      </c>
      <c r="E123" s="168" t="s">
        <v>298</v>
      </c>
      <c r="F123" s="108" t="s">
        <v>310</v>
      </c>
    </row>
    <row r="124" spans="1:6" ht="13.5" customHeight="1" x14ac:dyDescent="0.25">
      <c r="A124" s="64" t="s">
        <v>456</v>
      </c>
      <c r="B124" s="108" t="s">
        <v>361</v>
      </c>
      <c r="C124" s="108">
        <v>17</v>
      </c>
      <c r="D124" s="108">
        <v>0</v>
      </c>
      <c r="E124" s="168" t="s">
        <v>310</v>
      </c>
      <c r="F124" s="108" t="s">
        <v>75</v>
      </c>
    </row>
    <row r="125" spans="1:6" ht="13.5" customHeight="1" x14ac:dyDescent="0.25">
      <c r="A125" s="64" t="s">
        <v>490</v>
      </c>
      <c r="B125" s="108" t="s">
        <v>44</v>
      </c>
      <c r="C125" s="108">
        <v>251</v>
      </c>
      <c r="D125" s="108">
        <v>0</v>
      </c>
      <c r="E125" s="168" t="s">
        <v>312</v>
      </c>
      <c r="F125" s="108" t="s">
        <v>45</v>
      </c>
    </row>
    <row r="126" spans="1:6" ht="13.5" customHeight="1" x14ac:dyDescent="0.25">
      <c r="A126" s="64" t="s">
        <v>490</v>
      </c>
      <c r="B126" s="108" t="s">
        <v>361</v>
      </c>
      <c r="C126" s="108">
        <v>17000</v>
      </c>
      <c r="D126" s="108">
        <v>3670</v>
      </c>
      <c r="E126" s="168" t="s">
        <v>312</v>
      </c>
      <c r="F126" s="108" t="s">
        <v>75</v>
      </c>
    </row>
    <row r="127" spans="1:6" ht="13.5" customHeight="1" x14ac:dyDescent="0.25">
      <c r="A127" s="64" t="s">
        <v>490</v>
      </c>
      <c r="B127" s="108" t="s">
        <v>367</v>
      </c>
      <c r="C127" s="108">
        <v>3000</v>
      </c>
      <c r="D127" s="108">
        <v>650</v>
      </c>
      <c r="E127" s="168" t="s">
        <v>312</v>
      </c>
      <c r="F127" s="108" t="s">
        <v>105</v>
      </c>
    </row>
    <row r="128" spans="1:6" ht="13.5" customHeight="1" x14ac:dyDescent="0.25">
      <c r="A128" s="64" t="s">
        <v>490</v>
      </c>
      <c r="B128" s="108" t="s">
        <v>110</v>
      </c>
      <c r="C128" s="108">
        <v>3000</v>
      </c>
      <c r="D128" s="108">
        <v>650</v>
      </c>
      <c r="E128" s="168" t="s">
        <v>312</v>
      </c>
      <c r="F128" s="108" t="s">
        <v>111</v>
      </c>
    </row>
    <row r="129" spans="1:6" ht="13.5" customHeight="1" x14ac:dyDescent="0.25">
      <c r="A129" s="64" t="s">
        <v>490</v>
      </c>
      <c r="B129" s="108" t="s">
        <v>112</v>
      </c>
      <c r="C129" s="108">
        <v>7000</v>
      </c>
      <c r="D129" s="108">
        <v>1510</v>
      </c>
      <c r="E129" s="168" t="s">
        <v>312</v>
      </c>
      <c r="F129" s="108" t="s">
        <v>113</v>
      </c>
    </row>
    <row r="130" spans="1:6" ht="13.5" customHeight="1" x14ac:dyDescent="0.25">
      <c r="A130" s="64" t="s">
        <v>490</v>
      </c>
      <c r="B130" s="108" t="s">
        <v>376</v>
      </c>
      <c r="C130" s="108">
        <v>3000</v>
      </c>
      <c r="D130" s="108">
        <v>650</v>
      </c>
      <c r="E130" s="168" t="s">
        <v>312</v>
      </c>
      <c r="F130" s="108" t="s">
        <v>138</v>
      </c>
    </row>
    <row r="131" spans="1:6" ht="13.5" customHeight="1" x14ac:dyDescent="0.25">
      <c r="A131" s="64" t="s">
        <v>490</v>
      </c>
      <c r="B131" s="108" t="s">
        <v>147</v>
      </c>
      <c r="C131" s="108">
        <v>26000</v>
      </c>
      <c r="D131" s="108">
        <v>5610</v>
      </c>
      <c r="E131" s="168" t="s">
        <v>312</v>
      </c>
      <c r="F131" s="108" t="s">
        <v>148</v>
      </c>
    </row>
    <row r="132" spans="1:6" ht="13.5" customHeight="1" x14ac:dyDescent="0.25">
      <c r="A132" s="64" t="s">
        <v>490</v>
      </c>
      <c r="B132" s="108" t="s">
        <v>379</v>
      </c>
      <c r="C132" s="108">
        <v>3000</v>
      </c>
      <c r="D132" s="108">
        <v>650</v>
      </c>
      <c r="E132" s="168" t="s">
        <v>312</v>
      </c>
      <c r="F132" s="108" t="s">
        <v>151</v>
      </c>
    </row>
    <row r="133" spans="1:6" ht="13.5" customHeight="1" x14ac:dyDescent="0.25">
      <c r="A133" s="64" t="s">
        <v>490</v>
      </c>
      <c r="B133" s="108" t="s">
        <v>389</v>
      </c>
      <c r="C133" s="108">
        <v>4000</v>
      </c>
      <c r="D133" s="108">
        <v>860</v>
      </c>
      <c r="E133" s="168" t="s">
        <v>312</v>
      </c>
      <c r="F133" s="108" t="s">
        <v>175</v>
      </c>
    </row>
    <row r="134" spans="1:6" ht="13.5" customHeight="1" x14ac:dyDescent="0.25">
      <c r="A134" s="64" t="s">
        <v>490</v>
      </c>
      <c r="B134" s="108" t="s">
        <v>193</v>
      </c>
      <c r="C134" s="108">
        <v>3000</v>
      </c>
      <c r="D134" s="108">
        <v>650</v>
      </c>
      <c r="E134" s="168" t="s">
        <v>312</v>
      </c>
      <c r="F134" s="108" t="s">
        <v>194</v>
      </c>
    </row>
    <row r="135" spans="1:6" ht="13.5" customHeight="1" x14ac:dyDescent="0.25">
      <c r="A135" s="64" t="s">
        <v>490</v>
      </c>
      <c r="B135" s="108" t="s">
        <v>418</v>
      </c>
      <c r="C135" s="108">
        <v>1000</v>
      </c>
      <c r="D135" s="108">
        <v>220</v>
      </c>
      <c r="E135" s="168" t="s">
        <v>312</v>
      </c>
      <c r="F135" s="108" t="s">
        <v>224</v>
      </c>
    </row>
    <row r="136" spans="1:6" ht="13.5" customHeight="1" x14ac:dyDescent="0.25">
      <c r="A136" s="64" t="s">
        <v>490</v>
      </c>
      <c r="B136" s="108" t="s">
        <v>425</v>
      </c>
      <c r="C136" s="108">
        <v>3000</v>
      </c>
      <c r="D136" s="108">
        <v>650</v>
      </c>
      <c r="E136" s="168" t="s">
        <v>312</v>
      </c>
      <c r="F136" s="108" t="s">
        <v>233</v>
      </c>
    </row>
    <row r="137" spans="1:6" ht="13.5" customHeight="1" x14ac:dyDescent="0.25">
      <c r="A137" s="64" t="s">
        <v>490</v>
      </c>
      <c r="B137" s="108" t="s">
        <v>428</v>
      </c>
      <c r="C137" s="108">
        <v>32000</v>
      </c>
      <c r="D137" s="108">
        <v>6910</v>
      </c>
      <c r="E137" s="168" t="s">
        <v>312</v>
      </c>
      <c r="F137" s="108" t="s">
        <v>249</v>
      </c>
    </row>
    <row r="138" spans="1:6" ht="13.5" customHeight="1" x14ac:dyDescent="0.25">
      <c r="A138" s="64" t="s">
        <v>490</v>
      </c>
      <c r="B138" s="108" t="s">
        <v>430</v>
      </c>
      <c r="C138" s="108">
        <v>6000</v>
      </c>
      <c r="D138" s="108">
        <v>1300</v>
      </c>
      <c r="E138" s="168" t="s">
        <v>312</v>
      </c>
      <c r="F138" s="108" t="s">
        <v>255</v>
      </c>
    </row>
    <row r="139" spans="1:6" ht="13.5" customHeight="1" x14ac:dyDescent="0.25">
      <c r="A139" s="64" t="s">
        <v>490</v>
      </c>
      <c r="B139" s="108" t="s">
        <v>256</v>
      </c>
      <c r="C139" s="108">
        <v>4000</v>
      </c>
      <c r="D139" s="108">
        <v>860</v>
      </c>
      <c r="E139" s="168" t="s">
        <v>312</v>
      </c>
      <c r="F139" s="108" t="s">
        <v>257</v>
      </c>
    </row>
    <row r="140" spans="1:6" ht="13.5" customHeight="1" x14ac:dyDescent="0.25">
      <c r="A140" s="64" t="s">
        <v>490</v>
      </c>
      <c r="B140" s="108" t="s">
        <v>275</v>
      </c>
      <c r="C140" s="108">
        <v>6000</v>
      </c>
      <c r="D140" s="108">
        <v>1290</v>
      </c>
      <c r="E140" s="168" t="s">
        <v>312</v>
      </c>
      <c r="F140" s="108" t="s">
        <v>276</v>
      </c>
    </row>
    <row r="141" spans="1:6" ht="13.5" customHeight="1" x14ac:dyDescent="0.25">
      <c r="A141" s="64" t="s">
        <v>490</v>
      </c>
      <c r="B141" s="108" t="s">
        <v>443</v>
      </c>
      <c r="C141" s="108">
        <v>3000</v>
      </c>
      <c r="D141" s="108">
        <v>650</v>
      </c>
      <c r="E141" s="168" t="s">
        <v>312</v>
      </c>
      <c r="F141" s="108" t="s">
        <v>286</v>
      </c>
    </row>
    <row r="142" spans="1:6" ht="13.5" customHeight="1" x14ac:dyDescent="0.25">
      <c r="A142" s="64" t="s">
        <v>490</v>
      </c>
      <c r="B142" s="108" t="s">
        <v>458</v>
      </c>
      <c r="C142" s="108">
        <v>3000</v>
      </c>
      <c r="D142" s="108">
        <v>650</v>
      </c>
      <c r="E142" s="168" t="s">
        <v>312</v>
      </c>
      <c r="F142" s="108" t="s">
        <v>315</v>
      </c>
    </row>
    <row r="143" spans="1:6" ht="13.5" customHeight="1" x14ac:dyDescent="0.25">
      <c r="A143" s="64" t="s">
        <v>490</v>
      </c>
      <c r="B143" s="108" t="s">
        <v>332</v>
      </c>
      <c r="C143" s="108">
        <v>12000</v>
      </c>
      <c r="D143" s="108">
        <v>2570</v>
      </c>
      <c r="E143" s="168" t="s">
        <v>312</v>
      </c>
      <c r="F143" s="108" t="s">
        <v>333</v>
      </c>
    </row>
    <row r="144" spans="1:6" ht="13.5" customHeight="1" x14ac:dyDescent="0.25">
      <c r="A144" s="64" t="s">
        <v>485</v>
      </c>
      <c r="B144" s="108" t="s">
        <v>361</v>
      </c>
      <c r="C144" s="108">
        <v>5</v>
      </c>
      <c r="D144" s="108">
        <v>0</v>
      </c>
      <c r="E144" s="168" t="s">
        <v>318</v>
      </c>
      <c r="F144" s="108" t="s">
        <v>75</v>
      </c>
    </row>
    <row r="145" spans="1:6" ht="13.5" customHeight="1" x14ac:dyDescent="0.25">
      <c r="A145" s="64" t="s">
        <v>459</v>
      </c>
      <c r="B145" s="108" t="s">
        <v>361</v>
      </c>
      <c r="C145" s="108">
        <v>10</v>
      </c>
      <c r="D145" s="108">
        <v>0</v>
      </c>
      <c r="E145" s="168" t="s">
        <v>321</v>
      </c>
      <c r="F145" s="108" t="s">
        <v>75</v>
      </c>
    </row>
    <row r="146" spans="1:6" ht="13.5" customHeight="1" x14ac:dyDescent="0.25">
      <c r="A146" s="64" t="s">
        <v>465</v>
      </c>
      <c r="B146" s="108" t="s">
        <v>44</v>
      </c>
      <c r="C146" s="108">
        <v>5</v>
      </c>
      <c r="D146" s="108">
        <v>0</v>
      </c>
      <c r="E146" s="168" t="s">
        <v>333</v>
      </c>
      <c r="F146" s="108" t="s">
        <v>45</v>
      </c>
    </row>
    <row r="147" spans="1:6" ht="13.5" customHeight="1" x14ac:dyDescent="0.25">
      <c r="A147" s="64" t="s">
        <v>324</v>
      </c>
      <c r="B147" s="108" t="s">
        <v>44</v>
      </c>
      <c r="C147" s="108">
        <v>5</v>
      </c>
      <c r="D147" s="108">
        <v>0</v>
      </c>
      <c r="E147" s="168" t="s">
        <v>325</v>
      </c>
      <c r="F147" s="108" t="s">
        <v>45</v>
      </c>
    </row>
    <row r="148" spans="1:6" ht="13.5" customHeight="1" x14ac:dyDescent="0.25">
      <c r="A148" s="64" t="s">
        <v>326</v>
      </c>
      <c r="B148" s="108" t="s">
        <v>44</v>
      </c>
      <c r="C148" s="108">
        <v>13</v>
      </c>
      <c r="D148" s="108">
        <v>0</v>
      </c>
      <c r="E148" s="168" t="s">
        <v>327</v>
      </c>
      <c r="F148" s="108" t="s">
        <v>45</v>
      </c>
    </row>
    <row r="149" spans="1:6" ht="13.5" customHeight="1" x14ac:dyDescent="0.25">
      <c r="A149" s="64" t="s">
        <v>326</v>
      </c>
      <c r="B149" s="108" t="s">
        <v>166</v>
      </c>
      <c r="C149" s="108">
        <v>25</v>
      </c>
      <c r="D149" s="108">
        <v>25</v>
      </c>
      <c r="E149" s="168" t="s">
        <v>327</v>
      </c>
      <c r="F149" s="108" t="s">
        <v>167</v>
      </c>
    </row>
    <row r="150" spans="1:6" ht="13.5" customHeight="1" x14ac:dyDescent="0.25">
      <c r="A150" s="64" t="s">
        <v>326</v>
      </c>
      <c r="B150" s="108" t="s">
        <v>393</v>
      </c>
      <c r="C150" s="108">
        <v>19</v>
      </c>
      <c r="D150" s="108">
        <v>0</v>
      </c>
      <c r="E150" s="168" t="s">
        <v>327</v>
      </c>
      <c r="F150" s="108" t="s">
        <v>177</v>
      </c>
    </row>
    <row r="151" spans="1:6" ht="25.5" customHeight="1" x14ac:dyDescent="0.2">
      <c r="A151" s="19" t="s">
        <v>335</v>
      </c>
      <c r="B151" s="19"/>
      <c r="C151" s="156">
        <f>SUM(C9:C150)</f>
        <v>4362272</v>
      </c>
      <c r="D151" s="156">
        <f>SUM(D9:D150)</f>
        <v>1480829</v>
      </c>
      <c r="E151" s="156"/>
      <c r="F151" s="156"/>
    </row>
  </sheetData>
  <autoFilter ref="A8:F8" xr:uid="{1EDC032C-435E-4767-B3EF-A225D4C8B9A3}"/>
  <mergeCells count="4">
    <mergeCell ref="A1:F1"/>
    <mergeCell ref="B3:F3"/>
    <mergeCell ref="A4:D4"/>
    <mergeCell ref="A6:F6"/>
  </mergeCells>
  <conditionalFormatting sqref="A9:F150">
    <cfRule type="expression" dxfId="8" priority="1">
      <formula>MOD(ROW(),2)=0</formula>
    </cfRule>
  </conditionalFormatting>
  <hyperlinks>
    <hyperlink ref="B3" r:id="rId1" xr:uid="{613567FC-BA71-4183-BBDC-68D9FC837E5B}"/>
  </hyperlinks>
  <printOptions horizontalCentered="1" gridLines="1"/>
  <pageMargins left="0.74803149606299202" right="0.74803149606299202" top="0.98425196850393704" bottom="0.98425196850393704" header="0.511811023622047" footer="0.511811023622047"/>
  <pageSetup paperSize="9" scale="93" fitToHeight="0"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E12DD-39FC-4A2F-876C-4CA6CA74ED4F}">
  <sheetPr>
    <tabColor theme="2"/>
    <pageSetUpPr fitToPage="1"/>
  </sheetPr>
  <dimension ref="A1:J376"/>
  <sheetViews>
    <sheetView zoomScaleNormal="100" workbookViewId="0">
      <selection activeCell="A40" sqref="A40"/>
    </sheetView>
  </sheetViews>
  <sheetFormatPr defaultColWidth="8.81640625" defaultRowHeight="10" x14ac:dyDescent="0.2"/>
  <cols>
    <col min="1" max="1" width="36.81640625" style="162" customWidth="1"/>
    <col min="2" max="2" width="36.1796875" style="162" customWidth="1"/>
    <col min="3" max="5" width="12.81640625" style="162" customWidth="1"/>
    <col min="6" max="16384" width="8.81640625" style="162"/>
  </cols>
  <sheetData>
    <row r="1" spans="1:9" s="158" customFormat="1" ht="41.25" customHeight="1" x14ac:dyDescent="0.25">
      <c r="A1" s="315" t="s">
        <v>1128</v>
      </c>
      <c r="B1" s="315"/>
      <c r="C1" s="315"/>
      <c r="D1" s="315"/>
      <c r="E1" s="315"/>
    </row>
    <row r="2" spans="1:9" s="6" customFormat="1" ht="13" x14ac:dyDescent="0.3">
      <c r="A2" s="3" t="s">
        <v>0</v>
      </c>
      <c r="B2" s="159"/>
      <c r="C2" s="4"/>
      <c r="D2" s="48"/>
      <c r="E2" s="48"/>
    </row>
    <row r="3" spans="1:9" s="6" customFormat="1" ht="12.5" x14ac:dyDescent="0.25">
      <c r="A3" s="7" t="s">
        <v>468</v>
      </c>
      <c r="B3" s="288" t="s">
        <v>604</v>
      </c>
      <c r="C3" s="288"/>
      <c r="D3" s="288"/>
      <c r="E3" s="288"/>
    </row>
    <row r="4" spans="1:9" s="6" customFormat="1" ht="12.5" x14ac:dyDescent="0.25">
      <c r="A4" s="7" t="s">
        <v>605</v>
      </c>
      <c r="B4" s="214"/>
      <c r="C4" s="214"/>
      <c r="D4" s="214"/>
      <c r="E4" s="214"/>
    </row>
    <row r="5" spans="1:9" s="6" customFormat="1" ht="12.5" x14ac:dyDescent="0.25">
      <c r="A5" s="7" t="s">
        <v>606</v>
      </c>
      <c r="B5" s="214"/>
      <c r="C5" s="214"/>
      <c r="D5" s="214"/>
      <c r="E5" s="214"/>
    </row>
    <row r="6" spans="1:9" s="6" customFormat="1" ht="12.5" x14ac:dyDescent="0.25">
      <c r="A6" s="7" t="s">
        <v>607</v>
      </c>
      <c r="B6" s="8"/>
      <c r="C6" s="8"/>
      <c r="D6" s="48"/>
      <c r="E6" s="48"/>
    </row>
    <row r="7" spans="1:9" s="6" customFormat="1" ht="12.5" x14ac:dyDescent="0.25">
      <c r="A7" s="213" t="s">
        <v>608</v>
      </c>
      <c r="B7" s="288" t="s">
        <v>609</v>
      </c>
      <c r="C7" s="288"/>
      <c r="D7" s="288"/>
      <c r="E7" s="288"/>
    </row>
    <row r="8" spans="1:9" s="6" customFormat="1" ht="12.5" x14ac:dyDescent="0.25">
      <c r="A8" s="213" t="s">
        <v>610</v>
      </c>
      <c r="B8" s="288" t="s">
        <v>611</v>
      </c>
      <c r="C8" s="288"/>
      <c r="D8" s="288"/>
      <c r="E8" s="288"/>
    </row>
    <row r="9" spans="1:9" ht="26.25" customHeight="1" x14ac:dyDescent="0.2">
      <c r="A9" s="291" t="s">
        <v>7</v>
      </c>
      <c r="B9" s="291"/>
      <c r="C9" s="291"/>
      <c r="D9" s="291"/>
      <c r="E9" s="291"/>
    </row>
    <row r="10" spans="1:9" ht="13.5" customHeight="1" x14ac:dyDescent="0.25">
      <c r="A10" s="140"/>
      <c r="B10" s="161"/>
      <c r="C10" s="161"/>
      <c r="D10" s="161"/>
      <c r="E10" s="161"/>
    </row>
    <row r="11" spans="1:9" ht="54.75" customHeight="1" x14ac:dyDescent="0.25">
      <c r="A11" s="165" t="s">
        <v>612</v>
      </c>
      <c r="B11" s="165" t="s">
        <v>613</v>
      </c>
      <c r="C11" s="166" t="s">
        <v>614</v>
      </c>
      <c r="D11" s="166" t="s">
        <v>483</v>
      </c>
      <c r="E11" s="166" t="s">
        <v>484</v>
      </c>
      <c r="G11" s="21"/>
      <c r="H11" s="21"/>
      <c r="I11" s="21"/>
    </row>
    <row r="12" spans="1:9" ht="13.5" customHeight="1" x14ac:dyDescent="0.25">
      <c r="A12" s="103" t="s">
        <v>22</v>
      </c>
      <c r="B12" s="104" t="s">
        <v>44</v>
      </c>
      <c r="C12" s="104">
        <v>6571</v>
      </c>
      <c r="D12" s="167" t="s">
        <v>23</v>
      </c>
      <c r="E12" s="104" t="s">
        <v>45</v>
      </c>
      <c r="G12" s="21"/>
      <c r="H12" s="21"/>
      <c r="I12" s="21"/>
    </row>
    <row r="13" spans="1:9" ht="13.5" customHeight="1" x14ac:dyDescent="0.25">
      <c r="A13" s="18" t="s">
        <v>22</v>
      </c>
      <c r="B13" s="108" t="s">
        <v>362</v>
      </c>
      <c r="C13" s="108">
        <v>6512</v>
      </c>
      <c r="D13" s="168" t="s">
        <v>23</v>
      </c>
      <c r="E13" s="108" t="s">
        <v>86</v>
      </c>
      <c r="G13" s="21"/>
      <c r="H13" s="21"/>
      <c r="I13" s="21"/>
    </row>
    <row r="14" spans="1:9" ht="13.5" customHeight="1" x14ac:dyDescent="0.25">
      <c r="A14" s="18" t="s">
        <v>22</v>
      </c>
      <c r="B14" s="108" t="s">
        <v>372</v>
      </c>
      <c r="C14" s="108">
        <v>156</v>
      </c>
      <c r="D14" s="168" t="s">
        <v>23</v>
      </c>
      <c r="E14" s="108" t="s">
        <v>116</v>
      </c>
      <c r="G14" s="21"/>
      <c r="H14" s="21"/>
      <c r="I14" s="21"/>
    </row>
    <row r="15" spans="1:9" ht="13.5" customHeight="1" x14ac:dyDescent="0.25">
      <c r="A15" s="18" t="s">
        <v>22</v>
      </c>
      <c r="B15" s="108" t="s">
        <v>376</v>
      </c>
      <c r="C15" s="108">
        <v>270</v>
      </c>
      <c r="D15" s="168" t="s">
        <v>23</v>
      </c>
      <c r="E15" s="108" t="s">
        <v>138</v>
      </c>
      <c r="G15" s="21"/>
      <c r="H15" s="21"/>
      <c r="I15" s="21"/>
    </row>
    <row r="16" spans="1:9" ht="13.5" customHeight="1" x14ac:dyDescent="0.25">
      <c r="A16" s="18" t="s">
        <v>22</v>
      </c>
      <c r="B16" s="108" t="s">
        <v>139</v>
      </c>
      <c r="C16" s="108">
        <v>458</v>
      </c>
      <c r="D16" s="168" t="s">
        <v>23</v>
      </c>
      <c r="E16" s="108" t="s">
        <v>140</v>
      </c>
      <c r="G16" s="21"/>
      <c r="H16" s="21"/>
      <c r="I16" s="21"/>
    </row>
    <row r="17" spans="1:9" ht="13.5" customHeight="1" x14ac:dyDescent="0.25">
      <c r="A17" s="18" t="s">
        <v>22</v>
      </c>
      <c r="B17" s="108" t="s">
        <v>147</v>
      </c>
      <c r="C17" s="108">
        <v>1137</v>
      </c>
      <c r="D17" s="168" t="s">
        <v>23</v>
      </c>
      <c r="E17" s="108" t="s">
        <v>148</v>
      </c>
      <c r="G17" s="21"/>
      <c r="H17" s="21"/>
      <c r="I17" s="21"/>
    </row>
    <row r="18" spans="1:9" ht="13.5" customHeight="1" x14ac:dyDescent="0.25">
      <c r="A18" s="18" t="s">
        <v>22</v>
      </c>
      <c r="B18" s="108" t="s">
        <v>389</v>
      </c>
      <c r="C18" s="108">
        <v>110</v>
      </c>
      <c r="D18" s="168" t="s">
        <v>23</v>
      </c>
      <c r="E18" s="108" t="s">
        <v>175</v>
      </c>
      <c r="G18" s="21"/>
      <c r="H18" s="21"/>
      <c r="I18" s="21"/>
    </row>
    <row r="19" spans="1:9" ht="13.5" customHeight="1" x14ac:dyDescent="0.25">
      <c r="A19" s="18" t="s">
        <v>22</v>
      </c>
      <c r="B19" s="108" t="s">
        <v>418</v>
      </c>
      <c r="C19" s="108">
        <v>47</v>
      </c>
      <c r="D19" s="168" t="s">
        <v>23</v>
      </c>
      <c r="E19" s="108" t="s">
        <v>224</v>
      </c>
      <c r="G19" s="21"/>
      <c r="H19" s="21"/>
      <c r="I19" s="21"/>
    </row>
    <row r="20" spans="1:9" ht="13.5" customHeight="1" x14ac:dyDescent="0.25">
      <c r="A20" s="18" t="s">
        <v>22</v>
      </c>
      <c r="B20" s="108" t="s">
        <v>225</v>
      </c>
      <c r="C20" s="108">
        <v>272</v>
      </c>
      <c r="D20" s="168" t="s">
        <v>23</v>
      </c>
      <c r="E20" s="108" t="s">
        <v>226</v>
      </c>
      <c r="G20" s="21"/>
      <c r="H20" s="21"/>
      <c r="I20" s="21"/>
    </row>
    <row r="21" spans="1:9" ht="13.5" customHeight="1" x14ac:dyDescent="0.25">
      <c r="A21" s="18" t="s">
        <v>22</v>
      </c>
      <c r="B21" s="108" t="s">
        <v>425</v>
      </c>
      <c r="C21" s="108">
        <v>239</v>
      </c>
      <c r="D21" s="168" t="s">
        <v>23</v>
      </c>
      <c r="E21" s="108" t="s">
        <v>233</v>
      </c>
      <c r="G21" s="21"/>
      <c r="H21" s="21"/>
      <c r="I21" s="21"/>
    </row>
    <row r="22" spans="1:9" ht="13.5" customHeight="1" x14ac:dyDescent="0.25">
      <c r="A22" s="18" t="s">
        <v>22</v>
      </c>
      <c r="B22" s="108" t="s">
        <v>256</v>
      </c>
      <c r="C22" s="108">
        <v>35</v>
      </c>
      <c r="D22" s="168" t="s">
        <v>23</v>
      </c>
      <c r="E22" s="108" t="s">
        <v>257</v>
      </c>
      <c r="G22" s="21"/>
      <c r="H22" s="21"/>
      <c r="I22" s="21"/>
    </row>
    <row r="23" spans="1:9" ht="13.5" customHeight="1" x14ac:dyDescent="0.25">
      <c r="A23" s="18" t="s">
        <v>22</v>
      </c>
      <c r="B23" s="108" t="s">
        <v>444</v>
      </c>
      <c r="C23" s="108">
        <v>94</v>
      </c>
      <c r="D23" s="168" t="s">
        <v>23</v>
      </c>
      <c r="E23" s="108" t="s">
        <v>295</v>
      </c>
      <c r="G23" s="21"/>
      <c r="H23" s="21"/>
      <c r="I23" s="21"/>
    </row>
    <row r="24" spans="1:9" ht="13.5" customHeight="1" x14ac:dyDescent="0.25">
      <c r="A24" s="18" t="s">
        <v>22</v>
      </c>
      <c r="B24" s="108" t="s">
        <v>458</v>
      </c>
      <c r="C24" s="108">
        <v>420</v>
      </c>
      <c r="D24" s="168" t="s">
        <v>23</v>
      </c>
      <c r="E24" s="108" t="s">
        <v>315</v>
      </c>
      <c r="G24" s="21"/>
      <c r="H24" s="21"/>
      <c r="I24" s="21"/>
    </row>
    <row r="25" spans="1:9" ht="13.5" customHeight="1" x14ac:dyDescent="0.25">
      <c r="A25" s="18" t="s">
        <v>22</v>
      </c>
      <c r="B25" s="108" t="s">
        <v>485</v>
      </c>
      <c r="C25" s="108">
        <v>1535</v>
      </c>
      <c r="D25" s="168" t="s">
        <v>23</v>
      </c>
      <c r="E25" s="108" t="s">
        <v>318</v>
      </c>
      <c r="G25" s="21"/>
      <c r="H25" s="21"/>
      <c r="I25" s="21"/>
    </row>
    <row r="26" spans="1:9" ht="13.5" customHeight="1" x14ac:dyDescent="0.25">
      <c r="A26" s="18" t="s">
        <v>346</v>
      </c>
      <c r="B26" s="108" t="s">
        <v>362</v>
      </c>
      <c r="C26" s="108">
        <v>7</v>
      </c>
      <c r="D26" s="168" t="s">
        <v>28</v>
      </c>
      <c r="E26" s="108" t="s">
        <v>86</v>
      </c>
      <c r="G26" s="21"/>
      <c r="H26" s="21"/>
      <c r="I26" s="21"/>
    </row>
    <row r="27" spans="1:9" ht="13.5" customHeight="1" x14ac:dyDescent="0.25">
      <c r="A27" s="18" t="s">
        <v>351</v>
      </c>
      <c r="B27" s="108" t="s">
        <v>485</v>
      </c>
      <c r="C27" s="108">
        <v>92</v>
      </c>
      <c r="D27" s="168" t="s">
        <v>41</v>
      </c>
      <c r="E27" s="108" t="s">
        <v>318</v>
      </c>
      <c r="G27" s="21"/>
      <c r="H27" s="21"/>
      <c r="I27" s="21"/>
    </row>
    <row r="28" spans="1:9" ht="13.5" customHeight="1" x14ac:dyDescent="0.25">
      <c r="A28" s="18" t="s">
        <v>353</v>
      </c>
      <c r="B28" s="108" t="s">
        <v>485</v>
      </c>
      <c r="C28" s="108">
        <v>7</v>
      </c>
      <c r="D28" s="168" t="s">
        <v>48</v>
      </c>
      <c r="E28" s="108" t="s">
        <v>318</v>
      </c>
      <c r="G28" s="21"/>
      <c r="H28" s="21"/>
      <c r="I28" s="21"/>
    </row>
    <row r="29" spans="1:9" ht="13.5" customHeight="1" x14ac:dyDescent="0.25">
      <c r="A29" s="18" t="s">
        <v>355</v>
      </c>
      <c r="B29" s="108" t="s">
        <v>44</v>
      </c>
      <c r="C29" s="108">
        <v>195</v>
      </c>
      <c r="D29" s="168" t="s">
        <v>52</v>
      </c>
      <c r="E29" s="108" t="s">
        <v>45</v>
      </c>
      <c r="G29" s="21"/>
      <c r="H29" s="21"/>
      <c r="I29" s="21"/>
    </row>
    <row r="30" spans="1:9" ht="13.5" customHeight="1" x14ac:dyDescent="0.25">
      <c r="A30" s="18" t="s">
        <v>355</v>
      </c>
      <c r="B30" s="108" t="s">
        <v>485</v>
      </c>
      <c r="C30" s="108">
        <v>5</v>
      </c>
      <c r="D30" s="168" t="s">
        <v>52</v>
      </c>
      <c r="E30" s="108" t="s">
        <v>318</v>
      </c>
      <c r="G30" s="21"/>
      <c r="H30" s="21"/>
      <c r="I30" s="21"/>
    </row>
    <row r="31" spans="1:9" ht="13.5" customHeight="1" x14ac:dyDescent="0.25">
      <c r="A31" s="18" t="s">
        <v>55</v>
      </c>
      <c r="B31" s="108" t="s">
        <v>485</v>
      </c>
      <c r="C31" s="108">
        <v>13</v>
      </c>
      <c r="D31" s="168" t="s">
        <v>56</v>
      </c>
      <c r="E31" s="108" t="s">
        <v>318</v>
      </c>
      <c r="G31" s="21"/>
      <c r="H31" s="21"/>
      <c r="I31" s="21"/>
    </row>
    <row r="32" spans="1:9" ht="13.5" customHeight="1" x14ac:dyDescent="0.25">
      <c r="A32" s="18" t="s">
        <v>76</v>
      </c>
      <c r="B32" s="108" t="s">
        <v>362</v>
      </c>
      <c r="C32" s="108">
        <v>8</v>
      </c>
      <c r="D32" s="168" t="s">
        <v>77</v>
      </c>
      <c r="E32" s="108" t="s">
        <v>86</v>
      </c>
      <c r="G32" s="21"/>
      <c r="H32" s="21"/>
      <c r="I32" s="21"/>
    </row>
    <row r="33" spans="1:9" ht="13.5" customHeight="1" x14ac:dyDescent="0.25">
      <c r="A33" s="18" t="s">
        <v>78</v>
      </c>
      <c r="B33" s="108" t="s">
        <v>44</v>
      </c>
      <c r="C33" s="108">
        <v>101</v>
      </c>
      <c r="D33" s="168" t="s">
        <v>79</v>
      </c>
      <c r="E33" s="108" t="s">
        <v>45</v>
      </c>
      <c r="G33" s="21"/>
      <c r="H33" s="21"/>
      <c r="I33" s="21"/>
    </row>
    <row r="34" spans="1:9" ht="13.5" customHeight="1" x14ac:dyDescent="0.25">
      <c r="A34" s="18" t="s">
        <v>78</v>
      </c>
      <c r="B34" s="108" t="s">
        <v>362</v>
      </c>
      <c r="C34" s="108">
        <v>268</v>
      </c>
      <c r="D34" s="168" t="s">
        <v>79</v>
      </c>
      <c r="E34" s="108" t="s">
        <v>86</v>
      </c>
      <c r="G34" s="21"/>
      <c r="H34" s="21"/>
      <c r="I34" s="21"/>
    </row>
    <row r="35" spans="1:9" ht="13.5" customHeight="1" x14ac:dyDescent="0.25">
      <c r="A35" s="18" t="s">
        <v>78</v>
      </c>
      <c r="B35" s="108" t="s">
        <v>139</v>
      </c>
      <c r="C35" s="108">
        <v>14</v>
      </c>
      <c r="D35" s="168" t="s">
        <v>79</v>
      </c>
      <c r="E35" s="108" t="s">
        <v>140</v>
      </c>
      <c r="G35" s="21"/>
      <c r="H35" s="21"/>
      <c r="I35" s="21"/>
    </row>
    <row r="36" spans="1:9" ht="13.5" customHeight="1" x14ac:dyDescent="0.25">
      <c r="A36" s="18" t="s">
        <v>78</v>
      </c>
      <c r="B36" s="108" t="s">
        <v>147</v>
      </c>
      <c r="C36" s="108">
        <v>58</v>
      </c>
      <c r="D36" s="168" t="s">
        <v>79</v>
      </c>
      <c r="E36" s="108" t="s">
        <v>148</v>
      </c>
      <c r="G36" s="21"/>
      <c r="H36" s="21"/>
      <c r="I36" s="21"/>
    </row>
    <row r="37" spans="1:9" ht="13.5" customHeight="1" x14ac:dyDescent="0.25">
      <c r="A37" s="18" t="s">
        <v>78</v>
      </c>
      <c r="B37" s="108" t="s">
        <v>225</v>
      </c>
      <c r="C37" s="108">
        <v>6</v>
      </c>
      <c r="D37" s="168" t="s">
        <v>79</v>
      </c>
      <c r="E37" s="108" t="s">
        <v>226</v>
      </c>
      <c r="G37" s="21"/>
      <c r="H37" s="21"/>
      <c r="I37" s="21"/>
    </row>
    <row r="38" spans="1:9" ht="13.5" customHeight="1" x14ac:dyDescent="0.25">
      <c r="A38" s="18" t="s">
        <v>78</v>
      </c>
      <c r="B38" s="108" t="s">
        <v>425</v>
      </c>
      <c r="C38" s="108">
        <v>10</v>
      </c>
      <c r="D38" s="168" t="s">
        <v>79</v>
      </c>
      <c r="E38" s="108" t="s">
        <v>233</v>
      </c>
      <c r="G38" s="21"/>
      <c r="H38" s="21"/>
      <c r="I38" s="21"/>
    </row>
    <row r="39" spans="1:9" ht="13.5" customHeight="1" x14ac:dyDescent="0.25">
      <c r="A39" s="18" t="s">
        <v>78</v>
      </c>
      <c r="B39" s="108" t="s">
        <v>485</v>
      </c>
      <c r="C39" s="108">
        <v>89</v>
      </c>
      <c r="D39" s="168" t="s">
        <v>79</v>
      </c>
      <c r="E39" s="108" t="s">
        <v>318</v>
      </c>
      <c r="G39" s="21"/>
      <c r="H39" s="21"/>
      <c r="I39" s="21"/>
    </row>
    <row r="40" spans="1:9" ht="13.5" customHeight="1" x14ac:dyDescent="0.25">
      <c r="A40" s="18" t="s">
        <v>82</v>
      </c>
      <c r="B40" s="108" t="s">
        <v>44</v>
      </c>
      <c r="C40" s="108">
        <v>37</v>
      </c>
      <c r="D40" s="168" t="s">
        <v>83</v>
      </c>
      <c r="E40" s="108" t="s">
        <v>45</v>
      </c>
      <c r="G40" s="21"/>
      <c r="H40" s="21"/>
      <c r="I40" s="21"/>
    </row>
    <row r="41" spans="1:9" ht="13.5" customHeight="1" x14ac:dyDescent="0.25">
      <c r="A41" s="18" t="s">
        <v>82</v>
      </c>
      <c r="B41" s="108" t="s">
        <v>362</v>
      </c>
      <c r="C41" s="108">
        <v>10</v>
      </c>
      <c r="D41" s="168" t="s">
        <v>83</v>
      </c>
      <c r="E41" s="108" t="s">
        <v>86</v>
      </c>
      <c r="G41" s="21"/>
      <c r="H41" s="21"/>
      <c r="I41" s="21"/>
    </row>
    <row r="42" spans="1:9" ht="13.5" customHeight="1" x14ac:dyDescent="0.25">
      <c r="A42" s="18" t="s">
        <v>84</v>
      </c>
      <c r="B42" s="108" t="s">
        <v>44</v>
      </c>
      <c r="C42" s="108">
        <v>14</v>
      </c>
      <c r="D42" s="168" t="s">
        <v>85</v>
      </c>
      <c r="E42" s="108" t="s">
        <v>45</v>
      </c>
      <c r="G42" s="21"/>
      <c r="H42" s="21"/>
      <c r="I42" s="21"/>
    </row>
    <row r="43" spans="1:9" ht="13.5" customHeight="1" x14ac:dyDescent="0.25">
      <c r="A43" s="18" t="s">
        <v>84</v>
      </c>
      <c r="B43" s="108" t="s">
        <v>362</v>
      </c>
      <c r="C43" s="108">
        <v>49</v>
      </c>
      <c r="D43" s="168" t="s">
        <v>85</v>
      </c>
      <c r="E43" s="108" t="s">
        <v>86</v>
      </c>
      <c r="G43" s="21"/>
      <c r="H43" s="21"/>
      <c r="I43" s="21"/>
    </row>
    <row r="44" spans="1:9" ht="13.5" customHeight="1" x14ac:dyDescent="0.25">
      <c r="A44" s="18" t="s">
        <v>84</v>
      </c>
      <c r="B44" s="108" t="s">
        <v>225</v>
      </c>
      <c r="C44" s="108">
        <v>5</v>
      </c>
      <c r="D44" s="168" t="s">
        <v>85</v>
      </c>
      <c r="E44" s="108" t="s">
        <v>226</v>
      </c>
      <c r="G44" s="21"/>
      <c r="H44" s="21"/>
      <c r="I44" s="21"/>
    </row>
    <row r="45" spans="1:9" ht="13.5" customHeight="1" x14ac:dyDescent="0.25">
      <c r="A45" s="18" t="s">
        <v>84</v>
      </c>
      <c r="B45" s="108" t="s">
        <v>458</v>
      </c>
      <c r="C45" s="108">
        <v>10</v>
      </c>
      <c r="D45" s="168" t="s">
        <v>85</v>
      </c>
      <c r="E45" s="108" t="s">
        <v>315</v>
      </c>
      <c r="G45" s="21"/>
      <c r="H45" s="21"/>
      <c r="I45" s="21"/>
    </row>
    <row r="46" spans="1:9" ht="13.5" customHeight="1" x14ac:dyDescent="0.25">
      <c r="A46" s="18" t="s">
        <v>84</v>
      </c>
      <c r="B46" s="108" t="s">
        <v>485</v>
      </c>
      <c r="C46" s="108">
        <v>5</v>
      </c>
      <c r="D46" s="168" t="s">
        <v>85</v>
      </c>
      <c r="E46" s="108" t="s">
        <v>318</v>
      </c>
      <c r="G46" s="21"/>
      <c r="H46" s="21"/>
      <c r="I46" s="21"/>
    </row>
    <row r="47" spans="1:9" ht="13.5" customHeight="1" x14ac:dyDescent="0.25">
      <c r="A47" s="18" t="s">
        <v>89</v>
      </c>
      <c r="B47" s="108" t="s">
        <v>44</v>
      </c>
      <c r="C47" s="108">
        <v>23</v>
      </c>
      <c r="D47" s="168" t="s">
        <v>90</v>
      </c>
      <c r="E47" s="108" t="s">
        <v>45</v>
      </c>
      <c r="G47" s="21"/>
      <c r="H47" s="21"/>
      <c r="I47" s="21"/>
    </row>
    <row r="48" spans="1:9" ht="13.5" customHeight="1" x14ac:dyDescent="0.25">
      <c r="A48" s="18" t="s">
        <v>89</v>
      </c>
      <c r="B48" s="108" t="s">
        <v>362</v>
      </c>
      <c r="C48" s="108">
        <v>307</v>
      </c>
      <c r="D48" s="168" t="s">
        <v>90</v>
      </c>
      <c r="E48" s="108" t="s">
        <v>86</v>
      </c>
      <c r="G48" s="21"/>
      <c r="H48" s="21"/>
      <c r="I48" s="21"/>
    </row>
    <row r="49" spans="1:9" ht="13.5" customHeight="1" x14ac:dyDescent="0.25">
      <c r="A49" s="18" t="s">
        <v>89</v>
      </c>
      <c r="B49" s="108" t="s">
        <v>139</v>
      </c>
      <c r="C49" s="108">
        <v>437</v>
      </c>
      <c r="D49" s="168" t="s">
        <v>90</v>
      </c>
      <c r="E49" s="108" t="s">
        <v>140</v>
      </c>
      <c r="G49" s="21"/>
      <c r="H49" s="21"/>
      <c r="I49" s="21"/>
    </row>
    <row r="50" spans="1:9" ht="13.5" customHeight="1" x14ac:dyDescent="0.25">
      <c r="A50" s="18" t="s">
        <v>89</v>
      </c>
      <c r="B50" s="108" t="s">
        <v>225</v>
      </c>
      <c r="C50" s="108">
        <v>5</v>
      </c>
      <c r="D50" s="168" t="s">
        <v>90</v>
      </c>
      <c r="E50" s="108" t="s">
        <v>226</v>
      </c>
      <c r="G50" s="21"/>
      <c r="H50" s="21"/>
      <c r="I50" s="21"/>
    </row>
    <row r="51" spans="1:9" ht="13.5" customHeight="1" x14ac:dyDescent="0.25">
      <c r="A51" s="18" t="s">
        <v>89</v>
      </c>
      <c r="B51" s="108" t="s">
        <v>444</v>
      </c>
      <c r="C51" s="108">
        <v>6</v>
      </c>
      <c r="D51" s="168" t="s">
        <v>90</v>
      </c>
      <c r="E51" s="108" t="s">
        <v>295</v>
      </c>
      <c r="G51" s="21"/>
      <c r="H51" s="21"/>
      <c r="I51" s="21"/>
    </row>
    <row r="52" spans="1:9" ht="13.5" customHeight="1" x14ac:dyDescent="0.25">
      <c r="A52" s="18" t="s">
        <v>89</v>
      </c>
      <c r="B52" s="108" t="s">
        <v>485</v>
      </c>
      <c r="C52" s="108">
        <v>221</v>
      </c>
      <c r="D52" s="168" t="s">
        <v>90</v>
      </c>
      <c r="E52" s="108" t="s">
        <v>318</v>
      </c>
      <c r="G52" s="21"/>
      <c r="H52" s="21"/>
      <c r="I52" s="21"/>
    </row>
    <row r="53" spans="1:9" ht="13.5" customHeight="1" x14ac:dyDescent="0.25">
      <c r="A53" s="18" t="s">
        <v>91</v>
      </c>
      <c r="B53" s="108" t="s">
        <v>362</v>
      </c>
      <c r="C53" s="108">
        <v>11</v>
      </c>
      <c r="D53" s="168" t="s">
        <v>92</v>
      </c>
      <c r="E53" s="108" t="s">
        <v>86</v>
      </c>
      <c r="G53" s="21"/>
      <c r="H53" s="21"/>
      <c r="I53" s="21"/>
    </row>
    <row r="54" spans="1:9" ht="13.5" customHeight="1" x14ac:dyDescent="0.25">
      <c r="A54" s="18" t="s">
        <v>94</v>
      </c>
      <c r="B54" s="108" t="s">
        <v>362</v>
      </c>
      <c r="C54" s="108">
        <v>203</v>
      </c>
      <c r="D54" s="168" t="s">
        <v>95</v>
      </c>
      <c r="E54" s="108" t="s">
        <v>86</v>
      </c>
      <c r="G54" s="21"/>
      <c r="H54" s="21"/>
      <c r="I54" s="21"/>
    </row>
    <row r="55" spans="1:9" ht="13.5" customHeight="1" x14ac:dyDescent="0.25">
      <c r="A55" s="18" t="s">
        <v>94</v>
      </c>
      <c r="B55" s="108" t="s">
        <v>147</v>
      </c>
      <c r="C55" s="108">
        <v>10</v>
      </c>
      <c r="D55" s="168" t="s">
        <v>95</v>
      </c>
      <c r="E55" s="108" t="s">
        <v>148</v>
      </c>
      <c r="G55" s="21"/>
      <c r="H55" s="21"/>
      <c r="I55" s="21"/>
    </row>
    <row r="56" spans="1:9" ht="13.5" customHeight="1" x14ac:dyDescent="0.25">
      <c r="A56" s="18" t="s">
        <v>94</v>
      </c>
      <c r="B56" s="108" t="s">
        <v>485</v>
      </c>
      <c r="C56" s="108">
        <v>5</v>
      </c>
      <c r="D56" s="168" t="s">
        <v>95</v>
      </c>
      <c r="E56" s="108" t="s">
        <v>318</v>
      </c>
      <c r="G56" s="21"/>
      <c r="H56" s="21"/>
      <c r="I56" s="21"/>
    </row>
    <row r="57" spans="1:9" ht="13.5" customHeight="1" x14ac:dyDescent="0.25">
      <c r="A57" s="18" t="s">
        <v>486</v>
      </c>
      <c r="B57" s="108" t="s">
        <v>44</v>
      </c>
      <c r="C57" s="108">
        <v>51</v>
      </c>
      <c r="D57" s="168" t="s">
        <v>98</v>
      </c>
      <c r="E57" s="108" t="s">
        <v>45</v>
      </c>
      <c r="G57" s="21"/>
      <c r="H57" s="21"/>
      <c r="I57" s="21"/>
    </row>
    <row r="58" spans="1:9" ht="13.5" customHeight="1" x14ac:dyDescent="0.25">
      <c r="A58" s="18" t="s">
        <v>486</v>
      </c>
      <c r="B58" s="108" t="s">
        <v>362</v>
      </c>
      <c r="C58" s="108">
        <v>218</v>
      </c>
      <c r="D58" s="168" t="s">
        <v>98</v>
      </c>
      <c r="E58" s="108" t="s">
        <v>86</v>
      </c>
      <c r="G58" s="21"/>
      <c r="H58" s="21"/>
      <c r="I58" s="21"/>
    </row>
    <row r="59" spans="1:9" ht="13.5" customHeight="1" x14ac:dyDescent="0.25">
      <c r="A59" s="18" t="s">
        <v>486</v>
      </c>
      <c r="B59" s="108" t="s">
        <v>225</v>
      </c>
      <c r="C59" s="108">
        <v>59</v>
      </c>
      <c r="D59" s="168" t="s">
        <v>98</v>
      </c>
      <c r="E59" s="108" t="s">
        <v>226</v>
      </c>
      <c r="G59" s="21"/>
      <c r="H59" s="21"/>
      <c r="I59" s="21"/>
    </row>
    <row r="60" spans="1:9" ht="13.5" customHeight="1" x14ac:dyDescent="0.25">
      <c r="A60" s="18" t="s">
        <v>486</v>
      </c>
      <c r="B60" s="108" t="s">
        <v>485</v>
      </c>
      <c r="C60" s="108">
        <v>74</v>
      </c>
      <c r="D60" s="168" t="s">
        <v>98</v>
      </c>
      <c r="E60" s="108" t="s">
        <v>318</v>
      </c>
      <c r="G60" s="21"/>
      <c r="H60" s="21"/>
      <c r="I60" s="21"/>
    </row>
    <row r="61" spans="1:9" ht="13.5" customHeight="1" x14ac:dyDescent="0.25">
      <c r="A61" s="18" t="s">
        <v>101</v>
      </c>
      <c r="B61" s="108" t="s">
        <v>362</v>
      </c>
      <c r="C61" s="108">
        <v>13</v>
      </c>
      <c r="D61" s="168" t="s">
        <v>102</v>
      </c>
      <c r="E61" s="108" t="s">
        <v>86</v>
      </c>
      <c r="G61" s="21"/>
      <c r="H61" s="21"/>
      <c r="I61" s="21"/>
    </row>
    <row r="62" spans="1:9" ht="13.5" customHeight="1" x14ac:dyDescent="0.25">
      <c r="A62" s="18" t="s">
        <v>103</v>
      </c>
      <c r="B62" s="108" t="s">
        <v>362</v>
      </c>
      <c r="C62" s="108">
        <v>7</v>
      </c>
      <c r="D62" s="168" t="s">
        <v>104</v>
      </c>
      <c r="E62" s="108" t="s">
        <v>86</v>
      </c>
      <c r="G62" s="21"/>
      <c r="H62" s="21"/>
      <c r="I62" s="21"/>
    </row>
    <row r="63" spans="1:9" ht="13.5" customHeight="1" x14ac:dyDescent="0.25">
      <c r="A63" s="18" t="s">
        <v>103</v>
      </c>
      <c r="B63" s="108" t="s">
        <v>443</v>
      </c>
      <c r="C63" s="108">
        <v>35</v>
      </c>
      <c r="D63" s="168" t="s">
        <v>104</v>
      </c>
      <c r="E63" s="108" t="s">
        <v>286</v>
      </c>
      <c r="G63" s="21"/>
      <c r="H63" s="21"/>
      <c r="I63" s="21"/>
    </row>
    <row r="64" spans="1:9" ht="13.5" customHeight="1" x14ac:dyDescent="0.25">
      <c r="A64" s="18" t="s">
        <v>106</v>
      </c>
      <c r="B64" s="108" t="s">
        <v>44</v>
      </c>
      <c r="C64" s="108">
        <v>5</v>
      </c>
      <c r="D64" s="168" t="s">
        <v>107</v>
      </c>
      <c r="E64" s="108" t="s">
        <v>45</v>
      </c>
      <c r="G64" s="21"/>
      <c r="H64" s="21"/>
      <c r="I64" s="21"/>
    </row>
    <row r="65" spans="1:9" ht="13.5" customHeight="1" x14ac:dyDescent="0.25">
      <c r="A65" s="18" t="s">
        <v>106</v>
      </c>
      <c r="B65" s="108" t="s">
        <v>362</v>
      </c>
      <c r="C65" s="108">
        <v>64</v>
      </c>
      <c r="D65" s="168" t="s">
        <v>107</v>
      </c>
      <c r="E65" s="108" t="s">
        <v>86</v>
      </c>
      <c r="G65" s="21"/>
      <c r="H65" s="21"/>
      <c r="I65" s="21"/>
    </row>
    <row r="66" spans="1:9" ht="13.5" customHeight="1" x14ac:dyDescent="0.25">
      <c r="A66" s="18" t="s">
        <v>106</v>
      </c>
      <c r="B66" s="108" t="s">
        <v>485</v>
      </c>
      <c r="C66" s="108">
        <v>38</v>
      </c>
      <c r="D66" s="168" t="s">
        <v>107</v>
      </c>
      <c r="E66" s="108" t="s">
        <v>318</v>
      </c>
      <c r="G66" s="21"/>
      <c r="H66" s="21"/>
      <c r="I66" s="21"/>
    </row>
    <row r="67" spans="1:9" ht="13.5" customHeight="1" x14ac:dyDescent="0.25">
      <c r="A67" s="18" t="s">
        <v>368</v>
      </c>
      <c r="B67" s="108" t="s">
        <v>362</v>
      </c>
      <c r="C67" s="108">
        <v>9</v>
      </c>
      <c r="D67" s="168" t="s">
        <v>114</v>
      </c>
      <c r="E67" s="108" t="s">
        <v>86</v>
      </c>
      <c r="G67" s="21"/>
      <c r="H67" s="21"/>
      <c r="I67" s="21"/>
    </row>
    <row r="68" spans="1:9" ht="13.5" customHeight="1" x14ac:dyDescent="0.25">
      <c r="A68" s="18" t="s">
        <v>368</v>
      </c>
      <c r="B68" s="108" t="s">
        <v>485</v>
      </c>
      <c r="C68" s="108">
        <v>5</v>
      </c>
      <c r="D68" s="168" t="s">
        <v>114</v>
      </c>
      <c r="E68" s="108" t="s">
        <v>318</v>
      </c>
      <c r="G68" s="21"/>
      <c r="H68" s="21"/>
      <c r="I68" s="21"/>
    </row>
    <row r="69" spans="1:9" ht="13.5" customHeight="1" x14ac:dyDescent="0.25">
      <c r="A69" s="18" t="s">
        <v>371</v>
      </c>
      <c r="B69" s="108" t="s">
        <v>44</v>
      </c>
      <c r="C69" s="108">
        <v>599</v>
      </c>
      <c r="D69" s="168" t="s">
        <v>115</v>
      </c>
      <c r="E69" s="108" t="s">
        <v>45</v>
      </c>
      <c r="G69" s="21"/>
      <c r="H69" s="21"/>
      <c r="I69" s="21"/>
    </row>
    <row r="70" spans="1:9" ht="13.5" customHeight="1" x14ac:dyDescent="0.25">
      <c r="A70" s="18" t="s">
        <v>371</v>
      </c>
      <c r="B70" s="108" t="s">
        <v>362</v>
      </c>
      <c r="C70" s="108">
        <v>2333</v>
      </c>
      <c r="D70" s="168" t="s">
        <v>115</v>
      </c>
      <c r="E70" s="108" t="s">
        <v>86</v>
      </c>
      <c r="G70" s="21"/>
      <c r="H70" s="21"/>
      <c r="I70" s="21"/>
    </row>
    <row r="71" spans="1:9" ht="13.5" customHeight="1" x14ac:dyDescent="0.25">
      <c r="A71" s="18" t="s">
        <v>371</v>
      </c>
      <c r="B71" s="108" t="s">
        <v>372</v>
      </c>
      <c r="C71" s="108">
        <v>201</v>
      </c>
      <c r="D71" s="168" t="s">
        <v>115</v>
      </c>
      <c r="E71" s="108" t="s">
        <v>116</v>
      </c>
      <c r="G71" s="21"/>
      <c r="H71" s="21"/>
      <c r="I71" s="21"/>
    </row>
    <row r="72" spans="1:9" ht="13.5" customHeight="1" x14ac:dyDescent="0.25">
      <c r="A72" s="18" t="s">
        <v>371</v>
      </c>
      <c r="B72" s="108" t="s">
        <v>376</v>
      </c>
      <c r="C72" s="108">
        <v>119</v>
      </c>
      <c r="D72" s="168" t="s">
        <v>115</v>
      </c>
      <c r="E72" s="108" t="s">
        <v>138</v>
      </c>
      <c r="G72" s="21"/>
      <c r="H72" s="21"/>
      <c r="I72" s="21"/>
    </row>
    <row r="73" spans="1:9" ht="13.5" customHeight="1" x14ac:dyDescent="0.25">
      <c r="A73" s="18" t="s">
        <v>371</v>
      </c>
      <c r="B73" s="108" t="s">
        <v>139</v>
      </c>
      <c r="C73" s="108">
        <v>196</v>
      </c>
      <c r="D73" s="168" t="s">
        <v>115</v>
      </c>
      <c r="E73" s="108" t="s">
        <v>140</v>
      </c>
      <c r="G73" s="21"/>
      <c r="H73" s="21"/>
      <c r="I73" s="21"/>
    </row>
    <row r="74" spans="1:9" ht="13.5" customHeight="1" x14ac:dyDescent="0.25">
      <c r="A74" s="18" t="s">
        <v>371</v>
      </c>
      <c r="B74" s="108" t="s">
        <v>147</v>
      </c>
      <c r="C74" s="108">
        <v>176</v>
      </c>
      <c r="D74" s="168" t="s">
        <v>115</v>
      </c>
      <c r="E74" s="108" t="s">
        <v>148</v>
      </c>
      <c r="G74" s="21"/>
      <c r="H74" s="21"/>
      <c r="I74" s="21"/>
    </row>
    <row r="75" spans="1:9" ht="13.5" customHeight="1" x14ac:dyDescent="0.25">
      <c r="A75" s="18" t="s">
        <v>371</v>
      </c>
      <c r="B75" s="108" t="s">
        <v>418</v>
      </c>
      <c r="C75" s="108">
        <v>93</v>
      </c>
      <c r="D75" s="168" t="s">
        <v>115</v>
      </c>
      <c r="E75" s="108" t="s">
        <v>224</v>
      </c>
      <c r="G75" s="21"/>
      <c r="H75" s="21"/>
      <c r="I75" s="21"/>
    </row>
    <row r="76" spans="1:9" ht="13.5" customHeight="1" x14ac:dyDescent="0.25">
      <c r="A76" s="18" t="s">
        <v>371</v>
      </c>
      <c r="B76" s="108" t="s">
        <v>225</v>
      </c>
      <c r="C76" s="108">
        <v>179</v>
      </c>
      <c r="D76" s="168" t="s">
        <v>115</v>
      </c>
      <c r="E76" s="108" t="s">
        <v>226</v>
      </c>
      <c r="G76" s="21"/>
      <c r="H76" s="21"/>
      <c r="I76" s="21"/>
    </row>
    <row r="77" spans="1:9" ht="13.5" customHeight="1" x14ac:dyDescent="0.25">
      <c r="A77" s="18" t="s">
        <v>371</v>
      </c>
      <c r="B77" s="108" t="s">
        <v>425</v>
      </c>
      <c r="C77" s="108">
        <v>62</v>
      </c>
      <c r="D77" s="168" t="s">
        <v>115</v>
      </c>
      <c r="E77" s="108" t="s">
        <v>233</v>
      </c>
      <c r="G77" s="21"/>
      <c r="H77" s="21"/>
      <c r="I77" s="21"/>
    </row>
    <row r="78" spans="1:9" ht="13.5" customHeight="1" x14ac:dyDescent="0.25">
      <c r="A78" s="18" t="s">
        <v>371</v>
      </c>
      <c r="B78" s="108" t="s">
        <v>256</v>
      </c>
      <c r="C78" s="108">
        <v>5</v>
      </c>
      <c r="D78" s="168" t="s">
        <v>115</v>
      </c>
      <c r="E78" s="108" t="s">
        <v>257</v>
      </c>
      <c r="G78" s="21"/>
      <c r="H78" s="21"/>
      <c r="I78" s="21"/>
    </row>
    <row r="79" spans="1:9" ht="13.5" customHeight="1" x14ac:dyDescent="0.25">
      <c r="A79" s="18" t="s">
        <v>371</v>
      </c>
      <c r="B79" s="108" t="s">
        <v>444</v>
      </c>
      <c r="C79" s="108">
        <v>672</v>
      </c>
      <c r="D79" s="168" t="s">
        <v>115</v>
      </c>
      <c r="E79" s="108" t="s">
        <v>295</v>
      </c>
      <c r="G79" s="21"/>
      <c r="H79" s="21"/>
      <c r="I79" s="21"/>
    </row>
    <row r="80" spans="1:9" ht="13.5" customHeight="1" x14ac:dyDescent="0.25">
      <c r="A80" s="18" t="s">
        <v>371</v>
      </c>
      <c r="B80" s="108" t="s">
        <v>458</v>
      </c>
      <c r="C80" s="108">
        <v>5</v>
      </c>
      <c r="D80" s="168" t="s">
        <v>115</v>
      </c>
      <c r="E80" s="108" t="s">
        <v>315</v>
      </c>
      <c r="G80" s="21"/>
      <c r="H80" s="21"/>
      <c r="I80" s="21"/>
    </row>
    <row r="81" spans="1:9" ht="13.5" customHeight="1" x14ac:dyDescent="0.25">
      <c r="A81" s="18" t="s">
        <v>371</v>
      </c>
      <c r="B81" s="108" t="s">
        <v>485</v>
      </c>
      <c r="C81" s="108">
        <v>1124</v>
      </c>
      <c r="D81" s="168" t="s">
        <v>115</v>
      </c>
      <c r="E81" s="108" t="s">
        <v>318</v>
      </c>
      <c r="G81" s="21"/>
      <c r="H81" s="21"/>
      <c r="I81" s="21"/>
    </row>
    <row r="82" spans="1:9" ht="13.5" customHeight="1" x14ac:dyDescent="0.25">
      <c r="A82" s="18" t="s">
        <v>117</v>
      </c>
      <c r="B82" s="108" t="s">
        <v>44</v>
      </c>
      <c r="C82" s="108">
        <v>5</v>
      </c>
      <c r="D82" s="168" t="s">
        <v>118</v>
      </c>
      <c r="E82" s="108" t="s">
        <v>45</v>
      </c>
      <c r="G82" s="21"/>
      <c r="H82" s="21"/>
      <c r="I82" s="21"/>
    </row>
    <row r="83" spans="1:9" ht="13.5" customHeight="1" x14ac:dyDescent="0.25">
      <c r="A83" s="18" t="s">
        <v>117</v>
      </c>
      <c r="B83" s="108" t="s">
        <v>362</v>
      </c>
      <c r="C83" s="108">
        <v>6</v>
      </c>
      <c r="D83" s="168" t="s">
        <v>118</v>
      </c>
      <c r="E83" s="108" t="s">
        <v>86</v>
      </c>
      <c r="G83" s="21"/>
      <c r="H83" s="21"/>
      <c r="I83" s="21"/>
    </row>
    <row r="84" spans="1:9" ht="13.5" customHeight="1" x14ac:dyDescent="0.25">
      <c r="A84" s="18" t="s">
        <v>373</v>
      </c>
      <c r="B84" s="108" t="s">
        <v>362</v>
      </c>
      <c r="C84" s="108">
        <v>5</v>
      </c>
      <c r="D84" s="168" t="s">
        <v>121</v>
      </c>
      <c r="E84" s="108" t="s">
        <v>86</v>
      </c>
      <c r="G84" s="21"/>
      <c r="H84" s="21"/>
      <c r="I84" s="21"/>
    </row>
    <row r="85" spans="1:9" ht="13.5" customHeight="1" x14ac:dyDescent="0.25">
      <c r="A85" s="18" t="s">
        <v>122</v>
      </c>
      <c r="B85" s="108" t="s">
        <v>362</v>
      </c>
      <c r="C85" s="108">
        <v>52</v>
      </c>
      <c r="D85" s="168" t="s">
        <v>123</v>
      </c>
      <c r="E85" s="108" t="s">
        <v>86</v>
      </c>
      <c r="G85" s="21"/>
      <c r="H85" s="21"/>
      <c r="I85" s="21"/>
    </row>
    <row r="86" spans="1:9" ht="13.5" customHeight="1" x14ac:dyDescent="0.25">
      <c r="A86" s="18" t="s">
        <v>374</v>
      </c>
      <c r="B86" s="108" t="s">
        <v>44</v>
      </c>
      <c r="C86" s="108">
        <v>48</v>
      </c>
      <c r="D86" s="168" t="s">
        <v>124</v>
      </c>
      <c r="E86" s="108" t="s">
        <v>45</v>
      </c>
      <c r="G86" s="21"/>
      <c r="H86" s="21"/>
      <c r="I86" s="21"/>
    </row>
    <row r="87" spans="1:9" ht="13.5" customHeight="1" x14ac:dyDescent="0.25">
      <c r="A87" s="18" t="s">
        <v>374</v>
      </c>
      <c r="B87" s="108" t="s">
        <v>362</v>
      </c>
      <c r="C87" s="108">
        <v>121</v>
      </c>
      <c r="D87" s="168" t="s">
        <v>124</v>
      </c>
      <c r="E87" s="108" t="s">
        <v>86</v>
      </c>
      <c r="G87" s="21"/>
      <c r="H87" s="21"/>
      <c r="I87" s="21"/>
    </row>
    <row r="88" spans="1:9" ht="13.5" customHeight="1" x14ac:dyDescent="0.25">
      <c r="A88" s="18" t="s">
        <v>374</v>
      </c>
      <c r="B88" s="108" t="s">
        <v>225</v>
      </c>
      <c r="C88" s="108">
        <v>5</v>
      </c>
      <c r="D88" s="168" t="s">
        <v>124</v>
      </c>
      <c r="E88" s="108" t="s">
        <v>226</v>
      </c>
      <c r="G88" s="21"/>
      <c r="H88" s="21"/>
      <c r="I88" s="21"/>
    </row>
    <row r="89" spans="1:9" ht="13.5" customHeight="1" x14ac:dyDescent="0.25">
      <c r="A89" s="18" t="s">
        <v>374</v>
      </c>
      <c r="B89" s="108" t="s">
        <v>485</v>
      </c>
      <c r="C89" s="108">
        <v>5</v>
      </c>
      <c r="D89" s="168" t="s">
        <v>124</v>
      </c>
      <c r="E89" s="108" t="s">
        <v>318</v>
      </c>
      <c r="G89" s="21"/>
      <c r="H89" s="21"/>
      <c r="I89" s="21"/>
    </row>
    <row r="90" spans="1:9" ht="13.5" customHeight="1" x14ac:dyDescent="0.25">
      <c r="A90" s="18" t="s">
        <v>125</v>
      </c>
      <c r="B90" s="108" t="s">
        <v>44</v>
      </c>
      <c r="C90" s="108">
        <v>18</v>
      </c>
      <c r="D90" s="168" t="s">
        <v>126</v>
      </c>
      <c r="E90" s="108" t="s">
        <v>45</v>
      </c>
      <c r="G90" s="21"/>
      <c r="H90" s="21"/>
      <c r="I90" s="21"/>
    </row>
    <row r="91" spans="1:9" ht="13.5" customHeight="1" x14ac:dyDescent="0.25">
      <c r="A91" s="18" t="s">
        <v>125</v>
      </c>
      <c r="B91" s="108" t="s">
        <v>362</v>
      </c>
      <c r="C91" s="108">
        <v>100</v>
      </c>
      <c r="D91" s="168" t="s">
        <v>126</v>
      </c>
      <c r="E91" s="108" t="s">
        <v>86</v>
      </c>
      <c r="G91" s="21"/>
      <c r="H91" s="21"/>
      <c r="I91" s="21"/>
    </row>
    <row r="92" spans="1:9" ht="13.5" customHeight="1" x14ac:dyDescent="0.25">
      <c r="A92" s="18" t="s">
        <v>125</v>
      </c>
      <c r="B92" s="108" t="s">
        <v>485</v>
      </c>
      <c r="C92" s="108">
        <v>130</v>
      </c>
      <c r="D92" s="168" t="s">
        <v>126</v>
      </c>
      <c r="E92" s="108" t="s">
        <v>318</v>
      </c>
      <c r="G92" s="21"/>
      <c r="H92" s="21"/>
      <c r="I92" s="21"/>
    </row>
    <row r="93" spans="1:9" ht="13.5" customHeight="1" x14ac:dyDescent="0.25">
      <c r="A93" s="18" t="s">
        <v>129</v>
      </c>
      <c r="B93" s="108" t="s">
        <v>44</v>
      </c>
      <c r="C93" s="108">
        <v>522</v>
      </c>
      <c r="D93" s="168" t="s">
        <v>130</v>
      </c>
      <c r="E93" s="108" t="s">
        <v>45</v>
      </c>
      <c r="G93" s="21"/>
      <c r="H93" s="21"/>
      <c r="I93" s="21"/>
    </row>
    <row r="94" spans="1:9" ht="13.5" customHeight="1" x14ac:dyDescent="0.25">
      <c r="A94" s="18" t="s">
        <v>129</v>
      </c>
      <c r="B94" s="108" t="s">
        <v>362</v>
      </c>
      <c r="C94" s="108">
        <v>10282</v>
      </c>
      <c r="D94" s="168" t="s">
        <v>130</v>
      </c>
      <c r="E94" s="108" t="s">
        <v>86</v>
      </c>
      <c r="G94" s="21"/>
      <c r="H94" s="21"/>
      <c r="I94" s="21"/>
    </row>
    <row r="95" spans="1:9" ht="13.5" customHeight="1" x14ac:dyDescent="0.25">
      <c r="A95" s="18" t="s">
        <v>129</v>
      </c>
      <c r="B95" s="108" t="s">
        <v>376</v>
      </c>
      <c r="C95" s="108">
        <v>26</v>
      </c>
      <c r="D95" s="168" t="s">
        <v>130</v>
      </c>
      <c r="E95" s="108" t="s">
        <v>138</v>
      </c>
      <c r="G95" s="21"/>
      <c r="H95" s="21"/>
      <c r="I95" s="21"/>
    </row>
    <row r="96" spans="1:9" ht="13.5" customHeight="1" x14ac:dyDescent="0.25">
      <c r="A96" s="18" t="s">
        <v>129</v>
      </c>
      <c r="B96" s="108" t="s">
        <v>139</v>
      </c>
      <c r="C96" s="108">
        <v>251</v>
      </c>
      <c r="D96" s="168" t="s">
        <v>130</v>
      </c>
      <c r="E96" s="108" t="s">
        <v>140</v>
      </c>
      <c r="G96" s="21"/>
      <c r="H96" s="21"/>
      <c r="I96" s="21"/>
    </row>
    <row r="97" spans="1:9" ht="13.5" customHeight="1" x14ac:dyDescent="0.25">
      <c r="A97" s="18" t="s">
        <v>129</v>
      </c>
      <c r="B97" s="108" t="s">
        <v>147</v>
      </c>
      <c r="C97" s="108">
        <v>35</v>
      </c>
      <c r="D97" s="168" t="s">
        <v>130</v>
      </c>
      <c r="E97" s="108" t="s">
        <v>148</v>
      </c>
      <c r="G97" s="21"/>
      <c r="H97" s="21"/>
      <c r="I97" s="21"/>
    </row>
    <row r="98" spans="1:9" ht="13.5" customHeight="1" x14ac:dyDescent="0.25">
      <c r="A98" s="18" t="s">
        <v>129</v>
      </c>
      <c r="B98" s="108" t="s">
        <v>389</v>
      </c>
      <c r="C98" s="108">
        <v>19</v>
      </c>
      <c r="D98" s="168" t="s">
        <v>130</v>
      </c>
      <c r="E98" s="108" t="s">
        <v>175</v>
      </c>
      <c r="G98" s="21"/>
      <c r="H98" s="21"/>
      <c r="I98" s="21"/>
    </row>
    <row r="99" spans="1:9" ht="13.5" customHeight="1" x14ac:dyDescent="0.25">
      <c r="A99" s="18" t="s">
        <v>129</v>
      </c>
      <c r="B99" s="108" t="s">
        <v>418</v>
      </c>
      <c r="C99" s="108">
        <v>50</v>
      </c>
      <c r="D99" s="168" t="s">
        <v>130</v>
      </c>
      <c r="E99" s="108" t="s">
        <v>224</v>
      </c>
      <c r="G99" s="21"/>
      <c r="H99" s="21"/>
      <c r="I99" s="21"/>
    </row>
    <row r="100" spans="1:9" ht="13.5" customHeight="1" x14ac:dyDescent="0.25">
      <c r="A100" s="18" t="s">
        <v>129</v>
      </c>
      <c r="B100" s="108" t="s">
        <v>225</v>
      </c>
      <c r="C100" s="108">
        <v>44</v>
      </c>
      <c r="D100" s="168" t="s">
        <v>130</v>
      </c>
      <c r="E100" s="108" t="s">
        <v>226</v>
      </c>
      <c r="G100" s="21"/>
      <c r="H100" s="21"/>
      <c r="I100" s="21"/>
    </row>
    <row r="101" spans="1:9" ht="13.5" customHeight="1" x14ac:dyDescent="0.25">
      <c r="A101" s="18" t="s">
        <v>129</v>
      </c>
      <c r="B101" s="108" t="s">
        <v>425</v>
      </c>
      <c r="C101" s="108">
        <v>11</v>
      </c>
      <c r="D101" s="168" t="s">
        <v>130</v>
      </c>
      <c r="E101" s="108" t="s">
        <v>233</v>
      </c>
      <c r="G101" s="21"/>
      <c r="H101" s="21"/>
      <c r="I101" s="21"/>
    </row>
    <row r="102" spans="1:9" ht="13.5" customHeight="1" x14ac:dyDescent="0.25">
      <c r="A102" s="18" t="s">
        <v>129</v>
      </c>
      <c r="B102" s="108" t="s">
        <v>429</v>
      </c>
      <c r="C102" s="108">
        <v>15</v>
      </c>
      <c r="D102" s="168" t="s">
        <v>130</v>
      </c>
      <c r="E102" s="108" t="s">
        <v>250</v>
      </c>
      <c r="G102" s="21"/>
      <c r="H102" s="21"/>
      <c r="I102" s="21"/>
    </row>
    <row r="103" spans="1:9" ht="13.5" customHeight="1" x14ac:dyDescent="0.25">
      <c r="A103" s="18" t="s">
        <v>129</v>
      </c>
      <c r="B103" s="108" t="s">
        <v>444</v>
      </c>
      <c r="C103" s="108">
        <v>6</v>
      </c>
      <c r="D103" s="168" t="s">
        <v>130</v>
      </c>
      <c r="E103" s="108" t="s">
        <v>295</v>
      </c>
      <c r="G103" s="21"/>
      <c r="H103" s="21"/>
      <c r="I103" s="21"/>
    </row>
    <row r="104" spans="1:9" ht="13.5" customHeight="1" x14ac:dyDescent="0.25">
      <c r="A104" s="18" t="s">
        <v>129</v>
      </c>
      <c r="B104" s="108" t="s">
        <v>458</v>
      </c>
      <c r="C104" s="108">
        <v>7</v>
      </c>
      <c r="D104" s="168" t="s">
        <v>130</v>
      </c>
      <c r="E104" s="108" t="s">
        <v>315</v>
      </c>
      <c r="G104" s="21"/>
      <c r="H104" s="21"/>
      <c r="I104" s="21"/>
    </row>
    <row r="105" spans="1:9" ht="13.5" customHeight="1" x14ac:dyDescent="0.25">
      <c r="A105" s="18" t="s">
        <v>129</v>
      </c>
      <c r="B105" s="108" t="s">
        <v>485</v>
      </c>
      <c r="C105" s="108">
        <v>402</v>
      </c>
      <c r="D105" s="168" t="s">
        <v>130</v>
      </c>
      <c r="E105" s="108" t="s">
        <v>318</v>
      </c>
      <c r="G105" s="21"/>
      <c r="H105" s="21"/>
      <c r="I105" s="21"/>
    </row>
    <row r="106" spans="1:9" ht="13.5" customHeight="1" x14ac:dyDescent="0.25">
      <c r="A106" s="18" t="s">
        <v>134</v>
      </c>
      <c r="B106" s="108" t="s">
        <v>44</v>
      </c>
      <c r="C106" s="108">
        <v>305</v>
      </c>
      <c r="D106" s="168" t="s">
        <v>135</v>
      </c>
      <c r="E106" s="108" t="s">
        <v>45</v>
      </c>
      <c r="G106" s="21"/>
      <c r="H106" s="21"/>
      <c r="I106" s="21"/>
    </row>
    <row r="107" spans="1:9" ht="13.5" customHeight="1" x14ac:dyDescent="0.25">
      <c r="A107" s="18" t="s">
        <v>134</v>
      </c>
      <c r="B107" s="108" t="s">
        <v>362</v>
      </c>
      <c r="C107" s="108">
        <v>2612</v>
      </c>
      <c r="D107" s="168" t="s">
        <v>135</v>
      </c>
      <c r="E107" s="108" t="s">
        <v>86</v>
      </c>
      <c r="G107" s="21"/>
      <c r="H107" s="21"/>
      <c r="I107" s="21"/>
    </row>
    <row r="108" spans="1:9" ht="13.5" customHeight="1" x14ac:dyDescent="0.25">
      <c r="A108" s="18" t="s">
        <v>134</v>
      </c>
      <c r="B108" s="108" t="s">
        <v>376</v>
      </c>
      <c r="C108" s="108">
        <v>8</v>
      </c>
      <c r="D108" s="168" t="s">
        <v>135</v>
      </c>
      <c r="E108" s="108" t="s">
        <v>138</v>
      </c>
      <c r="G108" s="21"/>
      <c r="H108" s="21"/>
      <c r="I108" s="21"/>
    </row>
    <row r="109" spans="1:9" ht="13.5" customHeight="1" x14ac:dyDescent="0.25">
      <c r="A109" s="18" t="s">
        <v>134</v>
      </c>
      <c r="B109" s="108" t="s">
        <v>139</v>
      </c>
      <c r="C109" s="108">
        <v>43</v>
      </c>
      <c r="D109" s="168" t="s">
        <v>135</v>
      </c>
      <c r="E109" s="108" t="s">
        <v>140</v>
      </c>
      <c r="G109" s="21"/>
      <c r="H109" s="21"/>
      <c r="I109" s="21"/>
    </row>
    <row r="110" spans="1:9" ht="13.5" customHeight="1" x14ac:dyDescent="0.25">
      <c r="A110" s="18" t="s">
        <v>134</v>
      </c>
      <c r="B110" s="108" t="s">
        <v>147</v>
      </c>
      <c r="C110" s="108">
        <v>10</v>
      </c>
      <c r="D110" s="168" t="s">
        <v>135</v>
      </c>
      <c r="E110" s="108" t="s">
        <v>148</v>
      </c>
      <c r="G110" s="21"/>
      <c r="H110" s="21"/>
      <c r="I110" s="21"/>
    </row>
    <row r="111" spans="1:9" ht="13.5" customHeight="1" x14ac:dyDescent="0.25">
      <c r="A111" s="18" t="s">
        <v>134</v>
      </c>
      <c r="B111" s="108" t="s">
        <v>389</v>
      </c>
      <c r="C111" s="108">
        <v>9</v>
      </c>
      <c r="D111" s="168" t="s">
        <v>135</v>
      </c>
      <c r="E111" s="108" t="s">
        <v>175</v>
      </c>
      <c r="G111" s="21"/>
      <c r="H111" s="21"/>
      <c r="I111" s="21"/>
    </row>
    <row r="112" spans="1:9" ht="13.5" customHeight="1" x14ac:dyDescent="0.25">
      <c r="A112" s="18" t="s">
        <v>134</v>
      </c>
      <c r="B112" s="108" t="s">
        <v>225</v>
      </c>
      <c r="C112" s="108">
        <v>14</v>
      </c>
      <c r="D112" s="168" t="s">
        <v>135</v>
      </c>
      <c r="E112" s="108" t="s">
        <v>226</v>
      </c>
      <c r="G112" s="21"/>
      <c r="H112" s="21"/>
      <c r="I112" s="21"/>
    </row>
    <row r="113" spans="1:9" ht="13.5" customHeight="1" x14ac:dyDescent="0.25">
      <c r="A113" s="18" t="s">
        <v>134</v>
      </c>
      <c r="B113" s="108" t="s">
        <v>429</v>
      </c>
      <c r="C113" s="108">
        <v>8</v>
      </c>
      <c r="D113" s="168" t="s">
        <v>135</v>
      </c>
      <c r="E113" s="108" t="s">
        <v>250</v>
      </c>
      <c r="G113" s="21"/>
      <c r="H113" s="21"/>
      <c r="I113" s="21"/>
    </row>
    <row r="114" spans="1:9" ht="13.5" customHeight="1" x14ac:dyDescent="0.25">
      <c r="A114" s="18" t="s">
        <v>134</v>
      </c>
      <c r="B114" s="108" t="s">
        <v>485</v>
      </c>
      <c r="C114" s="108">
        <v>103</v>
      </c>
      <c r="D114" s="168" t="s">
        <v>135</v>
      </c>
      <c r="E114" s="108" t="s">
        <v>318</v>
      </c>
      <c r="G114" s="21"/>
      <c r="H114" s="21"/>
      <c r="I114" s="21"/>
    </row>
    <row r="115" spans="1:9" ht="13.5" customHeight="1" x14ac:dyDescent="0.25">
      <c r="A115" s="18" t="s">
        <v>143</v>
      </c>
      <c r="B115" s="108" t="s">
        <v>362</v>
      </c>
      <c r="C115" s="108">
        <v>6</v>
      </c>
      <c r="D115" s="168" t="s">
        <v>144</v>
      </c>
      <c r="E115" s="108" t="s">
        <v>86</v>
      </c>
      <c r="G115" s="21"/>
      <c r="H115" s="21"/>
      <c r="I115" s="21"/>
    </row>
    <row r="116" spans="1:9" ht="13.5" customHeight="1" x14ac:dyDescent="0.25">
      <c r="A116" s="18" t="s">
        <v>384</v>
      </c>
      <c r="B116" s="108" t="s">
        <v>44</v>
      </c>
      <c r="C116" s="108">
        <v>5</v>
      </c>
      <c r="D116" s="168" t="s">
        <v>152</v>
      </c>
      <c r="E116" s="108" t="s">
        <v>45</v>
      </c>
      <c r="G116" s="21"/>
      <c r="H116" s="21"/>
      <c r="I116" s="21"/>
    </row>
    <row r="117" spans="1:9" ht="13.5" customHeight="1" x14ac:dyDescent="0.25">
      <c r="A117" s="18" t="s">
        <v>384</v>
      </c>
      <c r="B117" s="108" t="s">
        <v>362</v>
      </c>
      <c r="C117" s="108">
        <v>105</v>
      </c>
      <c r="D117" s="168" t="s">
        <v>152</v>
      </c>
      <c r="E117" s="108" t="s">
        <v>86</v>
      </c>
      <c r="G117" s="21"/>
      <c r="H117" s="21"/>
      <c r="I117" s="21"/>
    </row>
    <row r="118" spans="1:9" ht="13.5" customHeight="1" x14ac:dyDescent="0.25">
      <c r="A118" s="18" t="s">
        <v>384</v>
      </c>
      <c r="B118" s="108" t="s">
        <v>485</v>
      </c>
      <c r="C118" s="108">
        <v>188</v>
      </c>
      <c r="D118" s="168" t="s">
        <v>152</v>
      </c>
      <c r="E118" s="108" t="s">
        <v>318</v>
      </c>
      <c r="G118" s="21"/>
      <c r="H118" s="21"/>
      <c r="I118" s="21"/>
    </row>
    <row r="119" spans="1:9" ht="13.5" customHeight="1" x14ac:dyDescent="0.25">
      <c r="A119" s="18" t="s">
        <v>153</v>
      </c>
      <c r="B119" s="108" t="s">
        <v>362</v>
      </c>
      <c r="C119" s="108">
        <v>29</v>
      </c>
      <c r="D119" s="168" t="s">
        <v>154</v>
      </c>
      <c r="E119" s="108" t="s">
        <v>86</v>
      </c>
      <c r="G119" s="21"/>
      <c r="H119" s="21"/>
      <c r="I119" s="21"/>
    </row>
    <row r="120" spans="1:9" ht="13.5" customHeight="1" x14ac:dyDescent="0.25">
      <c r="A120" s="18" t="s">
        <v>157</v>
      </c>
      <c r="B120" s="108" t="s">
        <v>485</v>
      </c>
      <c r="C120" s="108">
        <v>5</v>
      </c>
      <c r="D120" s="168" t="s">
        <v>158</v>
      </c>
      <c r="E120" s="108" t="s">
        <v>318</v>
      </c>
      <c r="G120" s="21"/>
      <c r="H120" s="21"/>
      <c r="I120" s="21"/>
    </row>
    <row r="121" spans="1:9" ht="13.5" customHeight="1" x14ac:dyDescent="0.25">
      <c r="A121" s="18" t="s">
        <v>159</v>
      </c>
      <c r="B121" s="108" t="s">
        <v>362</v>
      </c>
      <c r="C121" s="108">
        <v>120</v>
      </c>
      <c r="D121" s="168" t="s">
        <v>160</v>
      </c>
      <c r="E121" s="108" t="s">
        <v>86</v>
      </c>
      <c r="G121" s="21"/>
      <c r="H121" s="21"/>
      <c r="I121" s="21"/>
    </row>
    <row r="122" spans="1:9" ht="13.5" customHeight="1" x14ac:dyDescent="0.25">
      <c r="A122" s="18" t="s">
        <v>159</v>
      </c>
      <c r="B122" s="108" t="s">
        <v>485</v>
      </c>
      <c r="C122" s="108">
        <v>67</v>
      </c>
      <c r="D122" s="168" t="s">
        <v>160</v>
      </c>
      <c r="E122" s="108" t="s">
        <v>318</v>
      </c>
      <c r="G122" s="21"/>
      <c r="H122" s="21"/>
      <c r="I122" s="21"/>
    </row>
    <row r="123" spans="1:9" ht="13.5" customHeight="1" x14ac:dyDescent="0.25">
      <c r="A123" s="18" t="s">
        <v>161</v>
      </c>
      <c r="B123" s="108" t="s">
        <v>362</v>
      </c>
      <c r="C123" s="108">
        <v>128</v>
      </c>
      <c r="D123" s="168" t="s">
        <v>162</v>
      </c>
      <c r="E123" s="108" t="s">
        <v>86</v>
      </c>
      <c r="G123" s="21"/>
      <c r="H123" s="21"/>
      <c r="I123" s="21"/>
    </row>
    <row r="124" spans="1:9" ht="13.5" customHeight="1" x14ac:dyDescent="0.25">
      <c r="A124" s="18" t="s">
        <v>161</v>
      </c>
      <c r="B124" s="108" t="s">
        <v>485</v>
      </c>
      <c r="C124" s="108">
        <v>100</v>
      </c>
      <c r="D124" s="168" t="s">
        <v>162</v>
      </c>
      <c r="E124" s="108" t="s">
        <v>318</v>
      </c>
      <c r="G124" s="21"/>
      <c r="H124" s="21"/>
      <c r="I124" s="21"/>
    </row>
    <row r="125" spans="1:9" ht="13.5" customHeight="1" x14ac:dyDescent="0.25">
      <c r="A125" s="18" t="s">
        <v>166</v>
      </c>
      <c r="B125" s="108" t="s">
        <v>44</v>
      </c>
      <c r="C125" s="108">
        <v>48</v>
      </c>
      <c r="D125" s="168" t="s">
        <v>167</v>
      </c>
      <c r="E125" s="108" t="s">
        <v>45</v>
      </c>
      <c r="G125" s="21"/>
      <c r="H125" s="21"/>
      <c r="I125" s="21"/>
    </row>
    <row r="126" spans="1:9" ht="13.5" customHeight="1" x14ac:dyDescent="0.25">
      <c r="A126" s="18" t="s">
        <v>166</v>
      </c>
      <c r="B126" s="108" t="s">
        <v>362</v>
      </c>
      <c r="C126" s="108">
        <v>6</v>
      </c>
      <c r="D126" s="168" t="s">
        <v>167</v>
      </c>
      <c r="E126" s="108" t="s">
        <v>86</v>
      </c>
      <c r="G126" s="21"/>
      <c r="H126" s="21"/>
      <c r="I126" s="21"/>
    </row>
    <row r="127" spans="1:9" ht="13.5" customHeight="1" x14ac:dyDescent="0.25">
      <c r="A127" s="18" t="s">
        <v>386</v>
      </c>
      <c r="B127" s="108" t="s">
        <v>225</v>
      </c>
      <c r="C127" s="108">
        <v>5</v>
      </c>
      <c r="D127" s="168" t="s">
        <v>168</v>
      </c>
      <c r="E127" s="108" t="s">
        <v>226</v>
      </c>
      <c r="G127" s="21"/>
      <c r="H127" s="21"/>
      <c r="I127" s="21"/>
    </row>
    <row r="128" spans="1:9" ht="13.5" customHeight="1" x14ac:dyDescent="0.25">
      <c r="A128" s="18" t="s">
        <v>169</v>
      </c>
      <c r="B128" s="108" t="s">
        <v>44</v>
      </c>
      <c r="C128" s="108">
        <v>764</v>
      </c>
      <c r="D128" s="168" t="s">
        <v>170</v>
      </c>
      <c r="E128" s="108" t="s">
        <v>45</v>
      </c>
      <c r="G128" s="21"/>
      <c r="H128" s="21"/>
      <c r="I128" s="21"/>
    </row>
    <row r="129" spans="1:9" ht="13.5" customHeight="1" x14ac:dyDescent="0.25">
      <c r="A129" s="18" t="s">
        <v>169</v>
      </c>
      <c r="B129" s="108" t="s">
        <v>362</v>
      </c>
      <c r="C129" s="108">
        <v>209</v>
      </c>
      <c r="D129" s="168" t="s">
        <v>170</v>
      </c>
      <c r="E129" s="108" t="s">
        <v>86</v>
      </c>
      <c r="G129" s="21"/>
      <c r="H129" s="21"/>
      <c r="I129" s="21"/>
    </row>
    <row r="130" spans="1:9" ht="13.5" customHeight="1" x14ac:dyDescent="0.25">
      <c r="A130" s="18" t="s">
        <v>169</v>
      </c>
      <c r="B130" s="108" t="s">
        <v>389</v>
      </c>
      <c r="C130" s="108">
        <v>11</v>
      </c>
      <c r="D130" s="168" t="s">
        <v>170</v>
      </c>
      <c r="E130" s="108" t="s">
        <v>175</v>
      </c>
      <c r="G130" s="21"/>
      <c r="H130" s="21"/>
      <c r="I130" s="21"/>
    </row>
    <row r="131" spans="1:9" ht="13.5" customHeight="1" x14ac:dyDescent="0.25">
      <c r="A131" s="18" t="s">
        <v>169</v>
      </c>
      <c r="B131" s="108" t="s">
        <v>225</v>
      </c>
      <c r="C131" s="108">
        <v>89</v>
      </c>
      <c r="D131" s="168" t="s">
        <v>170</v>
      </c>
      <c r="E131" s="108" t="s">
        <v>226</v>
      </c>
      <c r="G131" s="21"/>
      <c r="H131" s="21"/>
      <c r="I131" s="21"/>
    </row>
    <row r="132" spans="1:9" ht="13.5" customHeight="1" x14ac:dyDescent="0.25">
      <c r="A132" s="18" t="s">
        <v>169</v>
      </c>
      <c r="B132" s="108" t="s">
        <v>429</v>
      </c>
      <c r="C132" s="108">
        <v>28</v>
      </c>
      <c r="D132" s="168" t="s">
        <v>170</v>
      </c>
      <c r="E132" s="108" t="s">
        <v>250</v>
      </c>
      <c r="G132" s="21"/>
      <c r="H132" s="21"/>
      <c r="I132" s="21"/>
    </row>
    <row r="133" spans="1:9" ht="13.5" customHeight="1" x14ac:dyDescent="0.25">
      <c r="A133" s="18" t="s">
        <v>169</v>
      </c>
      <c r="B133" s="108" t="s">
        <v>485</v>
      </c>
      <c r="C133" s="108">
        <v>221</v>
      </c>
      <c r="D133" s="168" t="s">
        <v>170</v>
      </c>
      <c r="E133" s="108" t="s">
        <v>318</v>
      </c>
      <c r="G133" s="21"/>
      <c r="H133" s="21"/>
      <c r="I133" s="21"/>
    </row>
    <row r="134" spans="1:9" ht="13.5" customHeight="1" x14ac:dyDescent="0.25">
      <c r="A134" s="18" t="s">
        <v>487</v>
      </c>
      <c r="B134" s="108" t="s">
        <v>44</v>
      </c>
      <c r="C134" s="108">
        <v>2683</v>
      </c>
      <c r="D134" s="168" t="s">
        <v>171</v>
      </c>
      <c r="E134" s="108" t="s">
        <v>45</v>
      </c>
      <c r="G134" s="21"/>
      <c r="H134" s="21"/>
      <c r="I134" s="21"/>
    </row>
    <row r="135" spans="1:9" ht="13.5" customHeight="1" x14ac:dyDescent="0.25">
      <c r="A135" s="18" t="s">
        <v>487</v>
      </c>
      <c r="B135" s="108" t="s">
        <v>362</v>
      </c>
      <c r="C135" s="108">
        <v>1352</v>
      </c>
      <c r="D135" s="168" t="s">
        <v>171</v>
      </c>
      <c r="E135" s="108" t="s">
        <v>86</v>
      </c>
      <c r="G135" s="21"/>
      <c r="H135" s="21"/>
      <c r="I135" s="21"/>
    </row>
    <row r="136" spans="1:9" ht="13.5" customHeight="1" x14ac:dyDescent="0.25">
      <c r="A136" s="18" t="s">
        <v>487</v>
      </c>
      <c r="B136" s="108" t="s">
        <v>139</v>
      </c>
      <c r="C136" s="108">
        <v>6</v>
      </c>
      <c r="D136" s="168" t="s">
        <v>171</v>
      </c>
      <c r="E136" s="108" t="s">
        <v>140</v>
      </c>
      <c r="G136" s="21"/>
      <c r="H136" s="21"/>
      <c r="I136" s="21"/>
    </row>
    <row r="137" spans="1:9" ht="13.5" customHeight="1" x14ac:dyDescent="0.25">
      <c r="A137" s="18" t="s">
        <v>487</v>
      </c>
      <c r="B137" s="108" t="s">
        <v>147</v>
      </c>
      <c r="C137" s="108">
        <v>6</v>
      </c>
      <c r="D137" s="168" t="s">
        <v>171</v>
      </c>
      <c r="E137" s="108" t="s">
        <v>148</v>
      </c>
      <c r="G137" s="21"/>
      <c r="H137" s="21"/>
      <c r="I137" s="21"/>
    </row>
    <row r="138" spans="1:9" ht="13.5" customHeight="1" x14ac:dyDescent="0.25">
      <c r="A138" s="18" t="s">
        <v>487</v>
      </c>
      <c r="B138" s="108" t="s">
        <v>418</v>
      </c>
      <c r="C138" s="108">
        <v>5</v>
      </c>
      <c r="D138" s="168" t="s">
        <v>171</v>
      </c>
      <c r="E138" s="108" t="s">
        <v>224</v>
      </c>
      <c r="G138" s="21"/>
      <c r="H138" s="21"/>
      <c r="I138" s="21"/>
    </row>
    <row r="139" spans="1:9" ht="13.5" customHeight="1" x14ac:dyDescent="0.25">
      <c r="A139" s="18" t="s">
        <v>487</v>
      </c>
      <c r="B139" s="108" t="s">
        <v>225</v>
      </c>
      <c r="C139" s="108">
        <v>19</v>
      </c>
      <c r="D139" s="168" t="s">
        <v>171</v>
      </c>
      <c r="E139" s="108" t="s">
        <v>226</v>
      </c>
      <c r="G139" s="21"/>
      <c r="H139" s="21"/>
      <c r="I139" s="21"/>
    </row>
    <row r="140" spans="1:9" ht="13.5" customHeight="1" x14ac:dyDescent="0.25">
      <c r="A140" s="18" t="s">
        <v>487</v>
      </c>
      <c r="B140" s="108" t="s">
        <v>425</v>
      </c>
      <c r="C140" s="108">
        <v>5</v>
      </c>
      <c r="D140" s="168" t="s">
        <v>171</v>
      </c>
      <c r="E140" s="108" t="s">
        <v>233</v>
      </c>
      <c r="G140" s="21"/>
      <c r="H140" s="21"/>
      <c r="I140" s="21"/>
    </row>
    <row r="141" spans="1:9" ht="13.5" customHeight="1" x14ac:dyDescent="0.25">
      <c r="A141" s="18" t="s">
        <v>487</v>
      </c>
      <c r="B141" s="108" t="s">
        <v>256</v>
      </c>
      <c r="C141" s="108">
        <v>18</v>
      </c>
      <c r="D141" s="168" t="s">
        <v>171</v>
      </c>
      <c r="E141" s="108" t="s">
        <v>257</v>
      </c>
      <c r="G141" s="21"/>
      <c r="H141" s="21"/>
      <c r="I141" s="21"/>
    </row>
    <row r="142" spans="1:9" ht="13.5" customHeight="1" x14ac:dyDescent="0.25">
      <c r="A142" s="18" t="s">
        <v>487</v>
      </c>
      <c r="B142" s="108" t="s">
        <v>458</v>
      </c>
      <c r="C142" s="108">
        <v>52</v>
      </c>
      <c r="D142" s="168" t="s">
        <v>171</v>
      </c>
      <c r="E142" s="108" t="s">
        <v>315</v>
      </c>
      <c r="G142" s="21"/>
      <c r="H142" s="21"/>
      <c r="I142" s="21"/>
    </row>
    <row r="143" spans="1:9" ht="13.5" customHeight="1" x14ac:dyDescent="0.25">
      <c r="A143" s="18" t="s">
        <v>487</v>
      </c>
      <c r="B143" s="108" t="s">
        <v>485</v>
      </c>
      <c r="C143" s="108">
        <v>101</v>
      </c>
      <c r="D143" s="168" t="s">
        <v>171</v>
      </c>
      <c r="E143" s="108" t="s">
        <v>318</v>
      </c>
      <c r="G143" s="21"/>
      <c r="H143" s="21"/>
      <c r="I143" s="21"/>
    </row>
    <row r="144" spans="1:9" ht="13.5" customHeight="1" x14ac:dyDescent="0.25">
      <c r="A144" s="18" t="s">
        <v>173</v>
      </c>
      <c r="B144" s="108" t="s">
        <v>362</v>
      </c>
      <c r="C144" s="108">
        <v>5</v>
      </c>
      <c r="D144" s="168" t="s">
        <v>174</v>
      </c>
      <c r="E144" s="108" t="s">
        <v>86</v>
      </c>
      <c r="G144" s="21"/>
      <c r="H144" s="21"/>
      <c r="I144" s="21"/>
    </row>
    <row r="145" spans="1:9" ht="13.5" customHeight="1" x14ac:dyDescent="0.25">
      <c r="A145" s="18" t="s">
        <v>390</v>
      </c>
      <c r="B145" s="108" t="s">
        <v>362</v>
      </c>
      <c r="C145" s="108">
        <v>12</v>
      </c>
      <c r="D145" s="168" t="s">
        <v>391</v>
      </c>
      <c r="E145" s="108" t="s">
        <v>86</v>
      </c>
      <c r="G145" s="21"/>
      <c r="H145" s="21"/>
      <c r="I145" s="21"/>
    </row>
    <row r="146" spans="1:9" ht="13.5" customHeight="1" x14ac:dyDescent="0.25">
      <c r="A146" s="18" t="s">
        <v>390</v>
      </c>
      <c r="B146" s="108" t="s">
        <v>485</v>
      </c>
      <c r="C146" s="108">
        <v>5</v>
      </c>
      <c r="D146" s="168" t="s">
        <v>391</v>
      </c>
      <c r="E146" s="108" t="s">
        <v>318</v>
      </c>
      <c r="G146" s="21"/>
      <c r="H146" s="21"/>
      <c r="I146" s="21"/>
    </row>
    <row r="147" spans="1:9" ht="13.5" customHeight="1" x14ac:dyDescent="0.25">
      <c r="A147" s="18" t="s">
        <v>393</v>
      </c>
      <c r="B147" s="108" t="s">
        <v>44</v>
      </c>
      <c r="C147" s="108">
        <v>137</v>
      </c>
      <c r="D147" s="168" t="s">
        <v>177</v>
      </c>
      <c r="E147" s="108" t="s">
        <v>45</v>
      </c>
      <c r="G147" s="21"/>
      <c r="H147" s="21"/>
      <c r="I147" s="21"/>
    </row>
    <row r="148" spans="1:9" ht="13.5" customHeight="1" x14ac:dyDescent="0.25">
      <c r="A148" s="18" t="s">
        <v>393</v>
      </c>
      <c r="B148" s="108" t="s">
        <v>362</v>
      </c>
      <c r="C148" s="108">
        <v>10</v>
      </c>
      <c r="D148" s="168" t="s">
        <v>177</v>
      </c>
      <c r="E148" s="108" t="s">
        <v>86</v>
      </c>
      <c r="G148" s="21"/>
      <c r="H148" s="21"/>
      <c r="I148" s="21"/>
    </row>
    <row r="149" spans="1:9" ht="13.5" customHeight="1" x14ac:dyDescent="0.25">
      <c r="A149" s="18" t="s">
        <v>394</v>
      </c>
      <c r="B149" s="108" t="s">
        <v>485</v>
      </c>
      <c r="C149" s="108">
        <v>41</v>
      </c>
      <c r="D149" s="168" t="s">
        <v>178</v>
      </c>
      <c r="E149" s="108" t="s">
        <v>318</v>
      </c>
      <c r="G149" s="21"/>
      <c r="H149" s="21"/>
      <c r="I149" s="21"/>
    </row>
    <row r="150" spans="1:9" ht="13.5" customHeight="1" x14ac:dyDescent="0.25">
      <c r="A150" s="18" t="s">
        <v>179</v>
      </c>
      <c r="B150" s="108" t="s">
        <v>44</v>
      </c>
      <c r="C150" s="108">
        <v>198</v>
      </c>
      <c r="D150" s="168" t="s">
        <v>180</v>
      </c>
      <c r="E150" s="108" t="s">
        <v>45</v>
      </c>
      <c r="G150" s="21"/>
      <c r="H150" s="21"/>
      <c r="I150" s="21"/>
    </row>
    <row r="151" spans="1:9" ht="13.5" customHeight="1" x14ac:dyDescent="0.25">
      <c r="A151" s="18" t="s">
        <v>179</v>
      </c>
      <c r="B151" s="108" t="s">
        <v>362</v>
      </c>
      <c r="C151" s="108">
        <v>10</v>
      </c>
      <c r="D151" s="168" t="s">
        <v>180</v>
      </c>
      <c r="E151" s="108" t="s">
        <v>86</v>
      </c>
      <c r="G151" s="21"/>
      <c r="H151" s="21"/>
      <c r="I151" s="21"/>
    </row>
    <row r="152" spans="1:9" ht="13.5" customHeight="1" x14ac:dyDescent="0.25">
      <c r="A152" s="18" t="s">
        <v>179</v>
      </c>
      <c r="B152" s="108" t="s">
        <v>485</v>
      </c>
      <c r="C152" s="108">
        <v>5</v>
      </c>
      <c r="D152" s="168" t="s">
        <v>180</v>
      </c>
      <c r="E152" s="108" t="s">
        <v>318</v>
      </c>
      <c r="G152" s="21"/>
      <c r="H152" s="21"/>
      <c r="I152" s="21"/>
    </row>
    <row r="153" spans="1:9" ht="13.5" customHeight="1" x14ac:dyDescent="0.25">
      <c r="A153" s="18" t="s">
        <v>181</v>
      </c>
      <c r="B153" s="108" t="s">
        <v>44</v>
      </c>
      <c r="C153" s="108">
        <v>14</v>
      </c>
      <c r="D153" s="168" t="s">
        <v>182</v>
      </c>
      <c r="E153" s="108" t="s">
        <v>45</v>
      </c>
      <c r="G153" s="21"/>
      <c r="H153" s="21"/>
      <c r="I153" s="21"/>
    </row>
    <row r="154" spans="1:9" ht="13.5" customHeight="1" x14ac:dyDescent="0.25">
      <c r="A154" s="18" t="s">
        <v>397</v>
      </c>
      <c r="B154" s="108" t="s">
        <v>362</v>
      </c>
      <c r="C154" s="108">
        <v>5</v>
      </c>
      <c r="D154" s="168" t="s">
        <v>183</v>
      </c>
      <c r="E154" s="108" t="s">
        <v>86</v>
      </c>
      <c r="G154" s="21"/>
      <c r="H154" s="21"/>
      <c r="I154" s="21"/>
    </row>
    <row r="155" spans="1:9" ht="13.5" customHeight="1" x14ac:dyDescent="0.25">
      <c r="A155" s="18" t="s">
        <v>401</v>
      </c>
      <c r="B155" s="108" t="s">
        <v>44</v>
      </c>
      <c r="C155" s="108">
        <v>126</v>
      </c>
      <c r="D155" s="168" t="s">
        <v>185</v>
      </c>
      <c r="E155" s="108" t="s">
        <v>45</v>
      </c>
      <c r="G155" s="21"/>
      <c r="H155" s="21"/>
      <c r="I155" s="21"/>
    </row>
    <row r="156" spans="1:9" ht="13.5" customHeight="1" x14ac:dyDescent="0.25">
      <c r="A156" s="18" t="s">
        <v>401</v>
      </c>
      <c r="B156" s="108" t="s">
        <v>362</v>
      </c>
      <c r="C156" s="108">
        <v>11</v>
      </c>
      <c r="D156" s="168" t="s">
        <v>185</v>
      </c>
      <c r="E156" s="108" t="s">
        <v>86</v>
      </c>
      <c r="G156" s="21"/>
      <c r="H156" s="21"/>
      <c r="I156" s="21"/>
    </row>
    <row r="157" spans="1:9" ht="13.5" customHeight="1" x14ac:dyDescent="0.25">
      <c r="A157" s="18" t="s">
        <v>188</v>
      </c>
      <c r="B157" s="108" t="s">
        <v>362</v>
      </c>
      <c r="C157" s="108">
        <v>5</v>
      </c>
      <c r="D157" s="168" t="s">
        <v>189</v>
      </c>
      <c r="E157" s="108" t="s">
        <v>86</v>
      </c>
      <c r="G157" s="21"/>
      <c r="H157" s="21"/>
      <c r="I157" s="21"/>
    </row>
    <row r="158" spans="1:9" ht="13.5" customHeight="1" x14ac:dyDescent="0.25">
      <c r="A158" s="18" t="s">
        <v>188</v>
      </c>
      <c r="B158" s="108" t="s">
        <v>485</v>
      </c>
      <c r="C158" s="108">
        <v>5</v>
      </c>
      <c r="D158" s="168" t="s">
        <v>189</v>
      </c>
      <c r="E158" s="108" t="s">
        <v>318</v>
      </c>
      <c r="G158" s="21"/>
      <c r="H158" s="21"/>
      <c r="I158" s="21"/>
    </row>
    <row r="159" spans="1:9" ht="13.5" customHeight="1" x14ac:dyDescent="0.25">
      <c r="A159" s="18" t="s">
        <v>402</v>
      </c>
      <c r="B159" s="108" t="s">
        <v>44</v>
      </c>
      <c r="C159" s="108">
        <v>7</v>
      </c>
      <c r="D159" s="168" t="s">
        <v>190</v>
      </c>
      <c r="E159" s="108" t="s">
        <v>45</v>
      </c>
      <c r="G159" s="21"/>
      <c r="H159" s="21"/>
      <c r="I159" s="21"/>
    </row>
    <row r="160" spans="1:9" ht="13.5" customHeight="1" x14ac:dyDescent="0.25">
      <c r="A160" s="18" t="s">
        <v>402</v>
      </c>
      <c r="B160" s="108" t="s">
        <v>362</v>
      </c>
      <c r="C160" s="108">
        <v>10</v>
      </c>
      <c r="D160" s="168" t="s">
        <v>190</v>
      </c>
      <c r="E160" s="108" t="s">
        <v>86</v>
      </c>
      <c r="G160" s="21"/>
      <c r="H160" s="21"/>
      <c r="I160" s="21"/>
    </row>
    <row r="161" spans="1:9" ht="13.5" customHeight="1" x14ac:dyDescent="0.25">
      <c r="A161" s="18" t="s">
        <v>402</v>
      </c>
      <c r="B161" s="108" t="s">
        <v>458</v>
      </c>
      <c r="C161" s="108">
        <v>5</v>
      </c>
      <c r="D161" s="168" t="s">
        <v>190</v>
      </c>
      <c r="E161" s="108" t="s">
        <v>315</v>
      </c>
      <c r="G161" s="21"/>
      <c r="H161" s="21"/>
      <c r="I161" s="21"/>
    </row>
    <row r="162" spans="1:9" ht="13.5" customHeight="1" x14ac:dyDescent="0.25">
      <c r="A162" s="18" t="s">
        <v>199</v>
      </c>
      <c r="B162" s="108" t="s">
        <v>44</v>
      </c>
      <c r="C162" s="108">
        <v>76</v>
      </c>
      <c r="D162" s="168" t="s">
        <v>200</v>
      </c>
      <c r="E162" s="108" t="s">
        <v>45</v>
      </c>
      <c r="G162" s="21"/>
      <c r="H162" s="21"/>
      <c r="I162" s="21"/>
    </row>
    <row r="163" spans="1:9" ht="13.5" customHeight="1" x14ac:dyDescent="0.25">
      <c r="A163" s="18" t="s">
        <v>199</v>
      </c>
      <c r="B163" s="108" t="s">
        <v>362</v>
      </c>
      <c r="C163" s="108">
        <v>6</v>
      </c>
      <c r="D163" s="168" t="s">
        <v>200</v>
      </c>
      <c r="E163" s="108" t="s">
        <v>86</v>
      </c>
      <c r="G163" s="21"/>
      <c r="H163" s="21"/>
      <c r="I163" s="21"/>
    </row>
    <row r="164" spans="1:9" ht="13.5" customHeight="1" x14ac:dyDescent="0.25">
      <c r="A164" s="18" t="s">
        <v>403</v>
      </c>
      <c r="B164" s="108" t="s">
        <v>44</v>
      </c>
      <c r="C164" s="108">
        <v>308</v>
      </c>
      <c r="D164" s="168" t="s">
        <v>201</v>
      </c>
      <c r="E164" s="108" t="s">
        <v>45</v>
      </c>
      <c r="G164" s="21"/>
      <c r="H164" s="21"/>
      <c r="I164" s="21"/>
    </row>
    <row r="165" spans="1:9" ht="13.5" customHeight="1" x14ac:dyDescent="0.25">
      <c r="A165" s="18" t="s">
        <v>202</v>
      </c>
      <c r="B165" s="108" t="s">
        <v>362</v>
      </c>
      <c r="C165" s="108">
        <v>226</v>
      </c>
      <c r="D165" s="168" t="s">
        <v>203</v>
      </c>
      <c r="E165" s="108" t="s">
        <v>86</v>
      </c>
      <c r="G165" s="21"/>
      <c r="H165" s="21"/>
      <c r="I165" s="21"/>
    </row>
    <row r="166" spans="1:9" ht="13.5" customHeight="1" x14ac:dyDescent="0.25">
      <c r="A166" s="18" t="s">
        <v>202</v>
      </c>
      <c r="B166" s="108" t="s">
        <v>485</v>
      </c>
      <c r="C166" s="108">
        <v>6</v>
      </c>
      <c r="D166" s="168" t="s">
        <v>203</v>
      </c>
      <c r="E166" s="108" t="s">
        <v>318</v>
      </c>
      <c r="G166" s="21"/>
      <c r="H166" s="21"/>
      <c r="I166" s="21"/>
    </row>
    <row r="167" spans="1:9" ht="13.5" customHeight="1" x14ac:dyDescent="0.25">
      <c r="A167" s="18" t="s">
        <v>411</v>
      </c>
      <c r="B167" s="108" t="s">
        <v>362</v>
      </c>
      <c r="C167" s="108">
        <v>5</v>
      </c>
      <c r="D167" s="168" t="s">
        <v>209</v>
      </c>
      <c r="E167" s="108" t="s">
        <v>86</v>
      </c>
      <c r="G167" s="21"/>
      <c r="H167" s="21"/>
      <c r="I167" s="21"/>
    </row>
    <row r="168" spans="1:9" ht="13.5" customHeight="1" x14ac:dyDescent="0.25">
      <c r="A168" s="18" t="s">
        <v>215</v>
      </c>
      <c r="B168" s="108" t="s">
        <v>44</v>
      </c>
      <c r="C168" s="108">
        <v>5</v>
      </c>
      <c r="D168" s="168" t="s">
        <v>216</v>
      </c>
      <c r="E168" s="108" t="s">
        <v>45</v>
      </c>
      <c r="G168" s="21"/>
      <c r="H168" s="21"/>
      <c r="I168" s="21"/>
    </row>
    <row r="169" spans="1:9" ht="13.5" customHeight="1" x14ac:dyDescent="0.25">
      <c r="A169" s="18" t="s">
        <v>415</v>
      </c>
      <c r="B169" s="108" t="s">
        <v>44</v>
      </c>
      <c r="C169" s="108">
        <v>1434</v>
      </c>
      <c r="D169" s="168" t="s">
        <v>219</v>
      </c>
      <c r="E169" s="108" t="s">
        <v>45</v>
      </c>
      <c r="G169" s="21"/>
      <c r="H169" s="21"/>
      <c r="I169" s="21"/>
    </row>
    <row r="170" spans="1:9" ht="13.5" customHeight="1" x14ac:dyDescent="0.25">
      <c r="A170" s="18" t="s">
        <v>415</v>
      </c>
      <c r="B170" s="108" t="s">
        <v>362</v>
      </c>
      <c r="C170" s="108">
        <v>69</v>
      </c>
      <c r="D170" s="168" t="s">
        <v>219</v>
      </c>
      <c r="E170" s="108" t="s">
        <v>86</v>
      </c>
      <c r="G170" s="21"/>
      <c r="H170" s="21"/>
      <c r="I170" s="21"/>
    </row>
    <row r="171" spans="1:9" ht="13.5" customHeight="1" x14ac:dyDescent="0.25">
      <c r="A171" s="18" t="s">
        <v>415</v>
      </c>
      <c r="B171" s="169" t="s">
        <v>139</v>
      </c>
      <c r="C171" s="108">
        <v>39</v>
      </c>
      <c r="D171" s="168" t="s">
        <v>219</v>
      </c>
      <c r="E171" s="108" t="s">
        <v>140</v>
      </c>
      <c r="G171" s="21"/>
      <c r="H171" s="21"/>
      <c r="I171" s="21"/>
    </row>
    <row r="172" spans="1:9" ht="13.5" customHeight="1" x14ac:dyDescent="0.25">
      <c r="A172" s="18" t="s">
        <v>415</v>
      </c>
      <c r="B172" s="108" t="s">
        <v>392</v>
      </c>
      <c r="C172" s="108">
        <v>14</v>
      </c>
      <c r="D172" s="168" t="s">
        <v>219</v>
      </c>
      <c r="E172" s="108" t="s">
        <v>176</v>
      </c>
      <c r="G172" s="21"/>
      <c r="H172" s="21"/>
      <c r="I172" s="21"/>
    </row>
    <row r="173" spans="1:9" ht="13.5" customHeight="1" x14ac:dyDescent="0.25">
      <c r="A173" s="18" t="s">
        <v>415</v>
      </c>
      <c r="B173" s="108" t="s">
        <v>225</v>
      </c>
      <c r="C173" s="108">
        <v>261</v>
      </c>
      <c r="D173" s="168" t="s">
        <v>219</v>
      </c>
      <c r="E173" s="108" t="s">
        <v>226</v>
      </c>
      <c r="G173" s="21"/>
      <c r="H173" s="21"/>
      <c r="I173" s="21"/>
    </row>
    <row r="174" spans="1:9" ht="13.5" customHeight="1" x14ac:dyDescent="0.25">
      <c r="A174" s="18" t="s">
        <v>415</v>
      </c>
      <c r="B174" s="108" t="s">
        <v>253</v>
      </c>
      <c r="C174" s="108">
        <v>56</v>
      </c>
      <c r="D174" s="168" t="s">
        <v>219</v>
      </c>
      <c r="E174" s="108" t="s">
        <v>254</v>
      </c>
      <c r="G174" s="21"/>
      <c r="H174" s="21"/>
      <c r="I174" s="21"/>
    </row>
    <row r="175" spans="1:9" ht="13.5" customHeight="1" x14ac:dyDescent="0.25">
      <c r="A175" s="18" t="s">
        <v>415</v>
      </c>
      <c r="B175" s="108" t="s">
        <v>485</v>
      </c>
      <c r="C175" s="108">
        <v>698</v>
      </c>
      <c r="D175" s="168" t="s">
        <v>219</v>
      </c>
      <c r="E175" s="108" t="s">
        <v>318</v>
      </c>
      <c r="G175" s="21"/>
      <c r="H175" s="21"/>
      <c r="I175" s="21"/>
    </row>
    <row r="176" spans="1:9" ht="13.5" customHeight="1" x14ac:dyDescent="0.25">
      <c r="A176" s="18" t="s">
        <v>416</v>
      </c>
      <c r="B176" s="169" t="s">
        <v>362</v>
      </c>
      <c r="C176" s="108">
        <v>5</v>
      </c>
      <c r="D176" s="168" t="s">
        <v>220</v>
      </c>
      <c r="E176" s="108" t="s">
        <v>86</v>
      </c>
      <c r="G176" s="21"/>
      <c r="H176" s="21"/>
      <c r="I176" s="21"/>
    </row>
    <row r="177" spans="1:9" ht="13.5" customHeight="1" x14ac:dyDescent="0.25">
      <c r="A177" s="18" t="s">
        <v>421</v>
      </c>
      <c r="B177" s="169" t="s">
        <v>38</v>
      </c>
      <c r="C177" s="108">
        <v>9</v>
      </c>
      <c r="D177" s="168" t="s">
        <v>422</v>
      </c>
      <c r="E177" s="108" t="s">
        <v>39</v>
      </c>
      <c r="G177" s="21"/>
      <c r="H177" s="21"/>
      <c r="I177" s="21"/>
    </row>
    <row r="178" spans="1:9" ht="13.5" customHeight="1" x14ac:dyDescent="0.25">
      <c r="A178" s="18" t="s">
        <v>421</v>
      </c>
      <c r="B178" s="108" t="s">
        <v>362</v>
      </c>
      <c r="C178" s="108">
        <v>52</v>
      </c>
      <c r="D178" s="168" t="s">
        <v>422</v>
      </c>
      <c r="E178" s="108" t="s">
        <v>86</v>
      </c>
      <c r="G178" s="21"/>
      <c r="H178" s="21"/>
      <c r="I178" s="21"/>
    </row>
    <row r="179" spans="1:9" ht="13.5" customHeight="1" x14ac:dyDescent="0.25">
      <c r="A179" s="18" t="s">
        <v>421</v>
      </c>
      <c r="B179" s="108" t="s">
        <v>443</v>
      </c>
      <c r="C179" s="108">
        <v>461</v>
      </c>
      <c r="D179" s="168" t="s">
        <v>422</v>
      </c>
      <c r="E179" s="108" t="s">
        <v>286</v>
      </c>
      <c r="G179" s="21"/>
      <c r="H179" s="21"/>
      <c r="I179" s="21"/>
    </row>
    <row r="180" spans="1:9" ht="13.5" customHeight="1" x14ac:dyDescent="0.25">
      <c r="A180" s="18" t="s">
        <v>421</v>
      </c>
      <c r="B180" s="108" t="s">
        <v>485</v>
      </c>
      <c r="C180" s="108">
        <v>463</v>
      </c>
      <c r="D180" s="168" t="s">
        <v>422</v>
      </c>
      <c r="E180" s="108" t="s">
        <v>318</v>
      </c>
      <c r="G180" s="21"/>
      <c r="H180" s="21"/>
      <c r="I180" s="21"/>
    </row>
    <row r="181" spans="1:9" ht="13.5" customHeight="1" x14ac:dyDescent="0.25">
      <c r="A181" s="18" t="s">
        <v>229</v>
      </c>
      <c r="B181" s="108" t="s">
        <v>362</v>
      </c>
      <c r="C181" s="108">
        <v>26</v>
      </c>
      <c r="D181" s="168" t="s">
        <v>230</v>
      </c>
      <c r="E181" s="108" t="s">
        <v>86</v>
      </c>
      <c r="G181" s="21"/>
      <c r="H181" s="21"/>
      <c r="I181" s="21"/>
    </row>
    <row r="182" spans="1:9" ht="13.5" customHeight="1" x14ac:dyDescent="0.25">
      <c r="A182" s="18" t="s">
        <v>229</v>
      </c>
      <c r="B182" s="108" t="s">
        <v>139</v>
      </c>
      <c r="C182" s="108">
        <v>64</v>
      </c>
      <c r="D182" s="168" t="s">
        <v>230</v>
      </c>
      <c r="E182" s="108" t="s">
        <v>140</v>
      </c>
      <c r="G182" s="21"/>
      <c r="H182" s="21"/>
      <c r="I182" s="21"/>
    </row>
    <row r="183" spans="1:9" ht="13.5" customHeight="1" x14ac:dyDescent="0.25">
      <c r="A183" s="18" t="s">
        <v>229</v>
      </c>
      <c r="B183" s="108" t="s">
        <v>147</v>
      </c>
      <c r="C183" s="108">
        <v>5</v>
      </c>
      <c r="D183" s="168" t="s">
        <v>230</v>
      </c>
      <c r="E183" s="108" t="s">
        <v>148</v>
      </c>
      <c r="G183" s="21"/>
      <c r="H183" s="21"/>
      <c r="I183" s="21"/>
    </row>
    <row r="184" spans="1:9" ht="13.5" customHeight="1" x14ac:dyDescent="0.25">
      <c r="A184" s="18" t="s">
        <v>229</v>
      </c>
      <c r="B184" s="108" t="s">
        <v>485</v>
      </c>
      <c r="C184" s="108">
        <v>27</v>
      </c>
      <c r="D184" s="168" t="s">
        <v>230</v>
      </c>
      <c r="E184" s="108" t="s">
        <v>318</v>
      </c>
      <c r="G184" s="21"/>
      <c r="H184" s="21"/>
      <c r="I184" s="21"/>
    </row>
    <row r="185" spans="1:9" ht="13.5" customHeight="1" x14ac:dyDescent="0.25">
      <c r="A185" s="18" t="s">
        <v>236</v>
      </c>
      <c r="B185" s="108" t="s">
        <v>44</v>
      </c>
      <c r="C185" s="108">
        <v>413</v>
      </c>
      <c r="D185" s="168" t="s">
        <v>237</v>
      </c>
      <c r="E185" s="108" t="s">
        <v>45</v>
      </c>
      <c r="G185" s="21"/>
      <c r="H185" s="21"/>
      <c r="I185" s="21"/>
    </row>
    <row r="186" spans="1:9" ht="13.5" customHeight="1" x14ac:dyDescent="0.25">
      <c r="A186" s="18" t="s">
        <v>236</v>
      </c>
      <c r="B186" s="108" t="s">
        <v>362</v>
      </c>
      <c r="C186" s="108">
        <v>458</v>
      </c>
      <c r="D186" s="168" t="s">
        <v>237</v>
      </c>
      <c r="E186" s="108" t="s">
        <v>86</v>
      </c>
      <c r="G186" s="21"/>
      <c r="H186" s="21"/>
      <c r="I186" s="21"/>
    </row>
    <row r="187" spans="1:9" ht="13.5" customHeight="1" x14ac:dyDescent="0.25">
      <c r="A187" s="18" t="s">
        <v>236</v>
      </c>
      <c r="B187" s="108" t="s">
        <v>376</v>
      </c>
      <c r="C187" s="108">
        <v>5</v>
      </c>
      <c r="D187" s="168" t="s">
        <v>237</v>
      </c>
      <c r="E187" s="108" t="s">
        <v>138</v>
      </c>
      <c r="G187" s="21"/>
      <c r="H187" s="21"/>
      <c r="I187" s="21"/>
    </row>
    <row r="188" spans="1:9" ht="13.5" customHeight="1" x14ac:dyDescent="0.25">
      <c r="A188" s="18" t="s">
        <v>236</v>
      </c>
      <c r="B188" s="108" t="s">
        <v>225</v>
      </c>
      <c r="C188" s="108">
        <v>58</v>
      </c>
      <c r="D188" s="168" t="s">
        <v>237</v>
      </c>
      <c r="E188" s="108" t="s">
        <v>226</v>
      </c>
      <c r="G188" s="21"/>
      <c r="H188" s="21"/>
      <c r="I188" s="21"/>
    </row>
    <row r="189" spans="1:9" ht="13.5" customHeight="1" x14ac:dyDescent="0.25">
      <c r="A189" s="18" t="s">
        <v>236</v>
      </c>
      <c r="B189" s="108" t="s">
        <v>485</v>
      </c>
      <c r="C189" s="108">
        <v>28</v>
      </c>
      <c r="D189" s="168" t="s">
        <v>237</v>
      </c>
      <c r="E189" s="108" t="s">
        <v>318</v>
      </c>
      <c r="G189" s="21"/>
      <c r="H189" s="21"/>
      <c r="I189" s="21"/>
    </row>
    <row r="190" spans="1:9" ht="13.5" customHeight="1" x14ac:dyDescent="0.25">
      <c r="A190" s="18" t="s">
        <v>488</v>
      </c>
      <c r="B190" s="108" t="s">
        <v>362</v>
      </c>
      <c r="C190" s="108">
        <v>48</v>
      </c>
      <c r="D190" s="168" t="s">
        <v>290</v>
      </c>
      <c r="E190" s="108" t="s">
        <v>86</v>
      </c>
      <c r="G190" s="21"/>
      <c r="H190" s="21"/>
      <c r="I190" s="21"/>
    </row>
    <row r="191" spans="1:9" ht="13.5" customHeight="1" x14ac:dyDescent="0.25">
      <c r="A191" s="18" t="s">
        <v>488</v>
      </c>
      <c r="B191" s="108" t="s">
        <v>225</v>
      </c>
      <c r="C191" s="108">
        <v>11</v>
      </c>
      <c r="D191" s="168" t="s">
        <v>290</v>
      </c>
      <c r="E191" s="108" t="s">
        <v>226</v>
      </c>
      <c r="G191" s="21"/>
      <c r="H191" s="21"/>
      <c r="I191" s="21"/>
    </row>
    <row r="192" spans="1:9" ht="13.5" customHeight="1" x14ac:dyDescent="0.25">
      <c r="A192" s="18" t="s">
        <v>488</v>
      </c>
      <c r="B192" s="108" t="s">
        <v>425</v>
      </c>
      <c r="C192" s="108">
        <v>80</v>
      </c>
      <c r="D192" s="168" t="s">
        <v>290</v>
      </c>
      <c r="E192" s="108" t="s">
        <v>233</v>
      </c>
      <c r="G192" s="21"/>
      <c r="H192" s="21"/>
      <c r="I192" s="21"/>
    </row>
    <row r="193" spans="1:9" ht="13.5" customHeight="1" x14ac:dyDescent="0.25">
      <c r="A193" s="18" t="s">
        <v>488</v>
      </c>
      <c r="B193" s="108" t="s">
        <v>458</v>
      </c>
      <c r="C193" s="108">
        <v>11</v>
      </c>
      <c r="D193" s="168" t="s">
        <v>290</v>
      </c>
      <c r="E193" s="108" t="s">
        <v>315</v>
      </c>
      <c r="G193" s="21"/>
      <c r="H193" s="21"/>
      <c r="I193" s="21"/>
    </row>
    <row r="194" spans="1:9" ht="13.5" customHeight="1" x14ac:dyDescent="0.25">
      <c r="A194" s="18" t="s">
        <v>245</v>
      </c>
      <c r="B194" s="108" t="s">
        <v>362</v>
      </c>
      <c r="C194" s="108">
        <v>5</v>
      </c>
      <c r="D194" s="168" t="s">
        <v>246</v>
      </c>
      <c r="E194" s="108" t="s">
        <v>86</v>
      </c>
      <c r="G194" s="21"/>
      <c r="H194" s="21"/>
      <c r="I194" s="21"/>
    </row>
    <row r="195" spans="1:9" ht="13.5" customHeight="1" x14ac:dyDescent="0.25">
      <c r="A195" s="18" t="s">
        <v>245</v>
      </c>
      <c r="B195" s="108" t="s">
        <v>485</v>
      </c>
      <c r="C195" s="108">
        <v>5</v>
      </c>
      <c r="D195" s="168" t="s">
        <v>246</v>
      </c>
      <c r="E195" s="108" t="s">
        <v>318</v>
      </c>
      <c r="G195" s="21"/>
      <c r="H195" s="21"/>
      <c r="I195" s="21"/>
    </row>
    <row r="196" spans="1:9" ht="13.5" customHeight="1" x14ac:dyDescent="0.25">
      <c r="A196" s="18" t="s">
        <v>430</v>
      </c>
      <c r="B196" s="108" t="s">
        <v>485</v>
      </c>
      <c r="C196" s="108">
        <v>5</v>
      </c>
      <c r="D196" s="168" t="s">
        <v>255</v>
      </c>
      <c r="E196" s="108" t="s">
        <v>318</v>
      </c>
      <c r="G196" s="21"/>
      <c r="H196" s="21"/>
      <c r="I196" s="21"/>
    </row>
    <row r="197" spans="1:9" ht="13.5" customHeight="1" x14ac:dyDescent="0.25">
      <c r="A197" s="18" t="s">
        <v>431</v>
      </c>
      <c r="B197" s="108" t="s">
        <v>485</v>
      </c>
      <c r="C197" s="108">
        <v>16</v>
      </c>
      <c r="D197" s="168" t="s">
        <v>258</v>
      </c>
      <c r="E197" s="108" t="s">
        <v>318</v>
      </c>
      <c r="G197" s="21"/>
      <c r="H197" s="21"/>
      <c r="I197" s="21"/>
    </row>
    <row r="198" spans="1:9" ht="13.5" customHeight="1" x14ac:dyDescent="0.25">
      <c r="A198" s="18" t="s">
        <v>432</v>
      </c>
      <c r="B198" s="108" t="s">
        <v>44</v>
      </c>
      <c r="C198" s="108">
        <v>106</v>
      </c>
      <c r="D198" s="168" t="s">
        <v>259</v>
      </c>
      <c r="E198" s="108" t="s">
        <v>45</v>
      </c>
      <c r="G198" s="21"/>
      <c r="H198" s="21"/>
      <c r="I198" s="21"/>
    </row>
    <row r="199" spans="1:9" ht="13.5" customHeight="1" x14ac:dyDescent="0.25">
      <c r="A199" s="18" t="s">
        <v>432</v>
      </c>
      <c r="B199" s="108" t="s">
        <v>362</v>
      </c>
      <c r="C199" s="108">
        <v>83</v>
      </c>
      <c r="D199" s="168" t="s">
        <v>259</v>
      </c>
      <c r="E199" s="108" t="s">
        <v>86</v>
      </c>
      <c r="G199" s="21"/>
      <c r="H199" s="21"/>
      <c r="I199" s="21"/>
    </row>
    <row r="200" spans="1:9" ht="13.5" customHeight="1" x14ac:dyDescent="0.25">
      <c r="A200" s="18" t="s">
        <v>432</v>
      </c>
      <c r="B200" s="108" t="s">
        <v>485</v>
      </c>
      <c r="C200" s="108">
        <v>50</v>
      </c>
      <c r="D200" s="168" t="s">
        <v>259</v>
      </c>
      <c r="E200" s="108" t="s">
        <v>318</v>
      </c>
      <c r="G200" s="21"/>
      <c r="H200" s="21"/>
      <c r="I200" s="21"/>
    </row>
    <row r="201" spans="1:9" ht="13.5" customHeight="1" x14ac:dyDescent="0.25">
      <c r="A201" s="18" t="s">
        <v>439</v>
      </c>
      <c r="B201" s="108" t="s">
        <v>44</v>
      </c>
      <c r="C201" s="108">
        <v>30</v>
      </c>
      <c r="D201" s="168" t="s">
        <v>264</v>
      </c>
      <c r="E201" s="108" t="s">
        <v>45</v>
      </c>
      <c r="G201" s="21"/>
      <c r="H201" s="21"/>
      <c r="I201" s="21"/>
    </row>
    <row r="202" spans="1:9" ht="13.5" customHeight="1" x14ac:dyDescent="0.25">
      <c r="A202" s="18" t="s">
        <v>265</v>
      </c>
      <c r="B202" s="108" t="s">
        <v>362</v>
      </c>
      <c r="C202" s="108">
        <v>15</v>
      </c>
      <c r="D202" s="168" t="s">
        <v>266</v>
      </c>
      <c r="E202" s="108" t="s">
        <v>86</v>
      </c>
      <c r="G202" s="21"/>
      <c r="H202" s="21"/>
      <c r="I202" s="21"/>
    </row>
    <row r="203" spans="1:9" ht="13.5" customHeight="1" x14ac:dyDescent="0.25">
      <c r="A203" s="18" t="s">
        <v>269</v>
      </c>
      <c r="B203" s="108" t="s">
        <v>362</v>
      </c>
      <c r="C203" s="108">
        <v>5</v>
      </c>
      <c r="D203" s="168" t="s">
        <v>270</v>
      </c>
      <c r="E203" s="108" t="s">
        <v>86</v>
      </c>
      <c r="G203" s="21"/>
      <c r="H203" s="21"/>
      <c r="I203" s="21"/>
    </row>
    <row r="204" spans="1:9" ht="13.5" customHeight="1" x14ac:dyDescent="0.25">
      <c r="A204" s="18" t="s">
        <v>280</v>
      </c>
      <c r="B204" s="108" t="s">
        <v>44</v>
      </c>
      <c r="C204" s="108">
        <v>92</v>
      </c>
      <c r="D204" s="168" t="s">
        <v>281</v>
      </c>
      <c r="E204" s="108" t="s">
        <v>45</v>
      </c>
      <c r="G204" s="21"/>
      <c r="H204" s="21"/>
      <c r="I204" s="21"/>
    </row>
    <row r="205" spans="1:9" ht="13.5" customHeight="1" x14ac:dyDescent="0.25">
      <c r="A205" s="18" t="s">
        <v>280</v>
      </c>
      <c r="B205" s="108" t="s">
        <v>362</v>
      </c>
      <c r="C205" s="108">
        <v>3919</v>
      </c>
      <c r="D205" s="168" t="s">
        <v>281</v>
      </c>
      <c r="E205" s="108" t="s">
        <v>86</v>
      </c>
      <c r="G205" s="21"/>
      <c r="H205" s="21"/>
      <c r="I205" s="21"/>
    </row>
    <row r="206" spans="1:9" ht="13.5" customHeight="1" x14ac:dyDescent="0.25">
      <c r="A206" s="18" t="s">
        <v>280</v>
      </c>
      <c r="B206" s="108" t="s">
        <v>376</v>
      </c>
      <c r="C206" s="108">
        <v>5</v>
      </c>
      <c r="D206" s="168" t="s">
        <v>281</v>
      </c>
      <c r="E206" s="108" t="s">
        <v>138</v>
      </c>
      <c r="G206" s="21"/>
      <c r="H206" s="21"/>
      <c r="I206" s="21"/>
    </row>
    <row r="207" spans="1:9" ht="13.5" customHeight="1" x14ac:dyDescent="0.25">
      <c r="A207" s="18" t="s">
        <v>280</v>
      </c>
      <c r="B207" s="108" t="s">
        <v>147</v>
      </c>
      <c r="C207" s="108">
        <v>104</v>
      </c>
      <c r="D207" s="168" t="s">
        <v>281</v>
      </c>
      <c r="E207" s="108" t="s">
        <v>148</v>
      </c>
      <c r="G207" s="21"/>
      <c r="H207" s="21"/>
      <c r="I207" s="21"/>
    </row>
    <row r="208" spans="1:9" ht="13.5" customHeight="1" x14ac:dyDescent="0.25">
      <c r="A208" s="18" t="s">
        <v>280</v>
      </c>
      <c r="B208" s="108" t="s">
        <v>418</v>
      </c>
      <c r="C208" s="108">
        <v>47</v>
      </c>
      <c r="D208" s="168" t="s">
        <v>281</v>
      </c>
      <c r="E208" s="108" t="s">
        <v>224</v>
      </c>
      <c r="G208" s="21"/>
      <c r="H208" s="21"/>
      <c r="I208" s="21"/>
    </row>
    <row r="209" spans="1:9" ht="13.5" customHeight="1" x14ac:dyDescent="0.25">
      <c r="A209" s="18" t="s">
        <v>280</v>
      </c>
      <c r="B209" s="108" t="s">
        <v>225</v>
      </c>
      <c r="C209" s="108">
        <v>48</v>
      </c>
      <c r="D209" s="168" t="s">
        <v>281</v>
      </c>
      <c r="E209" s="108" t="s">
        <v>226</v>
      </c>
      <c r="G209" s="21"/>
      <c r="H209" s="21"/>
      <c r="I209" s="21"/>
    </row>
    <row r="210" spans="1:9" ht="13.5" customHeight="1" x14ac:dyDescent="0.25">
      <c r="A210" s="18" t="s">
        <v>280</v>
      </c>
      <c r="B210" s="108" t="s">
        <v>256</v>
      </c>
      <c r="C210" s="108">
        <v>12</v>
      </c>
      <c r="D210" s="168" t="s">
        <v>281</v>
      </c>
      <c r="E210" s="108" t="s">
        <v>257</v>
      </c>
      <c r="G210" s="21"/>
      <c r="H210" s="21"/>
      <c r="I210" s="21"/>
    </row>
    <row r="211" spans="1:9" ht="13.5" customHeight="1" x14ac:dyDescent="0.25">
      <c r="A211" s="18" t="s">
        <v>280</v>
      </c>
      <c r="B211" s="108" t="s">
        <v>458</v>
      </c>
      <c r="C211" s="108">
        <v>99</v>
      </c>
      <c r="D211" s="168" t="s">
        <v>281</v>
      </c>
      <c r="E211" s="108" t="s">
        <v>315</v>
      </c>
      <c r="G211" s="21"/>
      <c r="H211" s="21"/>
      <c r="I211" s="21"/>
    </row>
    <row r="212" spans="1:9" ht="13.5" customHeight="1" x14ac:dyDescent="0.25">
      <c r="A212" s="18" t="s">
        <v>280</v>
      </c>
      <c r="B212" s="108" t="s">
        <v>485</v>
      </c>
      <c r="C212" s="108">
        <v>620</v>
      </c>
      <c r="D212" s="168" t="s">
        <v>281</v>
      </c>
      <c r="E212" s="108" t="s">
        <v>318</v>
      </c>
      <c r="G212" s="21"/>
      <c r="H212" s="21"/>
      <c r="I212" s="21"/>
    </row>
    <row r="213" spans="1:9" ht="13.5" customHeight="1" x14ac:dyDescent="0.25">
      <c r="A213" s="18" t="s">
        <v>282</v>
      </c>
      <c r="B213" s="108" t="s">
        <v>362</v>
      </c>
      <c r="C213" s="108">
        <v>5</v>
      </c>
      <c r="D213" s="168" t="s">
        <v>283</v>
      </c>
      <c r="E213" s="108" t="s">
        <v>86</v>
      </c>
      <c r="G213" s="21"/>
      <c r="H213" s="21"/>
      <c r="I213" s="21"/>
    </row>
    <row r="214" spans="1:9" ht="13.5" customHeight="1" x14ac:dyDescent="0.25">
      <c r="A214" s="18" t="s">
        <v>282</v>
      </c>
      <c r="B214" s="108" t="s">
        <v>485</v>
      </c>
      <c r="C214" s="108">
        <v>1059</v>
      </c>
      <c r="D214" s="168" t="s">
        <v>283</v>
      </c>
      <c r="E214" s="108" t="s">
        <v>318</v>
      </c>
      <c r="G214" s="21"/>
      <c r="H214" s="21"/>
      <c r="I214" s="21"/>
    </row>
    <row r="215" spans="1:9" ht="13.5" customHeight="1" x14ac:dyDescent="0.25">
      <c r="A215" s="18" t="s">
        <v>284</v>
      </c>
      <c r="B215" s="108" t="s">
        <v>44</v>
      </c>
      <c r="C215" s="108">
        <v>91</v>
      </c>
      <c r="D215" s="168" t="s">
        <v>285</v>
      </c>
      <c r="E215" s="108" t="s">
        <v>45</v>
      </c>
      <c r="G215" s="21"/>
      <c r="H215" s="21"/>
      <c r="I215" s="21"/>
    </row>
    <row r="216" spans="1:9" ht="13.5" customHeight="1" x14ac:dyDescent="0.25">
      <c r="A216" s="18" t="s">
        <v>284</v>
      </c>
      <c r="B216" s="108" t="s">
        <v>356</v>
      </c>
      <c r="C216" s="108">
        <v>5</v>
      </c>
      <c r="D216" s="168" t="s">
        <v>285</v>
      </c>
      <c r="E216" s="108" t="s">
        <v>57</v>
      </c>
      <c r="G216" s="21"/>
      <c r="H216" s="21"/>
      <c r="I216" s="21"/>
    </row>
    <row r="217" spans="1:9" ht="13.5" customHeight="1" x14ac:dyDescent="0.25">
      <c r="A217" s="18" t="s">
        <v>284</v>
      </c>
      <c r="B217" s="108" t="s">
        <v>362</v>
      </c>
      <c r="C217" s="108">
        <v>567</v>
      </c>
      <c r="D217" s="168" t="s">
        <v>285</v>
      </c>
      <c r="E217" s="108" t="s">
        <v>86</v>
      </c>
      <c r="G217" s="21"/>
      <c r="H217" s="21"/>
      <c r="I217" s="21"/>
    </row>
    <row r="218" spans="1:9" ht="13.5" customHeight="1" x14ac:dyDescent="0.25">
      <c r="A218" s="18" t="s">
        <v>284</v>
      </c>
      <c r="B218" s="108" t="s">
        <v>139</v>
      </c>
      <c r="C218" s="108">
        <v>393</v>
      </c>
      <c r="D218" s="168" t="s">
        <v>285</v>
      </c>
      <c r="E218" s="108" t="s">
        <v>140</v>
      </c>
      <c r="G218" s="21"/>
      <c r="H218" s="21"/>
      <c r="I218" s="21"/>
    </row>
    <row r="219" spans="1:9" ht="13.5" customHeight="1" x14ac:dyDescent="0.25">
      <c r="A219" s="18" t="s">
        <v>284</v>
      </c>
      <c r="B219" s="169" t="s">
        <v>147</v>
      </c>
      <c r="C219" s="108">
        <v>268</v>
      </c>
      <c r="D219" s="168" t="s">
        <v>285</v>
      </c>
      <c r="E219" s="108" t="s">
        <v>148</v>
      </c>
      <c r="G219" s="21"/>
      <c r="H219" s="21"/>
      <c r="I219" s="21"/>
    </row>
    <row r="220" spans="1:9" ht="13.5" customHeight="1" x14ac:dyDescent="0.25">
      <c r="A220" s="18" t="s">
        <v>284</v>
      </c>
      <c r="B220" s="108" t="s">
        <v>389</v>
      </c>
      <c r="C220" s="108">
        <v>19</v>
      </c>
      <c r="D220" s="168" t="s">
        <v>285</v>
      </c>
      <c r="E220" s="108" t="s">
        <v>175</v>
      </c>
      <c r="G220" s="21"/>
      <c r="H220" s="21"/>
      <c r="I220" s="21"/>
    </row>
    <row r="221" spans="1:9" ht="13.5" customHeight="1" x14ac:dyDescent="0.25">
      <c r="A221" s="18" t="s">
        <v>284</v>
      </c>
      <c r="B221" s="108" t="s">
        <v>418</v>
      </c>
      <c r="C221" s="108">
        <v>12</v>
      </c>
      <c r="D221" s="168" t="s">
        <v>285</v>
      </c>
      <c r="E221" s="108" t="s">
        <v>224</v>
      </c>
      <c r="G221" s="21"/>
      <c r="H221" s="21"/>
      <c r="I221" s="21"/>
    </row>
    <row r="222" spans="1:9" ht="13.5" customHeight="1" x14ac:dyDescent="0.25">
      <c r="A222" s="18" t="s">
        <v>284</v>
      </c>
      <c r="B222" s="169" t="s">
        <v>225</v>
      </c>
      <c r="C222" s="108">
        <v>18</v>
      </c>
      <c r="D222" s="168" t="s">
        <v>285</v>
      </c>
      <c r="E222" s="108" t="s">
        <v>226</v>
      </c>
      <c r="G222" s="21"/>
      <c r="H222" s="21"/>
      <c r="I222" s="21"/>
    </row>
    <row r="223" spans="1:9" ht="13.5" customHeight="1" x14ac:dyDescent="0.25">
      <c r="A223" s="18" t="s">
        <v>284</v>
      </c>
      <c r="B223" s="108" t="s">
        <v>425</v>
      </c>
      <c r="C223" s="108">
        <v>12</v>
      </c>
      <c r="D223" s="168" t="s">
        <v>285</v>
      </c>
      <c r="E223" s="108" t="s">
        <v>233</v>
      </c>
      <c r="G223" s="21"/>
      <c r="H223" s="21"/>
      <c r="I223" s="21"/>
    </row>
    <row r="224" spans="1:9" ht="13.5" customHeight="1" x14ac:dyDescent="0.25">
      <c r="A224" s="18" t="s">
        <v>284</v>
      </c>
      <c r="B224" s="108" t="s">
        <v>429</v>
      </c>
      <c r="C224" s="108">
        <v>14</v>
      </c>
      <c r="D224" s="168" t="s">
        <v>285</v>
      </c>
      <c r="E224" s="108" t="s">
        <v>250</v>
      </c>
      <c r="G224" s="21"/>
      <c r="H224" s="21"/>
      <c r="I224" s="21"/>
    </row>
    <row r="225" spans="1:9" ht="13.5" customHeight="1" x14ac:dyDescent="0.25">
      <c r="A225" s="18" t="s">
        <v>284</v>
      </c>
      <c r="B225" s="169" t="s">
        <v>444</v>
      </c>
      <c r="C225" s="108">
        <v>65</v>
      </c>
      <c r="D225" s="168" t="s">
        <v>285</v>
      </c>
      <c r="E225" s="108" t="s">
        <v>295</v>
      </c>
      <c r="G225" s="21"/>
      <c r="H225" s="21"/>
      <c r="I225" s="21"/>
    </row>
    <row r="226" spans="1:9" ht="13.5" customHeight="1" x14ac:dyDescent="0.25">
      <c r="A226" s="18" t="s">
        <v>284</v>
      </c>
      <c r="B226" s="108" t="s">
        <v>296</v>
      </c>
      <c r="C226" s="108">
        <v>13</v>
      </c>
      <c r="D226" s="168" t="s">
        <v>285</v>
      </c>
      <c r="E226" s="108" t="s">
        <v>297</v>
      </c>
      <c r="G226" s="21"/>
      <c r="H226" s="21"/>
      <c r="I226" s="21"/>
    </row>
    <row r="227" spans="1:9" ht="13.5" customHeight="1" x14ac:dyDescent="0.25">
      <c r="A227" s="18" t="s">
        <v>284</v>
      </c>
      <c r="B227" s="108" t="s">
        <v>458</v>
      </c>
      <c r="C227" s="108">
        <v>9</v>
      </c>
      <c r="D227" s="168" t="s">
        <v>285</v>
      </c>
      <c r="E227" s="108" t="s">
        <v>315</v>
      </c>
      <c r="G227" s="21"/>
      <c r="H227" s="21"/>
      <c r="I227" s="21"/>
    </row>
    <row r="228" spans="1:9" ht="13.5" customHeight="1" x14ac:dyDescent="0.25">
      <c r="A228" s="18" t="s">
        <v>284</v>
      </c>
      <c r="B228" s="169" t="s">
        <v>485</v>
      </c>
      <c r="C228" s="108">
        <v>427</v>
      </c>
      <c r="D228" s="168" t="s">
        <v>285</v>
      </c>
      <c r="E228" s="108" t="s">
        <v>318</v>
      </c>
      <c r="G228" s="21"/>
      <c r="H228" s="21"/>
      <c r="I228" s="21"/>
    </row>
    <row r="229" spans="1:9" ht="13.5" customHeight="1" x14ac:dyDescent="0.25">
      <c r="A229" s="18" t="s">
        <v>287</v>
      </c>
      <c r="B229" s="169" t="s">
        <v>362</v>
      </c>
      <c r="C229" s="108">
        <v>22</v>
      </c>
      <c r="D229" s="168" t="s">
        <v>288</v>
      </c>
      <c r="E229" s="108" t="s">
        <v>86</v>
      </c>
      <c r="G229" s="21"/>
      <c r="H229" s="21"/>
      <c r="I229" s="21"/>
    </row>
    <row r="230" spans="1:9" ht="13.5" customHeight="1" x14ac:dyDescent="0.25">
      <c r="A230" s="18" t="s">
        <v>287</v>
      </c>
      <c r="B230" s="108" t="s">
        <v>225</v>
      </c>
      <c r="C230" s="108">
        <v>9</v>
      </c>
      <c r="D230" s="168" t="s">
        <v>288</v>
      </c>
      <c r="E230" s="108" t="s">
        <v>226</v>
      </c>
      <c r="G230" s="21"/>
      <c r="H230" s="21"/>
      <c r="I230" s="21"/>
    </row>
    <row r="231" spans="1:9" ht="13.5" customHeight="1" x14ac:dyDescent="0.25">
      <c r="A231" s="18" t="s">
        <v>287</v>
      </c>
      <c r="B231" s="108" t="s">
        <v>485</v>
      </c>
      <c r="C231" s="108">
        <v>9</v>
      </c>
      <c r="D231" s="168" t="s">
        <v>288</v>
      </c>
      <c r="E231" s="108" t="s">
        <v>318</v>
      </c>
      <c r="G231" s="21"/>
      <c r="H231" s="21"/>
      <c r="I231" s="21"/>
    </row>
    <row r="232" spans="1:9" ht="13.5" customHeight="1" x14ac:dyDescent="0.25">
      <c r="A232" s="18" t="s">
        <v>463</v>
      </c>
      <c r="B232" s="108" t="s">
        <v>362</v>
      </c>
      <c r="C232" s="108">
        <v>2016</v>
      </c>
      <c r="D232" s="168" t="s">
        <v>464</v>
      </c>
      <c r="E232" s="108" t="s">
        <v>86</v>
      </c>
      <c r="G232" s="21"/>
      <c r="H232" s="21"/>
      <c r="I232" s="21"/>
    </row>
    <row r="233" spans="1:9" ht="13.5" customHeight="1" x14ac:dyDescent="0.25">
      <c r="A233" s="18" t="s">
        <v>463</v>
      </c>
      <c r="B233" s="108" t="s">
        <v>147</v>
      </c>
      <c r="C233" s="108">
        <v>6</v>
      </c>
      <c r="D233" s="168" t="s">
        <v>464</v>
      </c>
      <c r="E233" s="108" t="s">
        <v>148</v>
      </c>
      <c r="G233" s="21"/>
      <c r="H233" s="21"/>
      <c r="I233" s="21"/>
    </row>
    <row r="234" spans="1:9" ht="13.5" customHeight="1" x14ac:dyDescent="0.25">
      <c r="A234" s="18" t="s">
        <v>463</v>
      </c>
      <c r="B234" s="108" t="s">
        <v>444</v>
      </c>
      <c r="C234" s="108">
        <v>7</v>
      </c>
      <c r="D234" s="168" t="s">
        <v>464</v>
      </c>
      <c r="E234" s="108" t="s">
        <v>295</v>
      </c>
      <c r="G234" s="21"/>
      <c r="H234" s="21"/>
      <c r="I234" s="21"/>
    </row>
    <row r="235" spans="1:9" ht="13.5" customHeight="1" x14ac:dyDescent="0.25">
      <c r="A235" s="18" t="s">
        <v>291</v>
      </c>
      <c r="B235" s="108" t="s">
        <v>44</v>
      </c>
      <c r="C235" s="108">
        <v>210</v>
      </c>
      <c r="D235" s="168" t="s">
        <v>292</v>
      </c>
      <c r="E235" s="108" t="s">
        <v>45</v>
      </c>
      <c r="G235" s="21"/>
      <c r="H235" s="21"/>
      <c r="I235" s="21"/>
    </row>
    <row r="236" spans="1:9" ht="13.5" customHeight="1" x14ac:dyDescent="0.25">
      <c r="A236" s="18" t="s">
        <v>291</v>
      </c>
      <c r="B236" s="108" t="s">
        <v>356</v>
      </c>
      <c r="C236" s="108">
        <v>35</v>
      </c>
      <c r="D236" s="168" t="s">
        <v>292</v>
      </c>
      <c r="E236" s="108" t="s">
        <v>57</v>
      </c>
      <c r="G236" s="21"/>
      <c r="H236" s="21"/>
      <c r="I236" s="21"/>
    </row>
    <row r="237" spans="1:9" ht="13.5" customHeight="1" x14ac:dyDescent="0.25">
      <c r="A237" s="18" t="s">
        <v>291</v>
      </c>
      <c r="B237" s="108" t="s">
        <v>362</v>
      </c>
      <c r="C237" s="108">
        <v>1884</v>
      </c>
      <c r="D237" s="168" t="s">
        <v>292</v>
      </c>
      <c r="E237" s="108" t="s">
        <v>86</v>
      </c>
      <c r="G237" s="21"/>
      <c r="H237" s="21"/>
      <c r="I237" s="21"/>
    </row>
    <row r="238" spans="1:9" ht="13.5" customHeight="1" x14ac:dyDescent="0.25">
      <c r="A238" s="18" t="s">
        <v>291</v>
      </c>
      <c r="B238" s="108" t="s">
        <v>376</v>
      </c>
      <c r="C238" s="108">
        <v>43</v>
      </c>
      <c r="D238" s="168" t="s">
        <v>292</v>
      </c>
      <c r="E238" s="108" t="s">
        <v>138</v>
      </c>
      <c r="G238" s="21"/>
      <c r="H238" s="21"/>
      <c r="I238" s="21"/>
    </row>
    <row r="239" spans="1:9" ht="13.5" customHeight="1" x14ac:dyDescent="0.25">
      <c r="A239" s="18" t="s">
        <v>291</v>
      </c>
      <c r="B239" s="108" t="s">
        <v>139</v>
      </c>
      <c r="C239" s="108">
        <v>524</v>
      </c>
      <c r="D239" s="168" t="s">
        <v>292</v>
      </c>
      <c r="E239" s="108" t="s">
        <v>140</v>
      </c>
      <c r="G239" s="21"/>
      <c r="H239" s="21"/>
      <c r="I239" s="21"/>
    </row>
    <row r="240" spans="1:9" ht="13.5" customHeight="1" x14ac:dyDescent="0.25">
      <c r="A240" s="18" t="s">
        <v>291</v>
      </c>
      <c r="B240" s="108" t="s">
        <v>147</v>
      </c>
      <c r="C240" s="108">
        <v>193</v>
      </c>
      <c r="D240" s="168" t="s">
        <v>292</v>
      </c>
      <c r="E240" s="108" t="s">
        <v>148</v>
      </c>
      <c r="G240" s="21"/>
      <c r="H240" s="21"/>
      <c r="I240" s="21"/>
    </row>
    <row r="241" spans="1:9" ht="13.5" customHeight="1" x14ac:dyDescent="0.25">
      <c r="A241" s="18" t="s">
        <v>291</v>
      </c>
      <c r="B241" s="108" t="s">
        <v>389</v>
      </c>
      <c r="C241" s="108">
        <v>18</v>
      </c>
      <c r="D241" s="168" t="s">
        <v>292</v>
      </c>
      <c r="E241" s="108" t="s">
        <v>175</v>
      </c>
      <c r="G241" s="21"/>
      <c r="H241" s="21"/>
      <c r="I241" s="21"/>
    </row>
    <row r="242" spans="1:9" ht="13.5" customHeight="1" x14ac:dyDescent="0.25">
      <c r="A242" s="18" t="s">
        <v>291</v>
      </c>
      <c r="B242" s="108" t="s">
        <v>418</v>
      </c>
      <c r="C242" s="108">
        <v>69</v>
      </c>
      <c r="D242" s="168" t="s">
        <v>292</v>
      </c>
      <c r="E242" s="108" t="s">
        <v>224</v>
      </c>
      <c r="G242" s="21"/>
      <c r="H242" s="21"/>
      <c r="I242" s="21"/>
    </row>
    <row r="243" spans="1:9" ht="13.5" customHeight="1" x14ac:dyDescent="0.25">
      <c r="A243" s="18" t="s">
        <v>291</v>
      </c>
      <c r="B243" s="169" t="s">
        <v>225</v>
      </c>
      <c r="C243" s="108">
        <v>8</v>
      </c>
      <c r="D243" s="168" t="s">
        <v>292</v>
      </c>
      <c r="E243" s="108" t="s">
        <v>226</v>
      </c>
      <c r="G243" s="21"/>
      <c r="H243" s="21"/>
      <c r="I243" s="21"/>
    </row>
    <row r="244" spans="1:9" ht="13.5" customHeight="1" x14ac:dyDescent="0.25">
      <c r="A244" s="18" t="s">
        <v>291</v>
      </c>
      <c r="B244" s="108" t="s">
        <v>425</v>
      </c>
      <c r="C244" s="108">
        <v>254</v>
      </c>
      <c r="D244" s="168" t="s">
        <v>292</v>
      </c>
      <c r="E244" s="108" t="s">
        <v>233</v>
      </c>
      <c r="G244" s="21"/>
      <c r="H244" s="21"/>
      <c r="I244" s="21"/>
    </row>
    <row r="245" spans="1:9" ht="13.5" customHeight="1" x14ac:dyDescent="0.25">
      <c r="A245" s="18" t="s">
        <v>291</v>
      </c>
      <c r="B245" s="169" t="s">
        <v>256</v>
      </c>
      <c r="C245" s="108">
        <v>13</v>
      </c>
      <c r="D245" s="168" t="s">
        <v>292</v>
      </c>
      <c r="E245" s="108" t="s">
        <v>257</v>
      </c>
      <c r="G245" s="21"/>
      <c r="H245" s="21"/>
      <c r="I245" s="21"/>
    </row>
    <row r="246" spans="1:9" ht="13.5" customHeight="1" x14ac:dyDescent="0.25">
      <c r="A246" s="18" t="s">
        <v>291</v>
      </c>
      <c r="B246" s="108" t="s">
        <v>444</v>
      </c>
      <c r="C246" s="108">
        <v>45</v>
      </c>
      <c r="D246" s="168" t="s">
        <v>292</v>
      </c>
      <c r="E246" s="108" t="s">
        <v>295</v>
      </c>
      <c r="G246" s="21"/>
      <c r="H246" s="21"/>
      <c r="I246" s="21"/>
    </row>
    <row r="247" spans="1:9" ht="13.5" customHeight="1" x14ac:dyDescent="0.25">
      <c r="A247" s="18" t="s">
        <v>291</v>
      </c>
      <c r="B247" s="108" t="s">
        <v>296</v>
      </c>
      <c r="C247" s="108">
        <v>35</v>
      </c>
      <c r="D247" s="168" t="s">
        <v>292</v>
      </c>
      <c r="E247" s="108" t="s">
        <v>297</v>
      </c>
      <c r="G247" s="21"/>
      <c r="H247" s="21"/>
      <c r="I247" s="21"/>
    </row>
    <row r="248" spans="1:9" ht="13.5" customHeight="1" x14ac:dyDescent="0.25">
      <c r="A248" s="18" t="s">
        <v>291</v>
      </c>
      <c r="B248" s="108" t="s">
        <v>458</v>
      </c>
      <c r="C248" s="108">
        <v>34</v>
      </c>
      <c r="D248" s="168" t="s">
        <v>292</v>
      </c>
      <c r="E248" s="108" t="s">
        <v>315</v>
      </c>
      <c r="G248" s="21"/>
      <c r="H248" s="21"/>
      <c r="I248" s="21"/>
    </row>
    <row r="249" spans="1:9" ht="13.5" customHeight="1" x14ac:dyDescent="0.25">
      <c r="A249" s="18" t="s">
        <v>291</v>
      </c>
      <c r="B249" s="108" t="s">
        <v>485</v>
      </c>
      <c r="C249" s="108">
        <v>183</v>
      </c>
      <c r="D249" s="168" t="s">
        <v>292</v>
      </c>
      <c r="E249" s="108" t="s">
        <v>318</v>
      </c>
      <c r="G249" s="21"/>
      <c r="H249" s="21"/>
      <c r="I249" s="21"/>
    </row>
    <row r="250" spans="1:9" ht="13.5" customHeight="1" x14ac:dyDescent="0.25">
      <c r="A250" s="18" t="s">
        <v>444</v>
      </c>
      <c r="B250" s="169" t="s">
        <v>362</v>
      </c>
      <c r="C250" s="108">
        <v>5</v>
      </c>
      <c r="D250" s="168" t="s">
        <v>295</v>
      </c>
      <c r="E250" s="108" t="s">
        <v>86</v>
      </c>
      <c r="G250" s="21"/>
      <c r="H250" s="21"/>
      <c r="I250" s="21"/>
    </row>
    <row r="251" spans="1:9" ht="13.5" customHeight="1" x14ac:dyDescent="0.25">
      <c r="A251" s="18" t="s">
        <v>445</v>
      </c>
      <c r="B251" s="108" t="s">
        <v>44</v>
      </c>
      <c r="C251" s="108">
        <v>2029</v>
      </c>
      <c r="D251" s="168" t="s">
        <v>298</v>
      </c>
      <c r="E251" s="108" t="s">
        <v>45</v>
      </c>
      <c r="G251" s="21"/>
      <c r="H251" s="21"/>
      <c r="I251" s="21"/>
    </row>
    <row r="252" spans="1:9" ht="13.5" customHeight="1" x14ac:dyDescent="0.25">
      <c r="A252" s="18" t="s">
        <v>445</v>
      </c>
      <c r="B252" s="169" t="s">
        <v>361</v>
      </c>
      <c r="C252" s="108">
        <v>14</v>
      </c>
      <c r="D252" s="168" t="s">
        <v>298</v>
      </c>
      <c r="E252" s="108" t="s">
        <v>75</v>
      </c>
      <c r="G252" s="21"/>
      <c r="H252" s="21"/>
      <c r="I252" s="21"/>
    </row>
    <row r="253" spans="1:9" ht="13.5" customHeight="1" x14ac:dyDescent="0.25">
      <c r="A253" s="18" t="s">
        <v>445</v>
      </c>
      <c r="B253" s="108" t="s">
        <v>362</v>
      </c>
      <c r="C253" s="108">
        <v>3407</v>
      </c>
      <c r="D253" s="168" t="s">
        <v>298</v>
      </c>
      <c r="E253" s="108" t="s">
        <v>86</v>
      </c>
      <c r="G253" s="21"/>
      <c r="H253" s="21"/>
      <c r="I253" s="21"/>
    </row>
    <row r="254" spans="1:9" ht="13.5" customHeight="1" x14ac:dyDescent="0.25">
      <c r="A254" s="18" t="s">
        <v>445</v>
      </c>
      <c r="B254" s="108" t="s">
        <v>376</v>
      </c>
      <c r="C254" s="108">
        <v>86</v>
      </c>
      <c r="D254" s="168" t="s">
        <v>298</v>
      </c>
      <c r="E254" s="108" t="s">
        <v>138</v>
      </c>
      <c r="G254" s="21"/>
      <c r="H254" s="21"/>
      <c r="I254" s="21"/>
    </row>
    <row r="255" spans="1:9" ht="13.5" customHeight="1" x14ac:dyDescent="0.25">
      <c r="A255" s="18" t="s">
        <v>445</v>
      </c>
      <c r="B255" s="108" t="s">
        <v>139</v>
      </c>
      <c r="C255" s="108">
        <v>519</v>
      </c>
      <c r="D255" s="168" t="s">
        <v>298</v>
      </c>
      <c r="E255" s="108" t="s">
        <v>140</v>
      </c>
      <c r="G255" s="21"/>
      <c r="H255" s="21"/>
      <c r="I255" s="21"/>
    </row>
    <row r="256" spans="1:9" ht="13.5" customHeight="1" x14ac:dyDescent="0.25">
      <c r="A256" s="18" t="s">
        <v>445</v>
      </c>
      <c r="B256" s="108" t="s">
        <v>147</v>
      </c>
      <c r="C256" s="108">
        <v>209</v>
      </c>
      <c r="D256" s="168" t="s">
        <v>298</v>
      </c>
      <c r="E256" s="108" t="s">
        <v>148</v>
      </c>
      <c r="G256" s="21"/>
      <c r="H256" s="21"/>
      <c r="I256" s="21"/>
    </row>
    <row r="257" spans="1:9" ht="13.5" customHeight="1" x14ac:dyDescent="0.25">
      <c r="A257" s="18" t="s">
        <v>445</v>
      </c>
      <c r="B257" s="108" t="s">
        <v>385</v>
      </c>
      <c r="C257" s="108">
        <v>5</v>
      </c>
      <c r="D257" s="168" t="s">
        <v>298</v>
      </c>
      <c r="E257" s="108" t="s">
        <v>165</v>
      </c>
      <c r="G257" s="21"/>
      <c r="H257" s="21"/>
      <c r="I257" s="21"/>
    </row>
    <row r="258" spans="1:9" ht="13.5" customHeight="1" x14ac:dyDescent="0.25">
      <c r="A258" s="18" t="s">
        <v>445</v>
      </c>
      <c r="B258" s="108" t="s">
        <v>388</v>
      </c>
      <c r="C258" s="108">
        <v>290</v>
      </c>
      <c r="D258" s="168" t="s">
        <v>298</v>
      </c>
      <c r="E258" s="108" t="s">
        <v>172</v>
      </c>
      <c r="G258" s="21"/>
      <c r="H258" s="21"/>
      <c r="I258" s="21"/>
    </row>
    <row r="259" spans="1:9" ht="13.5" customHeight="1" x14ac:dyDescent="0.25">
      <c r="A259" s="18" t="s">
        <v>445</v>
      </c>
      <c r="B259" s="108" t="s">
        <v>418</v>
      </c>
      <c r="C259" s="108">
        <v>205</v>
      </c>
      <c r="D259" s="168" t="s">
        <v>298</v>
      </c>
      <c r="E259" s="108" t="s">
        <v>224</v>
      </c>
      <c r="G259" s="21"/>
      <c r="H259" s="21"/>
      <c r="I259" s="21"/>
    </row>
    <row r="260" spans="1:9" ht="13.5" customHeight="1" x14ac:dyDescent="0.25">
      <c r="A260" s="18" t="s">
        <v>445</v>
      </c>
      <c r="B260" s="108" t="s">
        <v>225</v>
      </c>
      <c r="C260" s="108">
        <v>318</v>
      </c>
      <c r="D260" s="168" t="s">
        <v>298</v>
      </c>
      <c r="E260" s="108" t="s">
        <v>226</v>
      </c>
      <c r="G260" s="21"/>
      <c r="H260" s="21"/>
      <c r="I260" s="21"/>
    </row>
    <row r="261" spans="1:9" ht="13.5" customHeight="1" x14ac:dyDescent="0.25">
      <c r="A261" s="18" t="s">
        <v>445</v>
      </c>
      <c r="B261" s="108" t="s">
        <v>256</v>
      </c>
      <c r="C261" s="108">
        <v>21</v>
      </c>
      <c r="D261" s="168" t="s">
        <v>298</v>
      </c>
      <c r="E261" s="108" t="s">
        <v>257</v>
      </c>
      <c r="G261" s="21"/>
      <c r="H261" s="21"/>
      <c r="I261" s="21"/>
    </row>
    <row r="262" spans="1:9" ht="13.5" customHeight="1" x14ac:dyDescent="0.25">
      <c r="A262" s="18" t="s">
        <v>445</v>
      </c>
      <c r="B262" s="108" t="s">
        <v>443</v>
      </c>
      <c r="C262" s="108">
        <v>364</v>
      </c>
      <c r="D262" s="168" t="s">
        <v>298</v>
      </c>
      <c r="E262" s="108" t="s">
        <v>286</v>
      </c>
      <c r="G262" s="21"/>
      <c r="H262" s="21"/>
      <c r="I262" s="21"/>
    </row>
    <row r="263" spans="1:9" ht="13.5" customHeight="1" x14ac:dyDescent="0.25">
      <c r="A263" s="18" t="s">
        <v>445</v>
      </c>
      <c r="B263" s="108" t="s">
        <v>444</v>
      </c>
      <c r="C263" s="108">
        <v>5</v>
      </c>
      <c r="D263" s="168" t="s">
        <v>298</v>
      </c>
      <c r="E263" s="108" t="s">
        <v>295</v>
      </c>
      <c r="G263" s="21"/>
      <c r="H263" s="21"/>
      <c r="I263" s="21"/>
    </row>
    <row r="264" spans="1:9" ht="13.5" customHeight="1" x14ac:dyDescent="0.25">
      <c r="A264" s="18" t="s">
        <v>445</v>
      </c>
      <c r="B264" s="108" t="s">
        <v>458</v>
      </c>
      <c r="C264" s="108">
        <v>292</v>
      </c>
      <c r="D264" s="168" t="s">
        <v>298</v>
      </c>
      <c r="E264" s="108" t="s">
        <v>315</v>
      </c>
      <c r="G264" s="21"/>
      <c r="H264" s="21"/>
      <c r="I264" s="21"/>
    </row>
    <row r="265" spans="1:9" ht="13.5" customHeight="1" x14ac:dyDescent="0.25">
      <c r="A265" s="18" t="s">
        <v>445</v>
      </c>
      <c r="B265" s="108" t="s">
        <v>485</v>
      </c>
      <c r="C265" s="108">
        <v>950</v>
      </c>
      <c r="D265" s="168" t="s">
        <v>298</v>
      </c>
      <c r="E265" s="108" t="s">
        <v>318</v>
      </c>
      <c r="G265" s="21"/>
      <c r="H265" s="21"/>
      <c r="I265" s="21"/>
    </row>
    <row r="266" spans="1:9" ht="13.5" customHeight="1" x14ac:dyDescent="0.25">
      <c r="A266" s="18" t="s">
        <v>446</v>
      </c>
      <c r="B266" s="108" t="s">
        <v>44</v>
      </c>
      <c r="C266" s="108">
        <v>5</v>
      </c>
      <c r="D266" s="168" t="s">
        <v>299</v>
      </c>
      <c r="E266" s="108" t="s">
        <v>45</v>
      </c>
      <c r="G266" s="21"/>
      <c r="H266" s="21"/>
      <c r="I266" s="21"/>
    </row>
    <row r="267" spans="1:9" ht="13.5" customHeight="1" x14ac:dyDescent="0.25">
      <c r="A267" s="18" t="s">
        <v>446</v>
      </c>
      <c r="B267" s="108" t="s">
        <v>362</v>
      </c>
      <c r="C267" s="108">
        <v>5</v>
      </c>
      <c r="D267" s="168" t="s">
        <v>299</v>
      </c>
      <c r="E267" s="108" t="s">
        <v>86</v>
      </c>
      <c r="G267" s="21"/>
      <c r="H267" s="21"/>
      <c r="I267" s="21"/>
    </row>
    <row r="268" spans="1:9" ht="13.5" customHeight="1" x14ac:dyDescent="0.25">
      <c r="A268" s="18" t="s">
        <v>447</v>
      </c>
      <c r="B268" s="108" t="s">
        <v>44</v>
      </c>
      <c r="C268" s="108">
        <v>534</v>
      </c>
      <c r="D268" s="168" t="s">
        <v>300</v>
      </c>
      <c r="E268" s="108" t="s">
        <v>45</v>
      </c>
      <c r="G268" s="21"/>
      <c r="H268" s="21"/>
      <c r="I268" s="21"/>
    </row>
    <row r="269" spans="1:9" ht="13.5" customHeight="1" x14ac:dyDescent="0.25">
      <c r="A269" s="18" t="s">
        <v>447</v>
      </c>
      <c r="B269" s="108" t="s">
        <v>362</v>
      </c>
      <c r="C269" s="108">
        <v>6</v>
      </c>
      <c r="D269" s="168" t="s">
        <v>300</v>
      </c>
      <c r="E269" s="108" t="s">
        <v>86</v>
      </c>
      <c r="G269" s="21"/>
      <c r="H269" s="21"/>
      <c r="I269" s="21"/>
    </row>
    <row r="270" spans="1:9" ht="13.5" customHeight="1" x14ac:dyDescent="0.25">
      <c r="A270" s="18" t="s">
        <v>448</v>
      </c>
      <c r="B270" s="108" t="s">
        <v>44</v>
      </c>
      <c r="C270" s="108">
        <v>14</v>
      </c>
      <c r="D270" s="168" t="s">
        <v>489</v>
      </c>
      <c r="E270" s="108" t="s">
        <v>45</v>
      </c>
      <c r="G270" s="21"/>
      <c r="H270" s="21"/>
      <c r="I270" s="21"/>
    </row>
    <row r="271" spans="1:9" ht="13.5" customHeight="1" x14ac:dyDescent="0.25">
      <c r="A271" s="18" t="s">
        <v>303</v>
      </c>
      <c r="B271" s="108" t="s">
        <v>44</v>
      </c>
      <c r="C271" s="108">
        <v>21</v>
      </c>
      <c r="D271" s="168" t="s">
        <v>304</v>
      </c>
      <c r="E271" s="108" t="s">
        <v>45</v>
      </c>
      <c r="G271" s="21"/>
      <c r="H271" s="21"/>
      <c r="I271" s="21"/>
    </row>
    <row r="272" spans="1:9" ht="13.5" customHeight="1" x14ac:dyDescent="0.25">
      <c r="A272" s="18" t="s">
        <v>303</v>
      </c>
      <c r="B272" s="108" t="s">
        <v>362</v>
      </c>
      <c r="C272" s="108">
        <v>10</v>
      </c>
      <c r="D272" s="168" t="s">
        <v>304</v>
      </c>
      <c r="E272" s="108" t="s">
        <v>86</v>
      </c>
      <c r="G272" s="21"/>
      <c r="H272" s="21"/>
      <c r="I272" s="21"/>
    </row>
    <row r="273" spans="1:9" ht="13.5" customHeight="1" x14ac:dyDescent="0.25">
      <c r="A273" s="18" t="s">
        <v>305</v>
      </c>
      <c r="B273" s="108" t="s">
        <v>362</v>
      </c>
      <c r="C273" s="108">
        <v>6</v>
      </c>
      <c r="D273" s="168" t="s">
        <v>306</v>
      </c>
      <c r="E273" s="108" t="s">
        <v>86</v>
      </c>
      <c r="G273" s="21"/>
      <c r="H273" s="21"/>
      <c r="I273" s="21"/>
    </row>
    <row r="274" spans="1:9" ht="13.5" customHeight="1" x14ac:dyDescent="0.25">
      <c r="A274" s="18" t="s">
        <v>456</v>
      </c>
      <c r="B274" s="108" t="s">
        <v>44</v>
      </c>
      <c r="C274" s="108">
        <v>239</v>
      </c>
      <c r="D274" s="168" t="s">
        <v>310</v>
      </c>
      <c r="E274" s="108" t="s">
        <v>45</v>
      </c>
      <c r="G274" s="21"/>
      <c r="H274" s="21"/>
      <c r="I274" s="21"/>
    </row>
    <row r="275" spans="1:9" ht="13.5" customHeight="1" x14ac:dyDescent="0.25">
      <c r="A275" s="18" t="s">
        <v>456</v>
      </c>
      <c r="B275" s="108" t="s">
        <v>362</v>
      </c>
      <c r="C275" s="108">
        <v>32</v>
      </c>
      <c r="D275" s="168" t="s">
        <v>310</v>
      </c>
      <c r="E275" s="108" t="s">
        <v>86</v>
      </c>
      <c r="G275" s="21"/>
      <c r="H275" s="21"/>
      <c r="I275" s="21"/>
    </row>
    <row r="276" spans="1:9" ht="13.5" customHeight="1" x14ac:dyDescent="0.25">
      <c r="A276" s="18" t="s">
        <v>456</v>
      </c>
      <c r="B276" s="108" t="s">
        <v>376</v>
      </c>
      <c r="C276" s="108">
        <v>6</v>
      </c>
      <c r="D276" s="168" t="s">
        <v>310</v>
      </c>
      <c r="E276" s="108" t="s">
        <v>138</v>
      </c>
      <c r="G276" s="21"/>
      <c r="H276" s="21"/>
      <c r="I276" s="21"/>
    </row>
    <row r="277" spans="1:9" ht="13.5" customHeight="1" x14ac:dyDescent="0.25">
      <c r="A277" s="18" t="s">
        <v>456</v>
      </c>
      <c r="B277" s="108" t="s">
        <v>425</v>
      </c>
      <c r="C277" s="108">
        <v>5</v>
      </c>
      <c r="D277" s="168" t="s">
        <v>310</v>
      </c>
      <c r="E277" s="108" t="s">
        <v>233</v>
      </c>
      <c r="G277" s="21"/>
      <c r="H277" s="21"/>
      <c r="I277" s="21"/>
    </row>
    <row r="278" spans="1:9" ht="13.5" customHeight="1" x14ac:dyDescent="0.25">
      <c r="A278" s="18" t="s">
        <v>456</v>
      </c>
      <c r="B278" s="108" t="s">
        <v>485</v>
      </c>
      <c r="C278" s="108">
        <v>7</v>
      </c>
      <c r="D278" s="168" t="s">
        <v>310</v>
      </c>
      <c r="E278" s="108" t="s">
        <v>318</v>
      </c>
      <c r="G278" s="21"/>
      <c r="H278" s="21"/>
      <c r="I278" s="21"/>
    </row>
    <row r="279" spans="1:9" ht="13.5" customHeight="1" x14ac:dyDescent="0.25">
      <c r="A279" s="18" t="s">
        <v>457</v>
      </c>
      <c r="B279" s="108" t="s">
        <v>44</v>
      </c>
      <c r="C279" s="108">
        <v>71</v>
      </c>
      <c r="D279" s="168" t="s">
        <v>311</v>
      </c>
      <c r="E279" s="108" t="s">
        <v>45</v>
      </c>
      <c r="G279" s="21"/>
      <c r="H279" s="21"/>
      <c r="I279" s="21"/>
    </row>
    <row r="280" spans="1:9" ht="13.5" customHeight="1" x14ac:dyDescent="0.25">
      <c r="A280" s="18" t="s">
        <v>457</v>
      </c>
      <c r="B280" s="108" t="s">
        <v>362</v>
      </c>
      <c r="C280" s="108">
        <v>80</v>
      </c>
      <c r="D280" s="168" t="s">
        <v>311</v>
      </c>
      <c r="E280" s="108" t="s">
        <v>86</v>
      </c>
      <c r="G280" s="21"/>
      <c r="H280" s="21"/>
      <c r="I280" s="21"/>
    </row>
    <row r="281" spans="1:9" ht="13.5" customHeight="1" x14ac:dyDescent="0.25">
      <c r="A281" s="18" t="s">
        <v>457</v>
      </c>
      <c r="B281" s="108" t="s">
        <v>147</v>
      </c>
      <c r="C281" s="108">
        <v>5</v>
      </c>
      <c r="D281" s="168" t="s">
        <v>311</v>
      </c>
      <c r="E281" s="108" t="s">
        <v>148</v>
      </c>
      <c r="G281" s="21"/>
      <c r="H281" s="21"/>
      <c r="I281" s="21"/>
    </row>
    <row r="282" spans="1:9" ht="13.5" customHeight="1" x14ac:dyDescent="0.25">
      <c r="A282" s="18" t="s">
        <v>490</v>
      </c>
      <c r="B282" s="108" t="s">
        <v>485</v>
      </c>
      <c r="C282" s="108">
        <v>74</v>
      </c>
      <c r="D282" s="168" t="s">
        <v>312</v>
      </c>
      <c r="E282" s="108" t="s">
        <v>318</v>
      </c>
      <c r="G282" s="21"/>
      <c r="H282" s="21"/>
      <c r="I282" s="21"/>
    </row>
    <row r="283" spans="1:9" ht="13.5" customHeight="1" x14ac:dyDescent="0.25">
      <c r="A283" s="18" t="s">
        <v>313</v>
      </c>
      <c r="B283" s="108" t="s">
        <v>44</v>
      </c>
      <c r="C283" s="108">
        <v>8</v>
      </c>
      <c r="D283" s="168" t="s">
        <v>314</v>
      </c>
      <c r="E283" s="108" t="s">
        <v>45</v>
      </c>
      <c r="G283" s="21"/>
      <c r="H283" s="21"/>
      <c r="I283" s="21"/>
    </row>
    <row r="284" spans="1:9" ht="13.5" customHeight="1" x14ac:dyDescent="0.25">
      <c r="A284" s="18" t="s">
        <v>316</v>
      </c>
      <c r="B284" s="108" t="s">
        <v>44</v>
      </c>
      <c r="C284" s="108">
        <v>100</v>
      </c>
      <c r="D284" s="168" t="s">
        <v>317</v>
      </c>
      <c r="E284" s="108" t="s">
        <v>45</v>
      </c>
      <c r="G284" s="21"/>
      <c r="H284" s="21"/>
      <c r="I284" s="21"/>
    </row>
    <row r="285" spans="1:9" ht="13.5" customHeight="1" x14ac:dyDescent="0.25">
      <c r="A285" s="18" t="s">
        <v>316</v>
      </c>
      <c r="B285" s="108" t="s">
        <v>362</v>
      </c>
      <c r="C285" s="108">
        <v>6</v>
      </c>
      <c r="D285" s="168" t="s">
        <v>317</v>
      </c>
      <c r="E285" s="108" t="s">
        <v>86</v>
      </c>
      <c r="G285" s="21"/>
      <c r="H285" s="21"/>
      <c r="I285" s="21"/>
    </row>
    <row r="286" spans="1:9" ht="13.5" customHeight="1" x14ac:dyDescent="0.25">
      <c r="A286" s="18" t="s">
        <v>485</v>
      </c>
      <c r="B286" s="108" t="s">
        <v>362</v>
      </c>
      <c r="C286" s="108">
        <v>5</v>
      </c>
      <c r="D286" s="168" t="s">
        <v>318</v>
      </c>
      <c r="E286" s="108" t="s">
        <v>86</v>
      </c>
      <c r="G286" s="21"/>
      <c r="H286" s="21"/>
      <c r="I286" s="21"/>
    </row>
    <row r="287" spans="1:9" ht="13.5" customHeight="1" x14ac:dyDescent="0.25">
      <c r="A287" s="18" t="s">
        <v>465</v>
      </c>
      <c r="B287" s="108" t="s">
        <v>44</v>
      </c>
      <c r="C287" s="108">
        <v>268</v>
      </c>
      <c r="D287" s="168" t="s">
        <v>333</v>
      </c>
      <c r="E287" s="108" t="s">
        <v>45</v>
      </c>
      <c r="G287" s="21"/>
      <c r="H287" s="21"/>
      <c r="I287" s="21"/>
    </row>
    <row r="288" spans="1:9" ht="13.5" customHeight="1" x14ac:dyDescent="0.25">
      <c r="A288" s="18" t="s">
        <v>465</v>
      </c>
      <c r="B288" s="108" t="s">
        <v>376</v>
      </c>
      <c r="C288" s="108">
        <v>10</v>
      </c>
      <c r="D288" s="168" t="s">
        <v>333</v>
      </c>
      <c r="E288" s="108" t="s">
        <v>138</v>
      </c>
      <c r="G288" s="21"/>
      <c r="H288" s="21"/>
      <c r="I288" s="21"/>
    </row>
    <row r="289" spans="1:9" ht="13.5" customHeight="1" x14ac:dyDescent="0.25">
      <c r="A289" s="18" t="s">
        <v>465</v>
      </c>
      <c r="B289" s="108" t="s">
        <v>139</v>
      </c>
      <c r="C289" s="108">
        <v>112</v>
      </c>
      <c r="D289" s="168" t="s">
        <v>333</v>
      </c>
      <c r="E289" s="108" t="s">
        <v>140</v>
      </c>
      <c r="G289" s="21"/>
      <c r="H289" s="21"/>
      <c r="I289" s="21"/>
    </row>
    <row r="290" spans="1:9" ht="13.5" customHeight="1" x14ac:dyDescent="0.25">
      <c r="A290" s="18" t="s">
        <v>465</v>
      </c>
      <c r="B290" s="108" t="s">
        <v>429</v>
      </c>
      <c r="C290" s="108">
        <v>193</v>
      </c>
      <c r="D290" s="168" t="s">
        <v>333</v>
      </c>
      <c r="E290" s="108" t="s">
        <v>250</v>
      </c>
      <c r="G290" s="21"/>
      <c r="H290" s="21"/>
      <c r="I290" s="21"/>
    </row>
    <row r="291" spans="1:9" ht="13.5" customHeight="1" x14ac:dyDescent="0.25">
      <c r="A291" s="18" t="s">
        <v>465</v>
      </c>
      <c r="B291" s="108" t="s">
        <v>458</v>
      </c>
      <c r="C291" s="108">
        <v>8</v>
      </c>
      <c r="D291" s="168" t="s">
        <v>333</v>
      </c>
      <c r="E291" s="108" t="s">
        <v>315</v>
      </c>
      <c r="G291" s="21"/>
      <c r="H291" s="21"/>
      <c r="I291" s="21"/>
    </row>
    <row r="292" spans="1:9" ht="13.5" customHeight="1" x14ac:dyDescent="0.25">
      <c r="A292" s="18" t="s">
        <v>322</v>
      </c>
      <c r="B292" s="108" t="s">
        <v>44</v>
      </c>
      <c r="C292" s="108">
        <v>187</v>
      </c>
      <c r="D292" s="168" t="s">
        <v>323</v>
      </c>
      <c r="E292" s="108" t="s">
        <v>45</v>
      </c>
      <c r="G292" s="21"/>
      <c r="H292" s="21"/>
      <c r="I292" s="21"/>
    </row>
    <row r="293" spans="1:9" ht="13.5" customHeight="1" x14ac:dyDescent="0.25">
      <c r="A293" s="18" t="s">
        <v>322</v>
      </c>
      <c r="B293" s="108" t="s">
        <v>362</v>
      </c>
      <c r="C293" s="108">
        <v>309</v>
      </c>
      <c r="D293" s="168" t="s">
        <v>323</v>
      </c>
      <c r="E293" s="108" t="s">
        <v>86</v>
      </c>
      <c r="G293" s="21"/>
      <c r="H293" s="21"/>
      <c r="I293" s="21"/>
    </row>
    <row r="294" spans="1:9" ht="13.5" customHeight="1" x14ac:dyDescent="0.25">
      <c r="A294" s="18" t="s">
        <v>322</v>
      </c>
      <c r="B294" s="108" t="s">
        <v>376</v>
      </c>
      <c r="C294" s="108">
        <v>45</v>
      </c>
      <c r="D294" s="168" t="s">
        <v>323</v>
      </c>
      <c r="E294" s="108" t="s">
        <v>138</v>
      </c>
      <c r="G294" s="21"/>
      <c r="H294" s="21"/>
      <c r="I294" s="21"/>
    </row>
    <row r="295" spans="1:9" ht="13.5" customHeight="1" x14ac:dyDescent="0.25">
      <c r="A295" s="18" t="s">
        <v>322</v>
      </c>
      <c r="B295" s="108" t="s">
        <v>225</v>
      </c>
      <c r="C295" s="108">
        <v>40</v>
      </c>
      <c r="D295" s="168" t="s">
        <v>323</v>
      </c>
      <c r="E295" s="108" t="s">
        <v>226</v>
      </c>
      <c r="G295" s="21"/>
      <c r="H295" s="21"/>
      <c r="I295" s="21"/>
    </row>
    <row r="296" spans="1:9" ht="13.5" customHeight="1" x14ac:dyDescent="0.25">
      <c r="A296" s="18" t="s">
        <v>322</v>
      </c>
      <c r="B296" s="108" t="s">
        <v>485</v>
      </c>
      <c r="C296" s="108">
        <v>2172</v>
      </c>
      <c r="D296" s="168" t="s">
        <v>323</v>
      </c>
      <c r="E296" s="108" t="s">
        <v>318</v>
      </c>
      <c r="G296" s="21"/>
      <c r="H296" s="21"/>
      <c r="I296" s="21"/>
    </row>
    <row r="297" spans="1:9" ht="13.5" customHeight="1" x14ac:dyDescent="0.25">
      <c r="A297" s="18" t="s">
        <v>324</v>
      </c>
      <c r="B297" s="108" t="s">
        <v>44</v>
      </c>
      <c r="C297" s="108">
        <v>5</v>
      </c>
      <c r="D297" s="168" t="s">
        <v>325</v>
      </c>
      <c r="E297" s="108" t="s">
        <v>45</v>
      </c>
      <c r="G297" s="21"/>
      <c r="H297" s="21"/>
      <c r="I297" s="21"/>
    </row>
    <row r="298" spans="1:9" ht="13.5" customHeight="1" x14ac:dyDescent="0.25">
      <c r="A298" s="18" t="s">
        <v>324</v>
      </c>
      <c r="B298" s="108" t="s">
        <v>362</v>
      </c>
      <c r="C298" s="108">
        <v>20</v>
      </c>
      <c r="D298" s="168" t="s">
        <v>325</v>
      </c>
      <c r="E298" s="108" t="s">
        <v>86</v>
      </c>
      <c r="G298" s="21"/>
      <c r="H298" s="21"/>
      <c r="I298" s="21"/>
    </row>
    <row r="299" spans="1:9" ht="13.5" customHeight="1" x14ac:dyDescent="0.25">
      <c r="A299" s="18" t="s">
        <v>326</v>
      </c>
      <c r="B299" s="108" t="s">
        <v>44</v>
      </c>
      <c r="C299" s="108">
        <v>30</v>
      </c>
      <c r="D299" s="168" t="s">
        <v>327</v>
      </c>
      <c r="E299" s="108" t="s">
        <v>45</v>
      </c>
      <c r="G299" s="21"/>
      <c r="H299" s="21"/>
      <c r="I299" s="21"/>
    </row>
    <row r="300" spans="1:9" ht="13.5" customHeight="1" x14ac:dyDescent="0.25">
      <c r="A300" s="18" t="s">
        <v>326</v>
      </c>
      <c r="B300" s="108" t="s">
        <v>362</v>
      </c>
      <c r="C300" s="108">
        <v>237</v>
      </c>
      <c r="D300" s="168" t="s">
        <v>327</v>
      </c>
      <c r="E300" s="108" t="s">
        <v>86</v>
      </c>
      <c r="G300" s="21"/>
      <c r="H300" s="21"/>
      <c r="I300" s="21"/>
    </row>
    <row r="301" spans="1:9" ht="13.5" customHeight="1" x14ac:dyDescent="0.25">
      <c r="A301" s="18" t="s">
        <v>326</v>
      </c>
      <c r="B301" s="108" t="s">
        <v>485</v>
      </c>
      <c r="C301" s="108">
        <v>118</v>
      </c>
      <c r="D301" s="168" t="s">
        <v>327</v>
      </c>
      <c r="E301" s="108" t="s">
        <v>318</v>
      </c>
      <c r="G301" s="21"/>
      <c r="H301" s="21"/>
      <c r="I301" s="21"/>
    </row>
    <row r="302" spans="1:9" ht="13.5" customHeight="1" x14ac:dyDescent="0.25">
      <c r="A302" s="18" t="s">
        <v>328</v>
      </c>
      <c r="B302" s="108" t="s">
        <v>44</v>
      </c>
      <c r="C302" s="108">
        <v>18</v>
      </c>
      <c r="D302" s="168" t="s">
        <v>329</v>
      </c>
      <c r="E302" s="108" t="s">
        <v>45</v>
      </c>
      <c r="G302" s="21"/>
      <c r="H302" s="21"/>
      <c r="I302" s="21"/>
    </row>
    <row r="303" spans="1:9" ht="13.5" customHeight="1" x14ac:dyDescent="0.25">
      <c r="A303" s="18" t="s">
        <v>330</v>
      </c>
      <c r="B303" s="108" t="s">
        <v>44</v>
      </c>
      <c r="C303" s="108">
        <v>34</v>
      </c>
      <c r="D303" s="168" t="s">
        <v>331</v>
      </c>
      <c r="E303" s="108" t="s">
        <v>45</v>
      </c>
      <c r="G303" s="21"/>
      <c r="H303" s="21"/>
      <c r="I303" s="21"/>
    </row>
    <row r="304" spans="1:9" ht="13.5" customHeight="1" x14ac:dyDescent="0.25">
      <c r="A304" s="18" t="s">
        <v>330</v>
      </c>
      <c r="B304" s="108" t="s">
        <v>362</v>
      </c>
      <c r="C304" s="108">
        <v>7</v>
      </c>
      <c r="D304" s="168" t="s">
        <v>331</v>
      </c>
      <c r="E304" s="108" t="s">
        <v>86</v>
      </c>
      <c r="G304" s="21"/>
      <c r="H304" s="21"/>
      <c r="I304" s="21"/>
    </row>
    <row r="305" spans="1:10" ht="13.5" customHeight="1" x14ac:dyDescent="0.25">
      <c r="A305" s="18" t="s">
        <v>330</v>
      </c>
      <c r="B305" s="108" t="s">
        <v>147</v>
      </c>
      <c r="C305" s="108">
        <v>5</v>
      </c>
      <c r="D305" s="168" t="s">
        <v>331</v>
      </c>
      <c r="E305" s="108" t="s">
        <v>148</v>
      </c>
      <c r="G305" s="21"/>
      <c r="H305" s="21"/>
      <c r="I305" s="21"/>
    </row>
    <row r="306" spans="1:10" ht="13.5" customHeight="1" x14ac:dyDescent="0.25">
      <c r="A306" s="18" t="s">
        <v>330</v>
      </c>
      <c r="B306" s="108" t="s">
        <v>485</v>
      </c>
      <c r="C306" s="108">
        <v>5</v>
      </c>
      <c r="D306" s="168" t="s">
        <v>331</v>
      </c>
      <c r="E306" s="108" t="s">
        <v>318</v>
      </c>
      <c r="G306" s="21"/>
      <c r="H306" s="21"/>
      <c r="I306" s="21"/>
    </row>
    <row r="307" spans="1:10" ht="25.5" customHeight="1" x14ac:dyDescent="0.25">
      <c r="A307" s="19" t="s">
        <v>335</v>
      </c>
      <c r="B307" s="19"/>
      <c r="C307" s="156">
        <f>SUM(C12:C306)</f>
        <v>81766</v>
      </c>
      <c r="D307" s="156"/>
      <c r="E307" s="156"/>
      <c r="J307"/>
    </row>
    <row r="308" spans="1:10" x14ac:dyDescent="0.2">
      <c r="A308" s="170"/>
    </row>
    <row r="309" spans="1:10" x14ac:dyDescent="0.2">
      <c r="A309" s="170"/>
    </row>
    <row r="310" spans="1:10" x14ac:dyDescent="0.2">
      <c r="A310" s="170"/>
    </row>
    <row r="311" spans="1:10" x14ac:dyDescent="0.2">
      <c r="A311" s="170"/>
    </row>
    <row r="312" spans="1:10" x14ac:dyDescent="0.2">
      <c r="A312" s="170"/>
    </row>
    <row r="313" spans="1:10" x14ac:dyDescent="0.2">
      <c r="A313" s="170"/>
    </row>
    <row r="314" spans="1:10" x14ac:dyDescent="0.2">
      <c r="A314" s="170"/>
    </row>
    <row r="315" spans="1:10" x14ac:dyDescent="0.2">
      <c r="A315" s="170"/>
    </row>
    <row r="316" spans="1:10" x14ac:dyDescent="0.2">
      <c r="A316" s="170"/>
    </row>
    <row r="317" spans="1:10" x14ac:dyDescent="0.2">
      <c r="A317" s="170"/>
    </row>
    <row r="318" spans="1:10" x14ac:dyDescent="0.2">
      <c r="A318" s="170"/>
    </row>
    <row r="319" spans="1:10" x14ac:dyDescent="0.2">
      <c r="A319" s="170"/>
    </row>
    <row r="320" spans="1:10" x14ac:dyDescent="0.2">
      <c r="A320" s="170"/>
    </row>
    <row r="321" spans="1:1" x14ac:dyDescent="0.2">
      <c r="A321" s="170"/>
    </row>
    <row r="322" spans="1:1" x14ac:dyDescent="0.2">
      <c r="A322" s="170"/>
    </row>
    <row r="323" spans="1:1" x14ac:dyDescent="0.2">
      <c r="A323" s="170"/>
    </row>
    <row r="324" spans="1:1" x14ac:dyDescent="0.2">
      <c r="A324" s="170"/>
    </row>
    <row r="325" spans="1:1" x14ac:dyDescent="0.2">
      <c r="A325" s="170"/>
    </row>
    <row r="326" spans="1:1" x14ac:dyDescent="0.2">
      <c r="A326" s="170"/>
    </row>
    <row r="327" spans="1:1" x14ac:dyDescent="0.2">
      <c r="A327" s="170"/>
    </row>
    <row r="328" spans="1:1" x14ac:dyDescent="0.2">
      <c r="A328" s="170"/>
    </row>
    <row r="329" spans="1:1" x14ac:dyDescent="0.2">
      <c r="A329" s="170"/>
    </row>
    <row r="330" spans="1:1" x14ac:dyDescent="0.2">
      <c r="A330" s="170"/>
    </row>
    <row r="331" spans="1:1" x14ac:dyDescent="0.2">
      <c r="A331" s="170"/>
    </row>
    <row r="332" spans="1:1" x14ac:dyDescent="0.2">
      <c r="A332" s="170"/>
    </row>
    <row r="333" spans="1:1" x14ac:dyDescent="0.2">
      <c r="A333" s="170"/>
    </row>
    <row r="334" spans="1:1" x14ac:dyDescent="0.2">
      <c r="A334" s="170"/>
    </row>
    <row r="335" spans="1:1" x14ac:dyDescent="0.2">
      <c r="A335" s="170"/>
    </row>
    <row r="336" spans="1:1" x14ac:dyDescent="0.2">
      <c r="A336" s="170"/>
    </row>
    <row r="337" spans="1:1" x14ac:dyDescent="0.2">
      <c r="A337" s="170"/>
    </row>
    <row r="338" spans="1:1" x14ac:dyDescent="0.2">
      <c r="A338" s="170"/>
    </row>
    <row r="339" spans="1:1" x14ac:dyDescent="0.2">
      <c r="A339" s="170"/>
    </row>
    <row r="340" spans="1:1" x14ac:dyDescent="0.2">
      <c r="A340" s="170"/>
    </row>
    <row r="341" spans="1:1" x14ac:dyDescent="0.2">
      <c r="A341" s="170"/>
    </row>
    <row r="342" spans="1:1" x14ac:dyDescent="0.2">
      <c r="A342" s="170"/>
    </row>
    <row r="343" spans="1:1" x14ac:dyDescent="0.2">
      <c r="A343" s="170"/>
    </row>
    <row r="344" spans="1:1" x14ac:dyDescent="0.2">
      <c r="A344" s="170"/>
    </row>
    <row r="345" spans="1:1" x14ac:dyDescent="0.2">
      <c r="A345" s="170"/>
    </row>
    <row r="346" spans="1:1" x14ac:dyDescent="0.2">
      <c r="A346" s="170"/>
    </row>
    <row r="347" spans="1:1" x14ac:dyDescent="0.2">
      <c r="A347" s="170"/>
    </row>
    <row r="348" spans="1:1" x14ac:dyDescent="0.2">
      <c r="A348" s="170"/>
    </row>
    <row r="349" spans="1:1" x14ac:dyDescent="0.2">
      <c r="A349" s="170"/>
    </row>
    <row r="350" spans="1:1" x14ac:dyDescent="0.2">
      <c r="A350" s="170"/>
    </row>
    <row r="351" spans="1:1" x14ac:dyDescent="0.2">
      <c r="A351" s="170"/>
    </row>
    <row r="352" spans="1:1" x14ac:dyDescent="0.2">
      <c r="A352" s="170"/>
    </row>
    <row r="353" spans="1:1" x14ac:dyDescent="0.2">
      <c r="A353" s="170"/>
    </row>
    <row r="354" spans="1:1" x14ac:dyDescent="0.2">
      <c r="A354" s="170"/>
    </row>
    <row r="355" spans="1:1" x14ac:dyDescent="0.2">
      <c r="A355" s="170"/>
    </row>
    <row r="356" spans="1:1" x14ac:dyDescent="0.2">
      <c r="A356" s="170"/>
    </row>
    <row r="357" spans="1:1" x14ac:dyDescent="0.2">
      <c r="A357" s="170"/>
    </row>
    <row r="358" spans="1:1" x14ac:dyDescent="0.2">
      <c r="A358" s="170"/>
    </row>
    <row r="359" spans="1:1" x14ac:dyDescent="0.2">
      <c r="A359" s="170"/>
    </row>
    <row r="360" spans="1:1" x14ac:dyDescent="0.2">
      <c r="A360" s="170"/>
    </row>
    <row r="361" spans="1:1" x14ac:dyDescent="0.2">
      <c r="A361" s="170"/>
    </row>
    <row r="362" spans="1:1" x14ac:dyDescent="0.2">
      <c r="A362" s="170"/>
    </row>
    <row r="363" spans="1:1" x14ac:dyDescent="0.2">
      <c r="A363" s="170"/>
    </row>
    <row r="364" spans="1:1" x14ac:dyDescent="0.2">
      <c r="A364" s="170"/>
    </row>
    <row r="365" spans="1:1" x14ac:dyDescent="0.2">
      <c r="A365" s="170"/>
    </row>
    <row r="366" spans="1:1" x14ac:dyDescent="0.2">
      <c r="A366" s="170"/>
    </row>
    <row r="367" spans="1:1" x14ac:dyDescent="0.2">
      <c r="A367" s="170"/>
    </row>
    <row r="368" spans="1:1" x14ac:dyDescent="0.2">
      <c r="A368" s="170"/>
    </row>
    <row r="369" spans="1:1" x14ac:dyDescent="0.2">
      <c r="A369" s="170"/>
    </row>
    <row r="370" spans="1:1" x14ac:dyDescent="0.2">
      <c r="A370" s="170"/>
    </row>
    <row r="371" spans="1:1" x14ac:dyDescent="0.2">
      <c r="A371" s="170"/>
    </row>
    <row r="372" spans="1:1" x14ac:dyDescent="0.2">
      <c r="A372" s="170"/>
    </row>
    <row r="373" spans="1:1" x14ac:dyDescent="0.2">
      <c r="A373" s="170"/>
    </row>
    <row r="374" spans="1:1" x14ac:dyDescent="0.2">
      <c r="A374" s="170"/>
    </row>
    <row r="375" spans="1:1" x14ac:dyDescent="0.2">
      <c r="A375" s="170"/>
    </row>
    <row r="376" spans="1:1" x14ac:dyDescent="0.2">
      <c r="A376" s="170"/>
    </row>
  </sheetData>
  <autoFilter ref="A11:E307" xr:uid="{A3E9FD49-E36C-4DD8-80AF-EF92696DD4AC}"/>
  <mergeCells count="5">
    <mergeCell ref="A1:E1"/>
    <mergeCell ref="B3:E3"/>
    <mergeCell ref="B7:E7"/>
    <mergeCell ref="B8:E8"/>
    <mergeCell ref="A9:E9"/>
  </mergeCells>
  <conditionalFormatting sqref="A12:E306">
    <cfRule type="expression" dxfId="7" priority="1">
      <formula>MOD(ROW(),2)=0</formula>
    </cfRule>
  </conditionalFormatting>
  <hyperlinks>
    <hyperlink ref="B3" r:id="rId1" xr:uid="{923C0474-0405-4DB9-A370-1CE4DCF47128}"/>
    <hyperlink ref="B7" r:id="rId2" xr:uid="{91B6179B-42D8-48F1-9493-17C425D7920E}"/>
    <hyperlink ref="B8" r:id="rId3" xr:uid="{5A330C5A-3147-4F30-B2BC-687D022DFC3F}"/>
  </hyperlinks>
  <printOptions horizontalCentered="1" gridLines="1"/>
  <pageMargins left="0.74803149606299202" right="0.74803149606299202" top="0.98425196850393704" bottom="0.98425196850393704" header="0.511811023622047" footer="0.511811023622047"/>
  <pageSetup paperSize="9" scale="93" fitToHeight="0" orientation="portrait" r:id="rId4"/>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D4FAC-42BF-4E10-A69A-7E66BF66706A}">
  <sheetPr>
    <tabColor theme="2"/>
    <pageSetUpPr fitToPage="1"/>
  </sheetPr>
  <dimension ref="A1:E576"/>
  <sheetViews>
    <sheetView zoomScaleNormal="100" workbookViewId="0">
      <selection activeCell="B39" sqref="B39"/>
    </sheetView>
  </sheetViews>
  <sheetFormatPr defaultColWidth="8.81640625" defaultRowHeight="10" x14ac:dyDescent="0.2"/>
  <cols>
    <col min="1" max="1" width="40.453125" style="162" customWidth="1"/>
    <col min="2" max="2" width="40.1796875" style="162" customWidth="1"/>
    <col min="3" max="5" width="12.81640625" style="162" customWidth="1"/>
    <col min="6" max="16384" width="8.81640625" style="162"/>
  </cols>
  <sheetData>
    <row r="1" spans="1:5" s="158" customFormat="1" ht="41.25" customHeight="1" x14ac:dyDescent="0.25">
      <c r="A1" s="315" t="s">
        <v>1129</v>
      </c>
      <c r="B1" s="315"/>
      <c r="C1" s="315"/>
      <c r="D1" s="315"/>
      <c r="E1" s="315"/>
    </row>
    <row r="2" spans="1:5" s="6" customFormat="1" ht="13" x14ac:dyDescent="0.3">
      <c r="A2" s="3" t="s">
        <v>0</v>
      </c>
      <c r="B2" s="159"/>
      <c r="C2" s="4"/>
      <c r="D2" s="48"/>
      <c r="E2" s="48"/>
    </row>
    <row r="3" spans="1:5" s="6" customFormat="1" ht="12.5" x14ac:dyDescent="0.25">
      <c r="A3" s="7" t="s">
        <v>468</v>
      </c>
      <c r="B3" s="288" t="s">
        <v>615</v>
      </c>
      <c r="C3" s="288"/>
      <c r="D3" s="288"/>
      <c r="E3" s="288"/>
    </row>
    <row r="4" spans="1:5" ht="31.5" customHeight="1" x14ac:dyDescent="0.2">
      <c r="A4" s="291" t="s">
        <v>7</v>
      </c>
      <c r="B4" s="291"/>
      <c r="C4" s="291"/>
      <c r="D4" s="291"/>
      <c r="E4" s="291"/>
    </row>
    <row r="5" spans="1:5" ht="13.5" customHeight="1" x14ac:dyDescent="0.25">
      <c r="A5" s="140"/>
      <c r="B5" s="161"/>
      <c r="C5" s="161"/>
      <c r="D5" s="161"/>
      <c r="E5" s="161"/>
    </row>
    <row r="6" spans="1:5" ht="54.75" customHeight="1" x14ac:dyDescent="0.2">
      <c r="A6" s="165" t="s">
        <v>475</v>
      </c>
      <c r="B6" s="165" t="s">
        <v>616</v>
      </c>
      <c r="C6" s="166" t="s">
        <v>335</v>
      </c>
      <c r="D6" s="166" t="s">
        <v>483</v>
      </c>
      <c r="E6" s="166" t="s">
        <v>484</v>
      </c>
    </row>
    <row r="7" spans="1:5" ht="13.5" customHeight="1" x14ac:dyDescent="0.25">
      <c r="A7" s="103" t="s">
        <v>22</v>
      </c>
      <c r="B7" s="104" t="s">
        <v>44</v>
      </c>
      <c r="C7" s="104">
        <v>1372</v>
      </c>
      <c r="D7" s="167" t="s">
        <v>23</v>
      </c>
      <c r="E7" s="104" t="s">
        <v>45</v>
      </c>
    </row>
    <row r="8" spans="1:5" ht="13.5" customHeight="1" x14ac:dyDescent="0.25">
      <c r="A8" s="18" t="s">
        <v>22</v>
      </c>
      <c r="B8" s="108" t="s">
        <v>356</v>
      </c>
      <c r="C8" s="108">
        <v>19</v>
      </c>
      <c r="D8" s="168" t="s">
        <v>23</v>
      </c>
      <c r="E8" s="108" t="s">
        <v>57</v>
      </c>
    </row>
    <row r="9" spans="1:5" ht="13.5" customHeight="1" x14ac:dyDescent="0.25">
      <c r="A9" s="18" t="s">
        <v>22</v>
      </c>
      <c r="B9" s="108" t="s">
        <v>362</v>
      </c>
      <c r="C9" s="108">
        <v>587</v>
      </c>
      <c r="D9" s="168" t="s">
        <v>23</v>
      </c>
      <c r="E9" s="108" t="s">
        <v>86</v>
      </c>
    </row>
    <row r="10" spans="1:5" ht="13.5" customHeight="1" x14ac:dyDescent="0.25">
      <c r="A10" s="18" t="s">
        <v>22</v>
      </c>
      <c r="B10" s="108" t="s">
        <v>372</v>
      </c>
      <c r="C10" s="108">
        <v>72</v>
      </c>
      <c r="D10" s="168" t="s">
        <v>23</v>
      </c>
      <c r="E10" s="108" t="s">
        <v>116</v>
      </c>
    </row>
    <row r="11" spans="1:5" ht="13.5" customHeight="1" x14ac:dyDescent="0.25">
      <c r="A11" s="18" t="s">
        <v>22</v>
      </c>
      <c r="B11" s="108" t="s">
        <v>376</v>
      </c>
      <c r="C11" s="108">
        <v>532</v>
      </c>
      <c r="D11" s="168" t="s">
        <v>23</v>
      </c>
      <c r="E11" s="108" t="s">
        <v>138</v>
      </c>
    </row>
    <row r="12" spans="1:5" ht="13.5" customHeight="1" x14ac:dyDescent="0.25">
      <c r="A12" s="18" t="s">
        <v>22</v>
      </c>
      <c r="B12" s="108" t="s">
        <v>139</v>
      </c>
      <c r="C12" s="108">
        <v>16</v>
      </c>
      <c r="D12" s="168" t="s">
        <v>23</v>
      </c>
      <c r="E12" s="108" t="s">
        <v>140</v>
      </c>
    </row>
    <row r="13" spans="1:5" ht="13.5" customHeight="1" x14ac:dyDescent="0.25">
      <c r="A13" s="18" t="s">
        <v>22</v>
      </c>
      <c r="B13" s="108" t="s">
        <v>166</v>
      </c>
      <c r="C13" s="108">
        <v>5</v>
      </c>
      <c r="D13" s="168" t="s">
        <v>23</v>
      </c>
      <c r="E13" s="108" t="s">
        <v>167</v>
      </c>
    </row>
    <row r="14" spans="1:5" ht="13.5" customHeight="1" x14ac:dyDescent="0.25">
      <c r="A14" s="18" t="s">
        <v>22</v>
      </c>
      <c r="B14" s="108" t="s">
        <v>388</v>
      </c>
      <c r="C14" s="108">
        <v>62</v>
      </c>
      <c r="D14" s="168" t="s">
        <v>23</v>
      </c>
      <c r="E14" s="108" t="s">
        <v>172</v>
      </c>
    </row>
    <row r="15" spans="1:5" ht="13.5" customHeight="1" x14ac:dyDescent="0.25">
      <c r="A15" s="18" t="s">
        <v>22</v>
      </c>
      <c r="B15" s="108" t="s">
        <v>418</v>
      </c>
      <c r="C15" s="108">
        <v>155</v>
      </c>
      <c r="D15" s="168" t="s">
        <v>23</v>
      </c>
      <c r="E15" s="108" t="s">
        <v>224</v>
      </c>
    </row>
    <row r="16" spans="1:5" ht="13.5" customHeight="1" x14ac:dyDescent="0.25">
      <c r="A16" s="18" t="s">
        <v>22</v>
      </c>
      <c r="B16" s="108" t="s">
        <v>425</v>
      </c>
      <c r="C16" s="108">
        <v>388</v>
      </c>
      <c r="D16" s="168" t="s">
        <v>23</v>
      </c>
      <c r="E16" s="108" t="s">
        <v>233</v>
      </c>
    </row>
    <row r="17" spans="1:5" ht="13.5" customHeight="1" x14ac:dyDescent="0.25">
      <c r="A17" s="18" t="s">
        <v>22</v>
      </c>
      <c r="B17" s="108" t="s">
        <v>444</v>
      </c>
      <c r="C17" s="108">
        <v>2589</v>
      </c>
      <c r="D17" s="168" t="s">
        <v>23</v>
      </c>
      <c r="E17" s="108" t="s">
        <v>295</v>
      </c>
    </row>
    <row r="18" spans="1:5" ht="13.5" customHeight="1" x14ac:dyDescent="0.25">
      <c r="A18" s="18" t="s">
        <v>22</v>
      </c>
      <c r="B18" s="108" t="s">
        <v>490</v>
      </c>
      <c r="C18" s="108">
        <v>19</v>
      </c>
      <c r="D18" s="168" t="s">
        <v>23</v>
      </c>
      <c r="E18" s="108" t="s">
        <v>312</v>
      </c>
    </row>
    <row r="19" spans="1:5" ht="13.5" customHeight="1" x14ac:dyDescent="0.25">
      <c r="A19" s="18" t="s">
        <v>345</v>
      </c>
      <c r="B19" s="108" t="s">
        <v>44</v>
      </c>
      <c r="C19" s="108">
        <v>6</v>
      </c>
      <c r="D19" s="168" t="s">
        <v>26</v>
      </c>
      <c r="E19" s="108" t="s">
        <v>45</v>
      </c>
    </row>
    <row r="20" spans="1:5" ht="13.5" customHeight="1" x14ac:dyDescent="0.25">
      <c r="A20" s="18" t="s">
        <v>345</v>
      </c>
      <c r="B20" s="108" t="s">
        <v>362</v>
      </c>
      <c r="C20" s="108">
        <v>58</v>
      </c>
      <c r="D20" s="168" t="s">
        <v>26</v>
      </c>
      <c r="E20" s="108" t="s">
        <v>86</v>
      </c>
    </row>
    <row r="21" spans="1:5" ht="13.5" customHeight="1" x14ac:dyDescent="0.25">
      <c r="A21" s="18" t="s">
        <v>345</v>
      </c>
      <c r="B21" s="108" t="s">
        <v>388</v>
      </c>
      <c r="C21" s="108">
        <v>24</v>
      </c>
      <c r="D21" s="168" t="s">
        <v>26</v>
      </c>
      <c r="E21" s="108" t="s">
        <v>172</v>
      </c>
    </row>
    <row r="22" spans="1:5" ht="13.5" customHeight="1" x14ac:dyDescent="0.25">
      <c r="A22" s="18" t="s">
        <v>345</v>
      </c>
      <c r="B22" s="108" t="s">
        <v>418</v>
      </c>
      <c r="C22" s="108">
        <v>23</v>
      </c>
      <c r="D22" s="168" t="s">
        <v>26</v>
      </c>
      <c r="E22" s="108" t="s">
        <v>224</v>
      </c>
    </row>
    <row r="23" spans="1:5" ht="13.5" customHeight="1" x14ac:dyDescent="0.25">
      <c r="A23" s="18" t="s">
        <v>345</v>
      </c>
      <c r="B23" s="108" t="s">
        <v>444</v>
      </c>
      <c r="C23" s="108">
        <v>5</v>
      </c>
      <c r="D23" s="168" t="s">
        <v>26</v>
      </c>
      <c r="E23" s="108" t="s">
        <v>295</v>
      </c>
    </row>
    <row r="24" spans="1:5" ht="13.5" customHeight="1" x14ac:dyDescent="0.25">
      <c r="A24" s="18" t="s">
        <v>346</v>
      </c>
      <c r="B24" s="108" t="s">
        <v>362</v>
      </c>
      <c r="C24" s="108">
        <v>232</v>
      </c>
      <c r="D24" s="168" t="s">
        <v>28</v>
      </c>
      <c r="E24" s="108" t="s">
        <v>86</v>
      </c>
    </row>
    <row r="25" spans="1:5" ht="13.5" customHeight="1" x14ac:dyDescent="0.25">
      <c r="A25" s="18" t="s">
        <v>346</v>
      </c>
      <c r="B25" s="108" t="s">
        <v>139</v>
      </c>
      <c r="C25" s="108">
        <v>16</v>
      </c>
      <c r="D25" s="168" t="s">
        <v>28</v>
      </c>
      <c r="E25" s="108" t="s">
        <v>140</v>
      </c>
    </row>
    <row r="26" spans="1:5" ht="13.5" customHeight="1" x14ac:dyDescent="0.25">
      <c r="A26" s="18" t="s">
        <v>346</v>
      </c>
      <c r="B26" s="108" t="s">
        <v>388</v>
      </c>
      <c r="C26" s="108">
        <v>5</v>
      </c>
      <c r="D26" s="168" t="s">
        <v>28</v>
      </c>
      <c r="E26" s="108" t="s">
        <v>172</v>
      </c>
    </row>
    <row r="27" spans="1:5" ht="13.5" customHeight="1" x14ac:dyDescent="0.25">
      <c r="A27" s="18" t="s">
        <v>346</v>
      </c>
      <c r="B27" s="108" t="s">
        <v>418</v>
      </c>
      <c r="C27" s="108">
        <v>16</v>
      </c>
      <c r="D27" s="168" t="s">
        <v>28</v>
      </c>
      <c r="E27" s="108" t="s">
        <v>224</v>
      </c>
    </row>
    <row r="28" spans="1:5" ht="13.5" customHeight="1" x14ac:dyDescent="0.25">
      <c r="A28" s="18" t="s">
        <v>346</v>
      </c>
      <c r="B28" s="108" t="s">
        <v>425</v>
      </c>
      <c r="C28" s="108">
        <v>5</v>
      </c>
      <c r="D28" s="168" t="s">
        <v>28</v>
      </c>
      <c r="E28" s="108" t="s">
        <v>233</v>
      </c>
    </row>
    <row r="29" spans="1:5" ht="13.5" customHeight="1" x14ac:dyDescent="0.25">
      <c r="A29" s="18" t="s">
        <v>31</v>
      </c>
      <c r="B29" s="108" t="s">
        <v>362</v>
      </c>
      <c r="C29" s="108">
        <v>137</v>
      </c>
      <c r="D29" s="168" t="s">
        <v>32</v>
      </c>
      <c r="E29" s="108" t="s">
        <v>86</v>
      </c>
    </row>
    <row r="30" spans="1:5" ht="13.5" customHeight="1" x14ac:dyDescent="0.25">
      <c r="A30" s="18" t="s">
        <v>31</v>
      </c>
      <c r="B30" s="108" t="s">
        <v>376</v>
      </c>
      <c r="C30" s="108">
        <v>7</v>
      </c>
      <c r="D30" s="168" t="s">
        <v>32</v>
      </c>
      <c r="E30" s="108" t="s">
        <v>138</v>
      </c>
    </row>
    <row r="31" spans="1:5" ht="13.5" customHeight="1" x14ac:dyDescent="0.25">
      <c r="A31" s="18" t="s">
        <v>31</v>
      </c>
      <c r="B31" s="108" t="s">
        <v>418</v>
      </c>
      <c r="C31" s="108">
        <v>28</v>
      </c>
      <c r="D31" s="168" t="s">
        <v>32</v>
      </c>
      <c r="E31" s="108" t="s">
        <v>224</v>
      </c>
    </row>
    <row r="32" spans="1:5" ht="13.5" customHeight="1" x14ac:dyDescent="0.25">
      <c r="A32" s="18" t="s">
        <v>31</v>
      </c>
      <c r="B32" s="108" t="s">
        <v>425</v>
      </c>
      <c r="C32" s="108">
        <v>5</v>
      </c>
      <c r="D32" s="168" t="s">
        <v>32</v>
      </c>
      <c r="E32" s="108" t="s">
        <v>233</v>
      </c>
    </row>
    <row r="33" spans="1:5" ht="13.5" customHeight="1" x14ac:dyDescent="0.25">
      <c r="A33" s="18" t="s">
        <v>34</v>
      </c>
      <c r="B33" s="108" t="s">
        <v>362</v>
      </c>
      <c r="C33" s="108">
        <v>5</v>
      </c>
      <c r="D33" s="168" t="s">
        <v>35</v>
      </c>
      <c r="E33" s="108" t="s">
        <v>86</v>
      </c>
    </row>
    <row r="34" spans="1:5" ht="13.5" customHeight="1" x14ac:dyDescent="0.25">
      <c r="A34" s="18" t="s">
        <v>38</v>
      </c>
      <c r="B34" s="108" t="s">
        <v>362</v>
      </c>
      <c r="C34" s="108">
        <v>14</v>
      </c>
      <c r="D34" s="168" t="s">
        <v>39</v>
      </c>
      <c r="E34" s="108" t="s">
        <v>86</v>
      </c>
    </row>
    <row r="35" spans="1:5" ht="13.5" customHeight="1" x14ac:dyDescent="0.25">
      <c r="A35" s="18" t="s">
        <v>38</v>
      </c>
      <c r="B35" s="108" t="s">
        <v>418</v>
      </c>
      <c r="C35" s="108">
        <v>16</v>
      </c>
      <c r="D35" s="168" t="s">
        <v>39</v>
      </c>
      <c r="E35" s="108" t="s">
        <v>224</v>
      </c>
    </row>
    <row r="36" spans="1:5" ht="13.5" customHeight="1" x14ac:dyDescent="0.25">
      <c r="A36" s="18" t="s">
        <v>351</v>
      </c>
      <c r="B36" s="108" t="s">
        <v>139</v>
      </c>
      <c r="C36" s="108">
        <v>6</v>
      </c>
      <c r="D36" s="168" t="s">
        <v>41</v>
      </c>
      <c r="E36" s="108" t="s">
        <v>140</v>
      </c>
    </row>
    <row r="37" spans="1:5" ht="13.5" customHeight="1" x14ac:dyDescent="0.25">
      <c r="A37" s="18" t="s">
        <v>351</v>
      </c>
      <c r="B37" s="108" t="s">
        <v>418</v>
      </c>
      <c r="C37" s="108">
        <v>52</v>
      </c>
      <c r="D37" s="168" t="s">
        <v>41</v>
      </c>
      <c r="E37" s="108" t="s">
        <v>224</v>
      </c>
    </row>
    <row r="38" spans="1:5" ht="13.5" customHeight="1" x14ac:dyDescent="0.25">
      <c r="A38" s="18" t="s">
        <v>351</v>
      </c>
      <c r="B38" s="108" t="s">
        <v>444</v>
      </c>
      <c r="C38" s="108">
        <v>14</v>
      </c>
      <c r="D38" s="168" t="s">
        <v>41</v>
      </c>
      <c r="E38" s="108" t="s">
        <v>295</v>
      </c>
    </row>
    <row r="39" spans="1:5" ht="13.5" customHeight="1" x14ac:dyDescent="0.25">
      <c r="A39" s="18" t="s">
        <v>44</v>
      </c>
      <c r="B39" s="108" t="s">
        <v>418</v>
      </c>
      <c r="C39" s="108">
        <v>26</v>
      </c>
      <c r="D39" s="168" t="s">
        <v>45</v>
      </c>
      <c r="E39" s="108" t="s">
        <v>224</v>
      </c>
    </row>
    <row r="40" spans="1:5" ht="13.5" customHeight="1" x14ac:dyDescent="0.25">
      <c r="A40" s="18" t="s">
        <v>353</v>
      </c>
      <c r="B40" s="108" t="s">
        <v>351</v>
      </c>
      <c r="C40" s="108">
        <v>21802</v>
      </c>
      <c r="D40" s="168" t="s">
        <v>48</v>
      </c>
      <c r="E40" s="108" t="s">
        <v>41</v>
      </c>
    </row>
    <row r="41" spans="1:5" ht="13.5" customHeight="1" x14ac:dyDescent="0.25">
      <c r="A41" s="18" t="s">
        <v>353</v>
      </c>
      <c r="B41" s="108" t="s">
        <v>362</v>
      </c>
      <c r="C41" s="108">
        <v>48</v>
      </c>
      <c r="D41" s="168" t="s">
        <v>48</v>
      </c>
      <c r="E41" s="108" t="s">
        <v>86</v>
      </c>
    </row>
    <row r="42" spans="1:5" ht="13.5" customHeight="1" x14ac:dyDescent="0.25">
      <c r="A42" s="18" t="s">
        <v>353</v>
      </c>
      <c r="B42" s="108" t="s">
        <v>376</v>
      </c>
      <c r="C42" s="108">
        <v>8</v>
      </c>
      <c r="D42" s="168" t="s">
        <v>48</v>
      </c>
      <c r="E42" s="108" t="s">
        <v>138</v>
      </c>
    </row>
    <row r="43" spans="1:5" ht="13.5" customHeight="1" x14ac:dyDescent="0.25">
      <c r="A43" s="18" t="s">
        <v>353</v>
      </c>
      <c r="B43" s="108" t="s">
        <v>418</v>
      </c>
      <c r="C43" s="108">
        <v>45</v>
      </c>
      <c r="D43" s="168" t="s">
        <v>48</v>
      </c>
      <c r="E43" s="108" t="s">
        <v>224</v>
      </c>
    </row>
    <row r="44" spans="1:5" ht="13.5" customHeight="1" x14ac:dyDescent="0.25">
      <c r="A44" s="18" t="s">
        <v>353</v>
      </c>
      <c r="B44" s="108" t="s">
        <v>444</v>
      </c>
      <c r="C44" s="108">
        <v>12</v>
      </c>
      <c r="D44" s="168" t="s">
        <v>48</v>
      </c>
      <c r="E44" s="108" t="s">
        <v>295</v>
      </c>
    </row>
    <row r="45" spans="1:5" ht="13.5" customHeight="1" x14ac:dyDescent="0.25">
      <c r="A45" s="18" t="s">
        <v>354</v>
      </c>
      <c r="B45" s="108" t="s">
        <v>362</v>
      </c>
      <c r="C45" s="108">
        <v>91</v>
      </c>
      <c r="D45" s="168" t="s">
        <v>49</v>
      </c>
      <c r="E45" s="108" t="s">
        <v>86</v>
      </c>
    </row>
    <row r="46" spans="1:5" ht="13.5" customHeight="1" x14ac:dyDescent="0.25">
      <c r="A46" s="18" t="s">
        <v>50</v>
      </c>
      <c r="B46" s="108" t="s">
        <v>44</v>
      </c>
      <c r="C46" s="108">
        <v>5</v>
      </c>
      <c r="D46" s="168" t="s">
        <v>51</v>
      </c>
      <c r="E46" s="108" t="s">
        <v>45</v>
      </c>
    </row>
    <row r="47" spans="1:5" ht="13.5" customHeight="1" x14ac:dyDescent="0.25">
      <c r="A47" s="18" t="s">
        <v>50</v>
      </c>
      <c r="B47" s="108" t="s">
        <v>362</v>
      </c>
      <c r="C47" s="108">
        <v>10</v>
      </c>
      <c r="D47" s="168" t="s">
        <v>51</v>
      </c>
      <c r="E47" s="108" t="s">
        <v>86</v>
      </c>
    </row>
    <row r="48" spans="1:5" ht="13.5" customHeight="1" x14ac:dyDescent="0.25">
      <c r="A48" s="18" t="s">
        <v>355</v>
      </c>
      <c r="B48" s="108" t="s">
        <v>44</v>
      </c>
      <c r="C48" s="108">
        <v>49</v>
      </c>
      <c r="D48" s="168" t="s">
        <v>52</v>
      </c>
      <c r="E48" s="108" t="s">
        <v>45</v>
      </c>
    </row>
    <row r="49" spans="1:5" ht="13.5" customHeight="1" x14ac:dyDescent="0.25">
      <c r="A49" s="18" t="s">
        <v>355</v>
      </c>
      <c r="B49" s="108" t="s">
        <v>362</v>
      </c>
      <c r="C49" s="108">
        <v>270</v>
      </c>
      <c r="D49" s="168" t="s">
        <v>52</v>
      </c>
      <c r="E49" s="108" t="s">
        <v>86</v>
      </c>
    </row>
    <row r="50" spans="1:5" ht="13.5" customHeight="1" x14ac:dyDescent="0.25">
      <c r="A50" s="18" t="s">
        <v>355</v>
      </c>
      <c r="B50" s="108" t="s">
        <v>376</v>
      </c>
      <c r="C50" s="108">
        <v>5</v>
      </c>
      <c r="D50" s="168" t="s">
        <v>52</v>
      </c>
      <c r="E50" s="108" t="s">
        <v>138</v>
      </c>
    </row>
    <row r="51" spans="1:5" ht="13.5" customHeight="1" x14ac:dyDescent="0.25">
      <c r="A51" s="18" t="s">
        <v>355</v>
      </c>
      <c r="B51" s="108" t="s">
        <v>139</v>
      </c>
      <c r="C51" s="108">
        <v>9</v>
      </c>
      <c r="D51" s="168" t="s">
        <v>52</v>
      </c>
      <c r="E51" s="108" t="s">
        <v>140</v>
      </c>
    </row>
    <row r="52" spans="1:5" ht="13.5" customHeight="1" x14ac:dyDescent="0.25">
      <c r="A52" s="18" t="s">
        <v>355</v>
      </c>
      <c r="B52" s="108" t="s">
        <v>388</v>
      </c>
      <c r="C52" s="108">
        <v>5</v>
      </c>
      <c r="D52" s="168" t="s">
        <v>52</v>
      </c>
      <c r="E52" s="108" t="s">
        <v>172</v>
      </c>
    </row>
    <row r="53" spans="1:5" ht="13.5" customHeight="1" x14ac:dyDescent="0.25">
      <c r="A53" s="18" t="s">
        <v>355</v>
      </c>
      <c r="B53" s="108" t="s">
        <v>418</v>
      </c>
      <c r="C53" s="108">
        <v>28</v>
      </c>
      <c r="D53" s="168" t="s">
        <v>52</v>
      </c>
      <c r="E53" s="108" t="s">
        <v>224</v>
      </c>
    </row>
    <row r="54" spans="1:5" ht="13.5" customHeight="1" x14ac:dyDescent="0.25">
      <c r="A54" s="18" t="s">
        <v>355</v>
      </c>
      <c r="B54" s="108" t="s">
        <v>425</v>
      </c>
      <c r="C54" s="108">
        <v>9</v>
      </c>
      <c r="D54" s="168" t="s">
        <v>52</v>
      </c>
      <c r="E54" s="108" t="s">
        <v>233</v>
      </c>
    </row>
    <row r="55" spans="1:5" ht="13.5" customHeight="1" x14ac:dyDescent="0.25">
      <c r="A55" s="18" t="s">
        <v>355</v>
      </c>
      <c r="B55" s="108" t="s">
        <v>444</v>
      </c>
      <c r="C55" s="108">
        <v>13</v>
      </c>
      <c r="D55" s="168" t="s">
        <v>52</v>
      </c>
      <c r="E55" s="108" t="s">
        <v>295</v>
      </c>
    </row>
    <row r="56" spans="1:5" ht="13.5" customHeight="1" x14ac:dyDescent="0.25">
      <c r="A56" s="18" t="s">
        <v>53</v>
      </c>
      <c r="B56" s="108" t="s">
        <v>362</v>
      </c>
      <c r="C56" s="108">
        <v>39</v>
      </c>
      <c r="D56" s="168" t="s">
        <v>54</v>
      </c>
      <c r="E56" s="108" t="s">
        <v>86</v>
      </c>
    </row>
    <row r="57" spans="1:5" ht="13.5" customHeight="1" x14ac:dyDescent="0.25">
      <c r="A57" s="18" t="s">
        <v>55</v>
      </c>
      <c r="B57" s="108" t="s">
        <v>362</v>
      </c>
      <c r="C57" s="108">
        <v>5</v>
      </c>
      <c r="D57" s="168" t="s">
        <v>56</v>
      </c>
      <c r="E57" s="108" t="s">
        <v>86</v>
      </c>
    </row>
    <row r="58" spans="1:5" ht="13.5" customHeight="1" x14ac:dyDescent="0.25">
      <c r="A58" s="18" t="s">
        <v>55</v>
      </c>
      <c r="B58" s="108" t="s">
        <v>418</v>
      </c>
      <c r="C58" s="108">
        <v>73</v>
      </c>
      <c r="D58" s="168" t="s">
        <v>56</v>
      </c>
      <c r="E58" s="108" t="s">
        <v>224</v>
      </c>
    </row>
    <row r="59" spans="1:5" ht="13.5" customHeight="1" x14ac:dyDescent="0.25">
      <c r="A59" s="18" t="s">
        <v>58</v>
      </c>
      <c r="B59" s="108" t="s">
        <v>362</v>
      </c>
      <c r="C59" s="108">
        <v>5</v>
      </c>
      <c r="D59" s="168" t="s">
        <v>59</v>
      </c>
      <c r="E59" s="108" t="s">
        <v>86</v>
      </c>
    </row>
    <row r="60" spans="1:5" ht="13.5" customHeight="1" x14ac:dyDescent="0.25">
      <c r="A60" s="18" t="s">
        <v>60</v>
      </c>
      <c r="B60" s="108" t="s">
        <v>362</v>
      </c>
      <c r="C60" s="108">
        <v>8</v>
      </c>
      <c r="D60" s="168" t="s">
        <v>61</v>
      </c>
      <c r="E60" s="108" t="s">
        <v>86</v>
      </c>
    </row>
    <row r="61" spans="1:5" ht="13.5" customHeight="1" x14ac:dyDescent="0.25">
      <c r="A61" s="18" t="s">
        <v>60</v>
      </c>
      <c r="B61" s="108" t="s">
        <v>418</v>
      </c>
      <c r="C61" s="108">
        <v>5</v>
      </c>
      <c r="D61" s="168" t="s">
        <v>61</v>
      </c>
      <c r="E61" s="108" t="s">
        <v>224</v>
      </c>
    </row>
    <row r="62" spans="1:5" ht="13.5" customHeight="1" x14ac:dyDescent="0.25">
      <c r="A62" s="18" t="s">
        <v>359</v>
      </c>
      <c r="B62" s="108" t="s">
        <v>372</v>
      </c>
      <c r="C62" s="108">
        <v>5</v>
      </c>
      <c r="D62" s="168" t="s">
        <v>360</v>
      </c>
      <c r="E62" s="108" t="s">
        <v>116</v>
      </c>
    </row>
    <row r="63" spans="1:5" ht="13.5" customHeight="1" x14ac:dyDescent="0.25">
      <c r="A63" s="18" t="s">
        <v>359</v>
      </c>
      <c r="B63" s="108" t="s">
        <v>425</v>
      </c>
      <c r="C63" s="108">
        <v>9</v>
      </c>
      <c r="D63" s="168" t="s">
        <v>360</v>
      </c>
      <c r="E63" s="108" t="s">
        <v>233</v>
      </c>
    </row>
    <row r="64" spans="1:5" ht="13.5" customHeight="1" x14ac:dyDescent="0.25">
      <c r="A64" s="18" t="s">
        <v>63</v>
      </c>
      <c r="B64" s="108" t="s">
        <v>362</v>
      </c>
      <c r="C64" s="108">
        <v>6</v>
      </c>
      <c r="D64" s="168" t="s">
        <v>64</v>
      </c>
      <c r="E64" s="108" t="s">
        <v>86</v>
      </c>
    </row>
    <row r="65" spans="1:5" ht="13.5" customHeight="1" x14ac:dyDescent="0.25">
      <c r="A65" s="18" t="s">
        <v>63</v>
      </c>
      <c r="B65" s="108" t="s">
        <v>418</v>
      </c>
      <c r="C65" s="108">
        <v>7</v>
      </c>
      <c r="D65" s="168" t="s">
        <v>64</v>
      </c>
      <c r="E65" s="108" t="s">
        <v>224</v>
      </c>
    </row>
    <row r="66" spans="1:5" ht="13.5" customHeight="1" x14ac:dyDescent="0.25">
      <c r="A66" s="18" t="s">
        <v>65</v>
      </c>
      <c r="B66" s="108" t="s">
        <v>372</v>
      </c>
      <c r="C66" s="108">
        <v>28</v>
      </c>
      <c r="D66" s="168" t="s">
        <v>66</v>
      </c>
      <c r="E66" s="108" t="s">
        <v>116</v>
      </c>
    </row>
    <row r="67" spans="1:5" ht="13.5" customHeight="1" x14ac:dyDescent="0.25">
      <c r="A67" s="18" t="s">
        <v>65</v>
      </c>
      <c r="B67" s="108" t="s">
        <v>376</v>
      </c>
      <c r="C67" s="108">
        <v>5</v>
      </c>
      <c r="D67" s="168" t="s">
        <v>66</v>
      </c>
      <c r="E67" s="108" t="s">
        <v>138</v>
      </c>
    </row>
    <row r="68" spans="1:5" ht="13.5" customHeight="1" x14ac:dyDescent="0.25">
      <c r="A68" s="18" t="s">
        <v>65</v>
      </c>
      <c r="B68" s="108" t="s">
        <v>418</v>
      </c>
      <c r="C68" s="108">
        <v>28</v>
      </c>
      <c r="D68" s="168" t="s">
        <v>66</v>
      </c>
      <c r="E68" s="108" t="s">
        <v>224</v>
      </c>
    </row>
    <row r="69" spans="1:5" ht="13.5" customHeight="1" x14ac:dyDescent="0.25">
      <c r="A69" s="18" t="s">
        <v>65</v>
      </c>
      <c r="B69" s="108" t="s">
        <v>425</v>
      </c>
      <c r="C69" s="108">
        <v>7</v>
      </c>
      <c r="D69" s="168" t="s">
        <v>66</v>
      </c>
      <c r="E69" s="108" t="s">
        <v>233</v>
      </c>
    </row>
    <row r="70" spans="1:5" ht="13.5" customHeight="1" x14ac:dyDescent="0.25">
      <c r="A70" s="18" t="s">
        <v>65</v>
      </c>
      <c r="B70" s="108" t="s">
        <v>444</v>
      </c>
      <c r="C70" s="108">
        <v>7</v>
      </c>
      <c r="D70" s="168" t="s">
        <v>66</v>
      </c>
      <c r="E70" s="108" t="s">
        <v>295</v>
      </c>
    </row>
    <row r="71" spans="1:5" ht="13.5" customHeight="1" x14ac:dyDescent="0.25">
      <c r="A71" s="18" t="s">
        <v>69</v>
      </c>
      <c r="B71" s="108" t="s">
        <v>362</v>
      </c>
      <c r="C71" s="108">
        <v>33</v>
      </c>
      <c r="D71" s="168" t="s">
        <v>70</v>
      </c>
      <c r="E71" s="108" t="s">
        <v>86</v>
      </c>
    </row>
    <row r="72" spans="1:5" ht="13.5" customHeight="1" x14ac:dyDescent="0.25">
      <c r="A72" s="18" t="s">
        <v>69</v>
      </c>
      <c r="B72" s="108" t="s">
        <v>388</v>
      </c>
      <c r="C72" s="108">
        <v>6</v>
      </c>
      <c r="D72" s="168" t="s">
        <v>70</v>
      </c>
      <c r="E72" s="108" t="s">
        <v>172</v>
      </c>
    </row>
    <row r="73" spans="1:5" ht="13.5" customHeight="1" x14ac:dyDescent="0.25">
      <c r="A73" s="18" t="s">
        <v>69</v>
      </c>
      <c r="B73" s="108" t="s">
        <v>418</v>
      </c>
      <c r="C73" s="108">
        <v>133</v>
      </c>
      <c r="D73" s="168" t="s">
        <v>70</v>
      </c>
      <c r="E73" s="108" t="s">
        <v>224</v>
      </c>
    </row>
    <row r="74" spans="1:5" ht="13.5" customHeight="1" x14ac:dyDescent="0.25">
      <c r="A74" s="18" t="s">
        <v>69</v>
      </c>
      <c r="B74" s="108" t="s">
        <v>425</v>
      </c>
      <c r="C74" s="108">
        <v>5</v>
      </c>
      <c r="D74" s="168" t="s">
        <v>70</v>
      </c>
      <c r="E74" s="108" t="s">
        <v>233</v>
      </c>
    </row>
    <row r="75" spans="1:5" ht="13.5" customHeight="1" x14ac:dyDescent="0.25">
      <c r="A75" s="18" t="s">
        <v>361</v>
      </c>
      <c r="B75" s="108" t="s">
        <v>362</v>
      </c>
      <c r="C75" s="108">
        <v>14</v>
      </c>
      <c r="D75" s="168" t="s">
        <v>75</v>
      </c>
      <c r="E75" s="108" t="s">
        <v>86</v>
      </c>
    </row>
    <row r="76" spans="1:5" ht="13.5" customHeight="1" x14ac:dyDescent="0.25">
      <c r="A76" s="18" t="s">
        <v>361</v>
      </c>
      <c r="B76" s="108" t="s">
        <v>418</v>
      </c>
      <c r="C76" s="108">
        <v>5</v>
      </c>
      <c r="D76" s="168" t="s">
        <v>75</v>
      </c>
      <c r="E76" s="108" t="s">
        <v>224</v>
      </c>
    </row>
    <row r="77" spans="1:5" ht="13.5" customHeight="1" x14ac:dyDescent="0.25">
      <c r="A77" s="18" t="s">
        <v>76</v>
      </c>
      <c r="B77" s="108" t="s">
        <v>356</v>
      </c>
      <c r="C77" s="108">
        <v>5</v>
      </c>
      <c r="D77" s="168" t="s">
        <v>77</v>
      </c>
      <c r="E77" s="108" t="s">
        <v>57</v>
      </c>
    </row>
    <row r="78" spans="1:5" ht="13.5" customHeight="1" x14ac:dyDescent="0.25">
      <c r="A78" s="18" t="s">
        <v>76</v>
      </c>
      <c r="B78" s="108" t="s">
        <v>362</v>
      </c>
      <c r="C78" s="108">
        <v>38</v>
      </c>
      <c r="D78" s="168" t="s">
        <v>77</v>
      </c>
      <c r="E78" s="108" t="s">
        <v>86</v>
      </c>
    </row>
    <row r="79" spans="1:5" ht="13.5" customHeight="1" x14ac:dyDescent="0.25">
      <c r="A79" s="18" t="s">
        <v>78</v>
      </c>
      <c r="B79" s="108" t="s">
        <v>44</v>
      </c>
      <c r="C79" s="108">
        <v>5</v>
      </c>
      <c r="D79" s="168" t="s">
        <v>79</v>
      </c>
      <c r="E79" s="108" t="s">
        <v>45</v>
      </c>
    </row>
    <row r="80" spans="1:5" ht="13.5" customHeight="1" x14ac:dyDescent="0.25">
      <c r="A80" s="18" t="s">
        <v>78</v>
      </c>
      <c r="B80" s="108" t="s">
        <v>356</v>
      </c>
      <c r="C80" s="108">
        <v>15</v>
      </c>
      <c r="D80" s="168" t="s">
        <v>79</v>
      </c>
      <c r="E80" s="108" t="s">
        <v>57</v>
      </c>
    </row>
    <row r="81" spans="1:5" ht="13.5" customHeight="1" x14ac:dyDescent="0.25">
      <c r="A81" s="18" t="s">
        <v>78</v>
      </c>
      <c r="B81" s="108" t="s">
        <v>362</v>
      </c>
      <c r="C81" s="108">
        <v>422</v>
      </c>
      <c r="D81" s="168" t="s">
        <v>79</v>
      </c>
      <c r="E81" s="108" t="s">
        <v>86</v>
      </c>
    </row>
    <row r="82" spans="1:5" ht="13.5" customHeight="1" x14ac:dyDescent="0.25">
      <c r="A82" s="18" t="s">
        <v>78</v>
      </c>
      <c r="B82" s="108" t="s">
        <v>372</v>
      </c>
      <c r="C82" s="108">
        <v>6</v>
      </c>
      <c r="D82" s="168" t="s">
        <v>79</v>
      </c>
      <c r="E82" s="108" t="s">
        <v>116</v>
      </c>
    </row>
    <row r="83" spans="1:5" ht="13.5" customHeight="1" x14ac:dyDescent="0.25">
      <c r="A83" s="18" t="s">
        <v>78</v>
      </c>
      <c r="B83" s="108" t="s">
        <v>376</v>
      </c>
      <c r="C83" s="108">
        <v>5</v>
      </c>
      <c r="D83" s="168" t="s">
        <v>79</v>
      </c>
      <c r="E83" s="108" t="s">
        <v>138</v>
      </c>
    </row>
    <row r="84" spans="1:5" ht="13.5" customHeight="1" x14ac:dyDescent="0.25">
      <c r="A84" s="18" t="s">
        <v>78</v>
      </c>
      <c r="B84" s="108" t="s">
        <v>418</v>
      </c>
      <c r="C84" s="108">
        <v>8</v>
      </c>
      <c r="D84" s="168" t="s">
        <v>79</v>
      </c>
      <c r="E84" s="108" t="s">
        <v>224</v>
      </c>
    </row>
    <row r="85" spans="1:5" ht="13.5" customHeight="1" x14ac:dyDescent="0.25">
      <c r="A85" s="18" t="s">
        <v>78</v>
      </c>
      <c r="B85" s="108" t="s">
        <v>425</v>
      </c>
      <c r="C85" s="108">
        <v>8</v>
      </c>
      <c r="D85" s="168" t="s">
        <v>79</v>
      </c>
      <c r="E85" s="108" t="s">
        <v>233</v>
      </c>
    </row>
    <row r="86" spans="1:5" ht="13.5" customHeight="1" x14ac:dyDescent="0.25">
      <c r="A86" s="18" t="s">
        <v>78</v>
      </c>
      <c r="B86" s="108" t="s">
        <v>444</v>
      </c>
      <c r="C86" s="108">
        <v>41</v>
      </c>
      <c r="D86" s="168" t="s">
        <v>79</v>
      </c>
      <c r="E86" s="108" t="s">
        <v>295</v>
      </c>
    </row>
    <row r="87" spans="1:5" ht="13.5" customHeight="1" x14ac:dyDescent="0.25">
      <c r="A87" s="18" t="s">
        <v>80</v>
      </c>
      <c r="B87" s="108" t="s">
        <v>418</v>
      </c>
      <c r="C87" s="108">
        <v>6</v>
      </c>
      <c r="D87" s="168" t="s">
        <v>81</v>
      </c>
      <c r="E87" s="108" t="s">
        <v>224</v>
      </c>
    </row>
    <row r="88" spans="1:5" ht="13.5" customHeight="1" x14ac:dyDescent="0.25">
      <c r="A88" s="18" t="s">
        <v>82</v>
      </c>
      <c r="B88" s="108" t="s">
        <v>44</v>
      </c>
      <c r="C88" s="108">
        <v>37</v>
      </c>
      <c r="D88" s="168" t="s">
        <v>83</v>
      </c>
      <c r="E88" s="108" t="s">
        <v>45</v>
      </c>
    </row>
    <row r="89" spans="1:5" ht="13.5" customHeight="1" x14ac:dyDescent="0.25">
      <c r="A89" s="18" t="s">
        <v>82</v>
      </c>
      <c r="B89" s="108" t="s">
        <v>362</v>
      </c>
      <c r="C89" s="108">
        <v>8</v>
      </c>
      <c r="D89" s="168" t="s">
        <v>83</v>
      </c>
      <c r="E89" s="108" t="s">
        <v>86</v>
      </c>
    </row>
    <row r="90" spans="1:5" ht="13.5" customHeight="1" x14ac:dyDescent="0.25">
      <c r="A90" s="18" t="s">
        <v>82</v>
      </c>
      <c r="B90" s="108" t="s">
        <v>139</v>
      </c>
      <c r="C90" s="108">
        <v>5</v>
      </c>
      <c r="D90" s="168" t="s">
        <v>83</v>
      </c>
      <c r="E90" s="108" t="s">
        <v>140</v>
      </c>
    </row>
    <row r="91" spans="1:5" ht="13.5" customHeight="1" x14ac:dyDescent="0.25">
      <c r="A91" s="18" t="s">
        <v>84</v>
      </c>
      <c r="B91" s="108" t="s">
        <v>44</v>
      </c>
      <c r="C91" s="108">
        <v>12</v>
      </c>
      <c r="D91" s="168" t="s">
        <v>85</v>
      </c>
      <c r="E91" s="108" t="s">
        <v>45</v>
      </c>
    </row>
    <row r="92" spans="1:5" ht="13.5" customHeight="1" x14ac:dyDescent="0.25">
      <c r="A92" s="18" t="s">
        <v>84</v>
      </c>
      <c r="B92" s="108" t="s">
        <v>356</v>
      </c>
      <c r="C92" s="108">
        <v>5</v>
      </c>
      <c r="D92" s="168" t="s">
        <v>85</v>
      </c>
      <c r="E92" s="108" t="s">
        <v>57</v>
      </c>
    </row>
    <row r="93" spans="1:5" ht="13.5" customHeight="1" x14ac:dyDescent="0.25">
      <c r="A93" s="18" t="s">
        <v>84</v>
      </c>
      <c r="B93" s="108" t="s">
        <v>362</v>
      </c>
      <c r="C93" s="108">
        <v>284</v>
      </c>
      <c r="D93" s="168" t="s">
        <v>85</v>
      </c>
      <c r="E93" s="108" t="s">
        <v>86</v>
      </c>
    </row>
    <row r="94" spans="1:5" ht="13.5" customHeight="1" x14ac:dyDescent="0.25">
      <c r="A94" s="18" t="s">
        <v>84</v>
      </c>
      <c r="B94" s="108" t="s">
        <v>376</v>
      </c>
      <c r="C94" s="108">
        <v>13</v>
      </c>
      <c r="D94" s="168" t="s">
        <v>85</v>
      </c>
      <c r="E94" s="108" t="s">
        <v>138</v>
      </c>
    </row>
    <row r="95" spans="1:5" ht="13.5" customHeight="1" x14ac:dyDescent="0.25">
      <c r="A95" s="18" t="s">
        <v>84</v>
      </c>
      <c r="B95" s="108" t="s">
        <v>388</v>
      </c>
      <c r="C95" s="108">
        <v>5</v>
      </c>
      <c r="D95" s="168" t="s">
        <v>85</v>
      </c>
      <c r="E95" s="108" t="s">
        <v>172</v>
      </c>
    </row>
    <row r="96" spans="1:5" ht="13.5" customHeight="1" x14ac:dyDescent="0.25">
      <c r="A96" s="18" t="s">
        <v>84</v>
      </c>
      <c r="B96" s="108" t="s">
        <v>418</v>
      </c>
      <c r="C96" s="108">
        <v>14</v>
      </c>
      <c r="D96" s="168" t="s">
        <v>85</v>
      </c>
      <c r="E96" s="108" t="s">
        <v>224</v>
      </c>
    </row>
    <row r="97" spans="1:5" ht="13.5" customHeight="1" x14ac:dyDescent="0.25">
      <c r="A97" s="18" t="s">
        <v>84</v>
      </c>
      <c r="B97" s="108" t="s">
        <v>444</v>
      </c>
      <c r="C97" s="108">
        <v>9</v>
      </c>
      <c r="D97" s="168" t="s">
        <v>85</v>
      </c>
      <c r="E97" s="108" t="s">
        <v>295</v>
      </c>
    </row>
    <row r="98" spans="1:5" ht="13.5" customHeight="1" x14ac:dyDescent="0.25">
      <c r="A98" s="18" t="s">
        <v>362</v>
      </c>
      <c r="B98" s="108" t="s">
        <v>418</v>
      </c>
      <c r="C98" s="108">
        <v>27</v>
      </c>
      <c r="D98" s="168" t="s">
        <v>86</v>
      </c>
      <c r="E98" s="108" t="s">
        <v>224</v>
      </c>
    </row>
    <row r="99" spans="1:5" ht="13.5" customHeight="1" x14ac:dyDescent="0.25">
      <c r="A99" s="18" t="s">
        <v>89</v>
      </c>
      <c r="B99" s="108" t="s">
        <v>356</v>
      </c>
      <c r="C99" s="108">
        <v>5</v>
      </c>
      <c r="D99" s="168" t="s">
        <v>90</v>
      </c>
      <c r="E99" s="108" t="s">
        <v>57</v>
      </c>
    </row>
    <row r="100" spans="1:5" ht="13.5" customHeight="1" x14ac:dyDescent="0.25">
      <c r="A100" s="18" t="s">
        <v>89</v>
      </c>
      <c r="B100" s="108" t="s">
        <v>362</v>
      </c>
      <c r="C100" s="108">
        <v>8</v>
      </c>
      <c r="D100" s="168" t="s">
        <v>90</v>
      </c>
      <c r="E100" s="108" t="s">
        <v>86</v>
      </c>
    </row>
    <row r="101" spans="1:5" ht="13.5" customHeight="1" x14ac:dyDescent="0.25">
      <c r="A101" s="18" t="s">
        <v>89</v>
      </c>
      <c r="B101" s="108" t="s">
        <v>139</v>
      </c>
      <c r="C101" s="108">
        <v>7</v>
      </c>
      <c r="D101" s="168" t="s">
        <v>90</v>
      </c>
      <c r="E101" s="108" t="s">
        <v>140</v>
      </c>
    </row>
    <row r="102" spans="1:5" ht="13.5" customHeight="1" x14ac:dyDescent="0.25">
      <c r="A102" s="18" t="s">
        <v>89</v>
      </c>
      <c r="B102" s="108" t="s">
        <v>444</v>
      </c>
      <c r="C102" s="108">
        <v>10</v>
      </c>
      <c r="D102" s="168" t="s">
        <v>90</v>
      </c>
      <c r="E102" s="108" t="s">
        <v>295</v>
      </c>
    </row>
    <row r="103" spans="1:5" ht="13.5" customHeight="1" x14ac:dyDescent="0.25">
      <c r="A103" s="18" t="s">
        <v>91</v>
      </c>
      <c r="B103" s="108" t="s">
        <v>362</v>
      </c>
      <c r="C103" s="108">
        <v>215</v>
      </c>
      <c r="D103" s="168" t="s">
        <v>92</v>
      </c>
      <c r="E103" s="108" t="s">
        <v>86</v>
      </c>
    </row>
    <row r="104" spans="1:5" ht="13.5" customHeight="1" x14ac:dyDescent="0.25">
      <c r="A104" s="18" t="s">
        <v>363</v>
      </c>
      <c r="B104" s="108" t="s">
        <v>362</v>
      </c>
      <c r="C104" s="108">
        <v>37</v>
      </c>
      <c r="D104" s="168" t="s">
        <v>93</v>
      </c>
      <c r="E104" s="108" t="s">
        <v>86</v>
      </c>
    </row>
    <row r="105" spans="1:5" ht="13.5" customHeight="1" x14ac:dyDescent="0.25">
      <c r="A105" s="18" t="s">
        <v>363</v>
      </c>
      <c r="B105" s="108" t="s">
        <v>418</v>
      </c>
      <c r="C105" s="108">
        <v>17</v>
      </c>
      <c r="D105" s="168" t="s">
        <v>93</v>
      </c>
      <c r="E105" s="108" t="s">
        <v>224</v>
      </c>
    </row>
    <row r="106" spans="1:5" ht="13.5" customHeight="1" x14ac:dyDescent="0.25">
      <c r="A106" s="18" t="s">
        <v>363</v>
      </c>
      <c r="B106" s="108" t="s">
        <v>444</v>
      </c>
      <c r="C106" s="108">
        <v>26</v>
      </c>
      <c r="D106" s="168" t="s">
        <v>93</v>
      </c>
      <c r="E106" s="108" t="s">
        <v>295</v>
      </c>
    </row>
    <row r="107" spans="1:5" ht="13.5" customHeight="1" x14ac:dyDescent="0.25">
      <c r="A107" s="18" t="s">
        <v>94</v>
      </c>
      <c r="B107" s="108" t="s">
        <v>44</v>
      </c>
      <c r="C107" s="108">
        <v>150</v>
      </c>
      <c r="D107" s="168" t="s">
        <v>95</v>
      </c>
      <c r="E107" s="108" t="s">
        <v>45</v>
      </c>
    </row>
    <row r="108" spans="1:5" ht="13.5" customHeight="1" x14ac:dyDescent="0.25">
      <c r="A108" s="18" t="s">
        <v>94</v>
      </c>
      <c r="B108" s="108" t="s">
        <v>362</v>
      </c>
      <c r="C108" s="108">
        <v>825</v>
      </c>
      <c r="D108" s="168" t="s">
        <v>95</v>
      </c>
      <c r="E108" s="108" t="s">
        <v>86</v>
      </c>
    </row>
    <row r="109" spans="1:5" ht="13.5" customHeight="1" x14ac:dyDescent="0.25">
      <c r="A109" s="18" t="s">
        <v>94</v>
      </c>
      <c r="B109" s="108" t="s">
        <v>376</v>
      </c>
      <c r="C109" s="108">
        <v>26</v>
      </c>
      <c r="D109" s="168" t="s">
        <v>95</v>
      </c>
      <c r="E109" s="108" t="s">
        <v>138</v>
      </c>
    </row>
    <row r="110" spans="1:5" ht="13.5" customHeight="1" x14ac:dyDescent="0.25">
      <c r="A110" s="18" t="s">
        <v>94</v>
      </c>
      <c r="B110" s="108" t="s">
        <v>139</v>
      </c>
      <c r="C110" s="108">
        <v>6</v>
      </c>
      <c r="D110" s="168" t="s">
        <v>95</v>
      </c>
      <c r="E110" s="108" t="s">
        <v>140</v>
      </c>
    </row>
    <row r="111" spans="1:5" ht="13.5" customHeight="1" x14ac:dyDescent="0.25">
      <c r="A111" s="18" t="s">
        <v>94</v>
      </c>
      <c r="B111" s="108" t="s">
        <v>388</v>
      </c>
      <c r="C111" s="108">
        <v>7</v>
      </c>
      <c r="D111" s="168" t="s">
        <v>95</v>
      </c>
      <c r="E111" s="108" t="s">
        <v>172</v>
      </c>
    </row>
    <row r="112" spans="1:5" ht="13.5" customHeight="1" x14ac:dyDescent="0.25">
      <c r="A112" s="18" t="s">
        <v>94</v>
      </c>
      <c r="B112" s="108" t="s">
        <v>418</v>
      </c>
      <c r="C112" s="108">
        <v>500</v>
      </c>
      <c r="D112" s="168" t="s">
        <v>95</v>
      </c>
      <c r="E112" s="108" t="s">
        <v>224</v>
      </c>
    </row>
    <row r="113" spans="1:5" ht="13.5" customHeight="1" x14ac:dyDescent="0.25">
      <c r="A113" s="18" t="s">
        <v>94</v>
      </c>
      <c r="B113" s="108" t="s">
        <v>425</v>
      </c>
      <c r="C113" s="108">
        <v>14</v>
      </c>
      <c r="D113" s="168" t="s">
        <v>95</v>
      </c>
      <c r="E113" s="108" t="s">
        <v>233</v>
      </c>
    </row>
    <row r="114" spans="1:5" ht="13.5" customHeight="1" x14ac:dyDescent="0.25">
      <c r="A114" s="18" t="s">
        <v>94</v>
      </c>
      <c r="B114" s="108" t="s">
        <v>444</v>
      </c>
      <c r="C114" s="108">
        <v>7</v>
      </c>
      <c r="D114" s="168" t="s">
        <v>95</v>
      </c>
      <c r="E114" s="108" t="s">
        <v>295</v>
      </c>
    </row>
    <row r="115" spans="1:5" ht="13.5" customHeight="1" x14ac:dyDescent="0.25">
      <c r="A115" s="18" t="s">
        <v>96</v>
      </c>
      <c r="B115" s="108" t="s">
        <v>362</v>
      </c>
      <c r="C115" s="108">
        <v>16</v>
      </c>
      <c r="D115" s="168" t="s">
        <v>97</v>
      </c>
      <c r="E115" s="108" t="s">
        <v>86</v>
      </c>
    </row>
    <row r="116" spans="1:5" ht="13.5" customHeight="1" x14ac:dyDescent="0.25">
      <c r="A116" s="18" t="s">
        <v>486</v>
      </c>
      <c r="B116" s="108" t="s">
        <v>44</v>
      </c>
      <c r="C116" s="108">
        <v>12</v>
      </c>
      <c r="D116" s="168" t="s">
        <v>98</v>
      </c>
      <c r="E116" s="108" t="s">
        <v>45</v>
      </c>
    </row>
    <row r="117" spans="1:5" ht="13.5" customHeight="1" x14ac:dyDescent="0.25">
      <c r="A117" s="18" t="s">
        <v>486</v>
      </c>
      <c r="B117" s="108" t="s">
        <v>362</v>
      </c>
      <c r="C117" s="108">
        <v>909</v>
      </c>
      <c r="D117" s="168" t="s">
        <v>98</v>
      </c>
      <c r="E117" s="108" t="s">
        <v>86</v>
      </c>
    </row>
    <row r="118" spans="1:5" ht="13.5" customHeight="1" x14ac:dyDescent="0.25">
      <c r="A118" s="18" t="s">
        <v>486</v>
      </c>
      <c r="B118" s="108" t="s">
        <v>103</v>
      </c>
      <c r="C118" s="108">
        <v>6</v>
      </c>
      <c r="D118" s="168" t="s">
        <v>98</v>
      </c>
      <c r="E118" s="108" t="s">
        <v>104</v>
      </c>
    </row>
    <row r="119" spans="1:5" ht="13.5" customHeight="1" x14ac:dyDescent="0.25">
      <c r="A119" s="18" t="s">
        <v>486</v>
      </c>
      <c r="B119" s="108" t="s">
        <v>376</v>
      </c>
      <c r="C119" s="108">
        <v>5</v>
      </c>
      <c r="D119" s="168" t="s">
        <v>98</v>
      </c>
      <c r="E119" s="108" t="s">
        <v>138</v>
      </c>
    </row>
    <row r="120" spans="1:5" ht="13.5" customHeight="1" x14ac:dyDescent="0.25">
      <c r="A120" s="18" t="s">
        <v>486</v>
      </c>
      <c r="B120" s="108" t="s">
        <v>139</v>
      </c>
      <c r="C120" s="108">
        <v>5</v>
      </c>
      <c r="D120" s="168" t="s">
        <v>98</v>
      </c>
      <c r="E120" s="108" t="s">
        <v>140</v>
      </c>
    </row>
    <row r="121" spans="1:5" ht="13.5" customHeight="1" x14ac:dyDescent="0.25">
      <c r="A121" s="18" t="s">
        <v>486</v>
      </c>
      <c r="B121" s="108" t="s">
        <v>418</v>
      </c>
      <c r="C121" s="108">
        <v>58</v>
      </c>
      <c r="D121" s="168" t="s">
        <v>98</v>
      </c>
      <c r="E121" s="108" t="s">
        <v>224</v>
      </c>
    </row>
    <row r="122" spans="1:5" ht="13.5" customHeight="1" x14ac:dyDescent="0.25">
      <c r="A122" s="18" t="s">
        <v>486</v>
      </c>
      <c r="B122" s="108" t="s">
        <v>444</v>
      </c>
      <c r="C122" s="108">
        <v>16</v>
      </c>
      <c r="D122" s="168" t="s">
        <v>98</v>
      </c>
      <c r="E122" s="108" t="s">
        <v>295</v>
      </c>
    </row>
    <row r="123" spans="1:5" ht="13.5" customHeight="1" x14ac:dyDescent="0.25">
      <c r="A123" s="18" t="s">
        <v>101</v>
      </c>
      <c r="B123" s="108" t="s">
        <v>362</v>
      </c>
      <c r="C123" s="108">
        <v>63</v>
      </c>
      <c r="D123" s="168" t="s">
        <v>102</v>
      </c>
      <c r="E123" s="108" t="s">
        <v>86</v>
      </c>
    </row>
    <row r="124" spans="1:5" ht="13.5" customHeight="1" x14ac:dyDescent="0.25">
      <c r="A124" s="18" t="s">
        <v>101</v>
      </c>
      <c r="B124" s="108" t="s">
        <v>376</v>
      </c>
      <c r="C124" s="108">
        <v>5</v>
      </c>
      <c r="D124" s="168" t="s">
        <v>102</v>
      </c>
      <c r="E124" s="108" t="s">
        <v>138</v>
      </c>
    </row>
    <row r="125" spans="1:5" ht="13.5" customHeight="1" x14ac:dyDescent="0.25">
      <c r="A125" s="18" t="s">
        <v>101</v>
      </c>
      <c r="B125" s="108" t="s">
        <v>139</v>
      </c>
      <c r="C125" s="108">
        <v>6</v>
      </c>
      <c r="D125" s="168" t="s">
        <v>102</v>
      </c>
      <c r="E125" s="108" t="s">
        <v>140</v>
      </c>
    </row>
    <row r="126" spans="1:5" ht="13.5" customHeight="1" x14ac:dyDescent="0.25">
      <c r="A126" s="18" t="s">
        <v>101</v>
      </c>
      <c r="B126" s="108" t="s">
        <v>418</v>
      </c>
      <c r="C126" s="108">
        <v>8</v>
      </c>
      <c r="D126" s="168" t="s">
        <v>102</v>
      </c>
      <c r="E126" s="108" t="s">
        <v>224</v>
      </c>
    </row>
    <row r="127" spans="1:5" ht="13.5" customHeight="1" x14ac:dyDescent="0.25">
      <c r="A127" s="18" t="s">
        <v>103</v>
      </c>
      <c r="B127" s="108" t="s">
        <v>362</v>
      </c>
      <c r="C127" s="108">
        <v>5</v>
      </c>
      <c r="D127" s="168" t="s">
        <v>104</v>
      </c>
      <c r="E127" s="108" t="s">
        <v>86</v>
      </c>
    </row>
    <row r="128" spans="1:5" ht="13.5" customHeight="1" x14ac:dyDescent="0.25">
      <c r="A128" s="18" t="s">
        <v>103</v>
      </c>
      <c r="B128" s="108" t="s">
        <v>418</v>
      </c>
      <c r="C128" s="108">
        <v>7</v>
      </c>
      <c r="D128" s="168" t="s">
        <v>104</v>
      </c>
      <c r="E128" s="108" t="s">
        <v>224</v>
      </c>
    </row>
    <row r="129" spans="1:5" ht="13.5" customHeight="1" x14ac:dyDescent="0.25">
      <c r="A129" s="18" t="s">
        <v>367</v>
      </c>
      <c r="B129" s="108" t="s">
        <v>444</v>
      </c>
      <c r="C129" s="108">
        <v>5</v>
      </c>
      <c r="D129" s="168" t="s">
        <v>105</v>
      </c>
      <c r="E129" s="108" t="s">
        <v>295</v>
      </c>
    </row>
    <row r="130" spans="1:5" ht="13.5" customHeight="1" x14ac:dyDescent="0.25">
      <c r="A130" s="18" t="s">
        <v>106</v>
      </c>
      <c r="B130" s="108" t="s">
        <v>362</v>
      </c>
      <c r="C130" s="108">
        <v>56</v>
      </c>
      <c r="D130" s="168" t="s">
        <v>107</v>
      </c>
      <c r="E130" s="108" t="s">
        <v>86</v>
      </c>
    </row>
    <row r="131" spans="1:5" ht="13.5" customHeight="1" x14ac:dyDescent="0.25">
      <c r="A131" s="18" t="s">
        <v>106</v>
      </c>
      <c r="B131" s="108" t="s">
        <v>411</v>
      </c>
      <c r="C131" s="108">
        <v>10</v>
      </c>
      <c r="D131" s="168" t="s">
        <v>107</v>
      </c>
      <c r="E131" s="108" t="s">
        <v>209</v>
      </c>
    </row>
    <row r="132" spans="1:5" ht="13.5" customHeight="1" x14ac:dyDescent="0.25">
      <c r="A132" s="18" t="s">
        <v>106</v>
      </c>
      <c r="B132" s="108" t="s">
        <v>418</v>
      </c>
      <c r="C132" s="108">
        <v>5</v>
      </c>
      <c r="D132" s="168" t="s">
        <v>107</v>
      </c>
      <c r="E132" s="108" t="s">
        <v>224</v>
      </c>
    </row>
    <row r="133" spans="1:5" ht="13.5" customHeight="1" x14ac:dyDescent="0.25">
      <c r="A133" s="18" t="s">
        <v>112</v>
      </c>
      <c r="B133" s="108" t="s">
        <v>362</v>
      </c>
      <c r="C133" s="108">
        <v>21</v>
      </c>
      <c r="D133" s="168" t="s">
        <v>113</v>
      </c>
      <c r="E133" s="108" t="s">
        <v>86</v>
      </c>
    </row>
    <row r="134" spans="1:5" ht="13.5" customHeight="1" x14ac:dyDescent="0.25">
      <c r="A134" s="18" t="s">
        <v>368</v>
      </c>
      <c r="B134" s="108" t="s">
        <v>356</v>
      </c>
      <c r="C134" s="108">
        <v>5</v>
      </c>
      <c r="D134" s="168" t="s">
        <v>114</v>
      </c>
      <c r="E134" s="108" t="s">
        <v>57</v>
      </c>
    </row>
    <row r="135" spans="1:5" ht="13.5" customHeight="1" x14ac:dyDescent="0.25">
      <c r="A135" s="18" t="s">
        <v>368</v>
      </c>
      <c r="B135" s="108" t="s">
        <v>362</v>
      </c>
      <c r="C135" s="108">
        <v>72</v>
      </c>
      <c r="D135" s="168" t="s">
        <v>114</v>
      </c>
      <c r="E135" s="108" t="s">
        <v>86</v>
      </c>
    </row>
    <row r="136" spans="1:5" ht="13.5" customHeight="1" x14ac:dyDescent="0.25">
      <c r="A136" s="18" t="s">
        <v>368</v>
      </c>
      <c r="B136" s="108" t="s">
        <v>376</v>
      </c>
      <c r="C136" s="108">
        <v>7</v>
      </c>
      <c r="D136" s="168" t="s">
        <v>114</v>
      </c>
      <c r="E136" s="108" t="s">
        <v>138</v>
      </c>
    </row>
    <row r="137" spans="1:5" ht="13.5" customHeight="1" x14ac:dyDescent="0.25">
      <c r="A137" s="18" t="s">
        <v>368</v>
      </c>
      <c r="B137" s="108" t="s">
        <v>139</v>
      </c>
      <c r="C137" s="108">
        <v>15</v>
      </c>
      <c r="D137" s="168" t="s">
        <v>114</v>
      </c>
      <c r="E137" s="108" t="s">
        <v>140</v>
      </c>
    </row>
    <row r="138" spans="1:5" ht="13.5" customHeight="1" x14ac:dyDescent="0.25">
      <c r="A138" s="18" t="s">
        <v>368</v>
      </c>
      <c r="B138" s="108" t="s">
        <v>388</v>
      </c>
      <c r="C138" s="108">
        <v>5</v>
      </c>
      <c r="D138" s="168" t="s">
        <v>114</v>
      </c>
      <c r="E138" s="108" t="s">
        <v>172</v>
      </c>
    </row>
    <row r="139" spans="1:5" ht="13.5" customHeight="1" x14ac:dyDescent="0.25">
      <c r="A139" s="18" t="s">
        <v>368</v>
      </c>
      <c r="B139" s="108" t="s">
        <v>418</v>
      </c>
      <c r="C139" s="108">
        <v>5</v>
      </c>
      <c r="D139" s="168" t="s">
        <v>114</v>
      </c>
      <c r="E139" s="108" t="s">
        <v>224</v>
      </c>
    </row>
    <row r="140" spans="1:5" ht="13.5" customHeight="1" x14ac:dyDescent="0.25">
      <c r="A140" s="18" t="s">
        <v>368</v>
      </c>
      <c r="B140" s="108" t="s">
        <v>425</v>
      </c>
      <c r="C140" s="108">
        <v>5</v>
      </c>
      <c r="D140" s="168" t="s">
        <v>114</v>
      </c>
      <c r="E140" s="108" t="s">
        <v>233</v>
      </c>
    </row>
    <row r="141" spans="1:5" ht="13.5" customHeight="1" x14ac:dyDescent="0.25">
      <c r="A141" s="18" t="s">
        <v>369</v>
      </c>
      <c r="B141" s="108" t="s">
        <v>418</v>
      </c>
      <c r="C141" s="108">
        <v>5</v>
      </c>
      <c r="D141" s="168" t="s">
        <v>370</v>
      </c>
      <c r="E141" s="108" t="s">
        <v>224</v>
      </c>
    </row>
    <row r="142" spans="1:5" ht="13.5" customHeight="1" x14ac:dyDescent="0.25">
      <c r="A142" s="18" t="s">
        <v>371</v>
      </c>
      <c r="B142" s="108" t="s">
        <v>44</v>
      </c>
      <c r="C142" s="108">
        <v>5</v>
      </c>
      <c r="D142" s="168" t="s">
        <v>115</v>
      </c>
      <c r="E142" s="108" t="s">
        <v>45</v>
      </c>
    </row>
    <row r="143" spans="1:5" ht="13.5" customHeight="1" x14ac:dyDescent="0.25">
      <c r="A143" s="18" t="s">
        <v>371</v>
      </c>
      <c r="B143" s="108" t="s">
        <v>356</v>
      </c>
      <c r="C143" s="108">
        <v>13</v>
      </c>
      <c r="D143" s="168" t="s">
        <v>115</v>
      </c>
      <c r="E143" s="108" t="s">
        <v>57</v>
      </c>
    </row>
    <row r="144" spans="1:5" ht="13.5" customHeight="1" x14ac:dyDescent="0.25">
      <c r="A144" s="18" t="s">
        <v>371</v>
      </c>
      <c r="B144" s="108" t="s">
        <v>362</v>
      </c>
      <c r="C144" s="108">
        <v>531</v>
      </c>
      <c r="D144" s="168" t="s">
        <v>115</v>
      </c>
      <c r="E144" s="108" t="s">
        <v>86</v>
      </c>
    </row>
    <row r="145" spans="1:5" ht="13.5" customHeight="1" x14ac:dyDescent="0.25">
      <c r="A145" s="18" t="s">
        <v>371</v>
      </c>
      <c r="B145" s="108" t="s">
        <v>372</v>
      </c>
      <c r="C145" s="108">
        <v>5</v>
      </c>
      <c r="D145" s="168" t="s">
        <v>115</v>
      </c>
      <c r="E145" s="108" t="s">
        <v>116</v>
      </c>
    </row>
    <row r="146" spans="1:5" ht="13.5" customHeight="1" x14ac:dyDescent="0.25">
      <c r="A146" s="18" t="s">
        <v>371</v>
      </c>
      <c r="B146" s="108" t="s">
        <v>376</v>
      </c>
      <c r="C146" s="108">
        <v>187</v>
      </c>
      <c r="D146" s="168" t="s">
        <v>115</v>
      </c>
      <c r="E146" s="108" t="s">
        <v>138</v>
      </c>
    </row>
    <row r="147" spans="1:5" ht="13.5" customHeight="1" x14ac:dyDescent="0.25">
      <c r="A147" s="18" t="s">
        <v>371</v>
      </c>
      <c r="B147" s="108" t="s">
        <v>139</v>
      </c>
      <c r="C147" s="108">
        <v>27</v>
      </c>
      <c r="D147" s="168" t="s">
        <v>115</v>
      </c>
      <c r="E147" s="108" t="s">
        <v>140</v>
      </c>
    </row>
    <row r="148" spans="1:5" ht="13.5" customHeight="1" x14ac:dyDescent="0.25">
      <c r="A148" s="18" t="s">
        <v>371</v>
      </c>
      <c r="B148" s="108" t="s">
        <v>388</v>
      </c>
      <c r="C148" s="108">
        <v>104</v>
      </c>
      <c r="D148" s="168" t="s">
        <v>115</v>
      </c>
      <c r="E148" s="108" t="s">
        <v>172</v>
      </c>
    </row>
    <row r="149" spans="1:5" ht="13.5" customHeight="1" x14ac:dyDescent="0.25">
      <c r="A149" s="18" t="s">
        <v>371</v>
      </c>
      <c r="B149" s="108" t="s">
        <v>418</v>
      </c>
      <c r="C149" s="108">
        <v>21</v>
      </c>
      <c r="D149" s="168" t="s">
        <v>115</v>
      </c>
      <c r="E149" s="108" t="s">
        <v>224</v>
      </c>
    </row>
    <row r="150" spans="1:5" ht="13.5" customHeight="1" x14ac:dyDescent="0.25">
      <c r="A150" s="18" t="s">
        <v>371</v>
      </c>
      <c r="B150" s="108" t="s">
        <v>425</v>
      </c>
      <c r="C150" s="108">
        <v>203</v>
      </c>
      <c r="D150" s="168" t="s">
        <v>115</v>
      </c>
      <c r="E150" s="108" t="s">
        <v>233</v>
      </c>
    </row>
    <row r="151" spans="1:5" ht="13.5" customHeight="1" x14ac:dyDescent="0.25">
      <c r="A151" s="18" t="s">
        <v>371</v>
      </c>
      <c r="B151" s="108" t="s">
        <v>444</v>
      </c>
      <c r="C151" s="108">
        <v>310</v>
      </c>
      <c r="D151" s="168" t="s">
        <v>115</v>
      </c>
      <c r="E151" s="108" t="s">
        <v>295</v>
      </c>
    </row>
    <row r="152" spans="1:5" ht="13.5" customHeight="1" x14ac:dyDescent="0.25">
      <c r="A152" s="18" t="s">
        <v>117</v>
      </c>
      <c r="B152" s="108" t="s">
        <v>356</v>
      </c>
      <c r="C152" s="108">
        <v>6</v>
      </c>
      <c r="D152" s="168" t="s">
        <v>118</v>
      </c>
      <c r="E152" s="108" t="s">
        <v>57</v>
      </c>
    </row>
    <row r="153" spans="1:5" ht="13.5" customHeight="1" x14ac:dyDescent="0.25">
      <c r="A153" s="18" t="s">
        <v>117</v>
      </c>
      <c r="B153" s="108" t="s">
        <v>362</v>
      </c>
      <c r="C153" s="108">
        <v>52</v>
      </c>
      <c r="D153" s="168" t="s">
        <v>118</v>
      </c>
      <c r="E153" s="108" t="s">
        <v>86</v>
      </c>
    </row>
    <row r="154" spans="1:5" ht="13.5" customHeight="1" x14ac:dyDescent="0.25">
      <c r="A154" s="18" t="s">
        <v>373</v>
      </c>
      <c r="B154" s="108" t="s">
        <v>362</v>
      </c>
      <c r="C154" s="108">
        <v>22</v>
      </c>
      <c r="D154" s="168" t="s">
        <v>121</v>
      </c>
      <c r="E154" s="108" t="s">
        <v>86</v>
      </c>
    </row>
    <row r="155" spans="1:5" ht="13.5" customHeight="1" x14ac:dyDescent="0.25">
      <c r="A155" s="18" t="s">
        <v>373</v>
      </c>
      <c r="B155" s="108" t="s">
        <v>418</v>
      </c>
      <c r="C155" s="108">
        <v>9</v>
      </c>
      <c r="D155" s="168" t="s">
        <v>121</v>
      </c>
      <c r="E155" s="108" t="s">
        <v>224</v>
      </c>
    </row>
    <row r="156" spans="1:5" ht="13.5" customHeight="1" x14ac:dyDescent="0.25">
      <c r="A156" s="18" t="s">
        <v>122</v>
      </c>
      <c r="B156" s="108" t="s">
        <v>362</v>
      </c>
      <c r="C156" s="108">
        <v>19</v>
      </c>
      <c r="D156" s="168" t="s">
        <v>123</v>
      </c>
      <c r="E156" s="108" t="s">
        <v>86</v>
      </c>
    </row>
    <row r="157" spans="1:5" ht="13.5" customHeight="1" x14ac:dyDescent="0.25">
      <c r="A157" s="18" t="s">
        <v>122</v>
      </c>
      <c r="B157" s="108" t="s">
        <v>418</v>
      </c>
      <c r="C157" s="108">
        <v>9</v>
      </c>
      <c r="D157" s="168" t="s">
        <v>123</v>
      </c>
      <c r="E157" s="108" t="s">
        <v>224</v>
      </c>
    </row>
    <row r="158" spans="1:5" ht="13.5" customHeight="1" x14ac:dyDescent="0.25">
      <c r="A158" s="18" t="s">
        <v>374</v>
      </c>
      <c r="B158" s="108" t="s">
        <v>44</v>
      </c>
      <c r="C158" s="108">
        <v>30</v>
      </c>
      <c r="D158" s="168" t="s">
        <v>124</v>
      </c>
      <c r="E158" s="108" t="s">
        <v>45</v>
      </c>
    </row>
    <row r="159" spans="1:5" ht="13.5" customHeight="1" x14ac:dyDescent="0.25">
      <c r="A159" s="18" t="s">
        <v>374</v>
      </c>
      <c r="B159" s="108" t="s">
        <v>362</v>
      </c>
      <c r="C159" s="108">
        <v>240</v>
      </c>
      <c r="D159" s="168" t="s">
        <v>124</v>
      </c>
      <c r="E159" s="108" t="s">
        <v>86</v>
      </c>
    </row>
    <row r="160" spans="1:5" ht="13.5" customHeight="1" x14ac:dyDescent="0.25">
      <c r="A160" s="18" t="s">
        <v>374</v>
      </c>
      <c r="B160" s="108" t="s">
        <v>388</v>
      </c>
      <c r="C160" s="108">
        <v>6</v>
      </c>
      <c r="D160" s="168" t="s">
        <v>124</v>
      </c>
      <c r="E160" s="108" t="s">
        <v>172</v>
      </c>
    </row>
    <row r="161" spans="1:5" ht="13.5" customHeight="1" x14ac:dyDescent="0.25">
      <c r="A161" s="18" t="s">
        <v>374</v>
      </c>
      <c r="B161" s="108" t="s">
        <v>418</v>
      </c>
      <c r="C161" s="108">
        <v>250</v>
      </c>
      <c r="D161" s="168" t="s">
        <v>124</v>
      </c>
      <c r="E161" s="108" t="s">
        <v>224</v>
      </c>
    </row>
    <row r="162" spans="1:5" ht="13.5" customHeight="1" x14ac:dyDescent="0.25">
      <c r="A162" s="18" t="s">
        <v>374</v>
      </c>
      <c r="B162" s="108" t="s">
        <v>425</v>
      </c>
      <c r="C162" s="108">
        <v>5</v>
      </c>
      <c r="D162" s="168" t="s">
        <v>124</v>
      </c>
      <c r="E162" s="108" t="s">
        <v>233</v>
      </c>
    </row>
    <row r="163" spans="1:5" ht="13.5" customHeight="1" x14ac:dyDescent="0.25">
      <c r="A163" s="18" t="s">
        <v>374</v>
      </c>
      <c r="B163" s="108" t="s">
        <v>444</v>
      </c>
      <c r="C163" s="108">
        <v>13</v>
      </c>
      <c r="D163" s="168" t="s">
        <v>124</v>
      </c>
      <c r="E163" s="108" t="s">
        <v>295</v>
      </c>
    </row>
    <row r="164" spans="1:5" ht="13.5" customHeight="1" x14ac:dyDescent="0.25">
      <c r="A164" s="18" t="s">
        <v>125</v>
      </c>
      <c r="B164" s="108" t="s">
        <v>362</v>
      </c>
      <c r="C164" s="108">
        <v>110</v>
      </c>
      <c r="D164" s="168" t="s">
        <v>126</v>
      </c>
      <c r="E164" s="108" t="s">
        <v>86</v>
      </c>
    </row>
    <row r="165" spans="1:5" ht="13.5" customHeight="1" x14ac:dyDescent="0.25">
      <c r="A165" s="18" t="s">
        <v>125</v>
      </c>
      <c r="B165" s="108" t="s">
        <v>103</v>
      </c>
      <c r="C165" s="108">
        <v>13</v>
      </c>
      <c r="D165" s="168" t="s">
        <v>126</v>
      </c>
      <c r="E165" s="108" t="s">
        <v>104</v>
      </c>
    </row>
    <row r="166" spans="1:5" ht="13.5" customHeight="1" x14ac:dyDescent="0.25">
      <c r="A166" s="18" t="s">
        <v>125</v>
      </c>
      <c r="B166" s="108" t="s">
        <v>388</v>
      </c>
      <c r="C166" s="108">
        <v>10</v>
      </c>
      <c r="D166" s="168" t="s">
        <v>126</v>
      </c>
      <c r="E166" s="108" t="s">
        <v>172</v>
      </c>
    </row>
    <row r="167" spans="1:5" ht="13.5" customHeight="1" x14ac:dyDescent="0.25">
      <c r="A167" s="18" t="s">
        <v>125</v>
      </c>
      <c r="B167" s="108" t="s">
        <v>411</v>
      </c>
      <c r="C167" s="108">
        <v>47</v>
      </c>
      <c r="D167" s="168" t="s">
        <v>126</v>
      </c>
      <c r="E167" s="108" t="s">
        <v>209</v>
      </c>
    </row>
    <row r="168" spans="1:5" ht="13.5" customHeight="1" x14ac:dyDescent="0.25">
      <c r="A168" s="18" t="s">
        <v>125</v>
      </c>
      <c r="B168" s="108" t="s">
        <v>418</v>
      </c>
      <c r="C168" s="108">
        <v>5</v>
      </c>
      <c r="D168" s="168" t="s">
        <v>126</v>
      </c>
      <c r="E168" s="108" t="s">
        <v>224</v>
      </c>
    </row>
    <row r="169" spans="1:5" ht="13.5" customHeight="1" x14ac:dyDescent="0.25">
      <c r="A169" s="18" t="s">
        <v>125</v>
      </c>
      <c r="B169" s="108" t="s">
        <v>444</v>
      </c>
      <c r="C169" s="108">
        <v>13</v>
      </c>
      <c r="D169" s="168" t="s">
        <v>126</v>
      </c>
      <c r="E169" s="108" t="s">
        <v>295</v>
      </c>
    </row>
    <row r="170" spans="1:5" ht="13.5" customHeight="1" x14ac:dyDescent="0.25">
      <c r="A170" s="18" t="s">
        <v>127</v>
      </c>
      <c r="B170" s="108" t="s">
        <v>362</v>
      </c>
      <c r="C170" s="108">
        <v>5</v>
      </c>
      <c r="D170" s="168" t="s">
        <v>128</v>
      </c>
      <c r="E170" s="108" t="s">
        <v>86</v>
      </c>
    </row>
    <row r="171" spans="1:5" ht="13.5" customHeight="1" x14ac:dyDescent="0.25">
      <c r="A171" s="18" t="s">
        <v>129</v>
      </c>
      <c r="B171" s="108" t="s">
        <v>44</v>
      </c>
      <c r="C171" s="108">
        <v>14</v>
      </c>
      <c r="D171" s="168" t="s">
        <v>130</v>
      </c>
      <c r="E171" s="108" t="s">
        <v>45</v>
      </c>
    </row>
    <row r="172" spans="1:5" ht="13.5" customHeight="1" x14ac:dyDescent="0.25">
      <c r="A172" s="18" t="s">
        <v>129</v>
      </c>
      <c r="B172" s="108" t="s">
        <v>356</v>
      </c>
      <c r="C172" s="108">
        <v>5</v>
      </c>
      <c r="D172" s="168" t="s">
        <v>130</v>
      </c>
      <c r="E172" s="108" t="s">
        <v>57</v>
      </c>
    </row>
    <row r="173" spans="1:5" ht="13.5" customHeight="1" x14ac:dyDescent="0.25">
      <c r="A173" s="18" t="s">
        <v>129</v>
      </c>
      <c r="B173" s="108" t="s">
        <v>362</v>
      </c>
      <c r="C173" s="108">
        <v>149</v>
      </c>
      <c r="D173" s="168" t="s">
        <v>130</v>
      </c>
      <c r="E173" s="108" t="s">
        <v>86</v>
      </c>
    </row>
    <row r="174" spans="1:5" ht="13.5" customHeight="1" x14ac:dyDescent="0.25">
      <c r="A174" s="18" t="s">
        <v>129</v>
      </c>
      <c r="B174" s="108" t="s">
        <v>372</v>
      </c>
      <c r="C174" s="108">
        <v>5</v>
      </c>
      <c r="D174" s="168" t="s">
        <v>130</v>
      </c>
      <c r="E174" s="108" t="s">
        <v>116</v>
      </c>
    </row>
    <row r="175" spans="1:5" ht="13.5" customHeight="1" x14ac:dyDescent="0.25">
      <c r="A175" s="18" t="s">
        <v>129</v>
      </c>
      <c r="B175" s="108" t="s">
        <v>376</v>
      </c>
      <c r="C175" s="108">
        <v>218</v>
      </c>
      <c r="D175" s="168" t="s">
        <v>130</v>
      </c>
      <c r="E175" s="108" t="s">
        <v>138</v>
      </c>
    </row>
    <row r="176" spans="1:5" ht="13.5" customHeight="1" x14ac:dyDescent="0.25">
      <c r="A176" s="18" t="s">
        <v>129</v>
      </c>
      <c r="B176" s="108" t="s">
        <v>139</v>
      </c>
      <c r="C176" s="108">
        <v>5</v>
      </c>
      <c r="D176" s="168" t="s">
        <v>130</v>
      </c>
      <c r="E176" s="108" t="s">
        <v>140</v>
      </c>
    </row>
    <row r="177" spans="1:5" ht="13.5" customHeight="1" x14ac:dyDescent="0.25">
      <c r="A177" s="18" t="s">
        <v>129</v>
      </c>
      <c r="B177" s="108" t="s">
        <v>388</v>
      </c>
      <c r="C177" s="108">
        <v>8</v>
      </c>
      <c r="D177" s="168" t="s">
        <v>130</v>
      </c>
      <c r="E177" s="108" t="s">
        <v>172</v>
      </c>
    </row>
    <row r="178" spans="1:5" ht="13.5" customHeight="1" x14ac:dyDescent="0.25">
      <c r="A178" s="18" t="s">
        <v>129</v>
      </c>
      <c r="B178" s="108" t="s">
        <v>418</v>
      </c>
      <c r="C178" s="108">
        <v>452</v>
      </c>
      <c r="D178" s="168" t="s">
        <v>130</v>
      </c>
      <c r="E178" s="108" t="s">
        <v>224</v>
      </c>
    </row>
    <row r="179" spans="1:5" ht="13.5" customHeight="1" x14ac:dyDescent="0.25">
      <c r="A179" s="18" t="s">
        <v>129</v>
      </c>
      <c r="B179" s="108" t="s">
        <v>425</v>
      </c>
      <c r="C179" s="108">
        <v>967</v>
      </c>
      <c r="D179" s="168" t="s">
        <v>130</v>
      </c>
      <c r="E179" s="108" t="s">
        <v>233</v>
      </c>
    </row>
    <row r="180" spans="1:5" ht="13.5" customHeight="1" x14ac:dyDescent="0.25">
      <c r="A180" s="18" t="s">
        <v>129</v>
      </c>
      <c r="B180" s="108" t="s">
        <v>444</v>
      </c>
      <c r="C180" s="108">
        <v>1300</v>
      </c>
      <c r="D180" s="168" t="s">
        <v>130</v>
      </c>
      <c r="E180" s="108" t="s">
        <v>295</v>
      </c>
    </row>
    <row r="181" spans="1:5" ht="13.5" customHeight="1" x14ac:dyDescent="0.25">
      <c r="A181" s="18" t="s">
        <v>134</v>
      </c>
      <c r="B181" s="108" t="s">
        <v>44</v>
      </c>
      <c r="C181" s="108">
        <v>56</v>
      </c>
      <c r="D181" s="168" t="s">
        <v>135</v>
      </c>
      <c r="E181" s="108" t="s">
        <v>45</v>
      </c>
    </row>
    <row r="182" spans="1:5" ht="13.5" customHeight="1" x14ac:dyDescent="0.25">
      <c r="A182" s="18" t="s">
        <v>134</v>
      </c>
      <c r="B182" s="108" t="s">
        <v>356</v>
      </c>
      <c r="C182" s="108">
        <v>5</v>
      </c>
      <c r="D182" s="168" t="s">
        <v>135</v>
      </c>
      <c r="E182" s="108" t="s">
        <v>57</v>
      </c>
    </row>
    <row r="183" spans="1:5" ht="13.5" customHeight="1" x14ac:dyDescent="0.25">
      <c r="A183" s="18" t="s">
        <v>134</v>
      </c>
      <c r="B183" s="108" t="s">
        <v>362</v>
      </c>
      <c r="C183" s="108">
        <v>352</v>
      </c>
      <c r="D183" s="168" t="s">
        <v>135</v>
      </c>
      <c r="E183" s="108" t="s">
        <v>86</v>
      </c>
    </row>
    <row r="184" spans="1:5" ht="13.5" customHeight="1" x14ac:dyDescent="0.25">
      <c r="A184" s="18" t="s">
        <v>134</v>
      </c>
      <c r="B184" s="108" t="s">
        <v>376</v>
      </c>
      <c r="C184" s="108">
        <v>50</v>
      </c>
      <c r="D184" s="168" t="s">
        <v>135</v>
      </c>
      <c r="E184" s="108" t="s">
        <v>138</v>
      </c>
    </row>
    <row r="185" spans="1:5" ht="13.5" customHeight="1" x14ac:dyDescent="0.25">
      <c r="A185" s="18" t="s">
        <v>134</v>
      </c>
      <c r="B185" s="108" t="s">
        <v>388</v>
      </c>
      <c r="C185" s="108">
        <v>14</v>
      </c>
      <c r="D185" s="168" t="s">
        <v>135</v>
      </c>
      <c r="E185" s="108" t="s">
        <v>172</v>
      </c>
    </row>
    <row r="186" spans="1:5" ht="13.5" customHeight="1" x14ac:dyDescent="0.25">
      <c r="A186" s="18" t="s">
        <v>134</v>
      </c>
      <c r="B186" s="108" t="s">
        <v>418</v>
      </c>
      <c r="C186" s="108">
        <v>37</v>
      </c>
      <c r="D186" s="168" t="s">
        <v>135</v>
      </c>
      <c r="E186" s="108" t="s">
        <v>224</v>
      </c>
    </row>
    <row r="187" spans="1:5" ht="13.5" customHeight="1" x14ac:dyDescent="0.25">
      <c r="A187" s="18" t="s">
        <v>134</v>
      </c>
      <c r="B187" s="108" t="s">
        <v>425</v>
      </c>
      <c r="C187" s="108">
        <v>109</v>
      </c>
      <c r="D187" s="168" t="s">
        <v>135</v>
      </c>
      <c r="E187" s="108" t="s">
        <v>233</v>
      </c>
    </row>
    <row r="188" spans="1:5" ht="13.5" customHeight="1" x14ac:dyDescent="0.25">
      <c r="A188" s="18" t="s">
        <v>134</v>
      </c>
      <c r="B188" s="108" t="s">
        <v>444</v>
      </c>
      <c r="C188" s="108">
        <v>185</v>
      </c>
      <c r="D188" s="168" t="s">
        <v>135</v>
      </c>
      <c r="E188" s="108" t="s">
        <v>295</v>
      </c>
    </row>
    <row r="189" spans="1:5" ht="13.5" customHeight="1" x14ac:dyDescent="0.25">
      <c r="A189" s="18" t="s">
        <v>136</v>
      </c>
      <c r="B189" s="108" t="s">
        <v>44</v>
      </c>
      <c r="C189" s="108">
        <v>8</v>
      </c>
      <c r="D189" s="168" t="s">
        <v>137</v>
      </c>
      <c r="E189" s="108" t="s">
        <v>45</v>
      </c>
    </row>
    <row r="190" spans="1:5" ht="13.5" customHeight="1" x14ac:dyDescent="0.25">
      <c r="A190" s="18" t="s">
        <v>376</v>
      </c>
      <c r="B190" s="108" t="s">
        <v>44</v>
      </c>
      <c r="C190" s="108">
        <v>5</v>
      </c>
      <c r="D190" s="168" t="s">
        <v>138</v>
      </c>
      <c r="E190" s="108" t="s">
        <v>45</v>
      </c>
    </row>
    <row r="191" spans="1:5" ht="13.5" customHeight="1" x14ac:dyDescent="0.25">
      <c r="A191" s="18" t="s">
        <v>139</v>
      </c>
      <c r="B191" s="108" t="s">
        <v>362</v>
      </c>
      <c r="C191" s="108">
        <v>5</v>
      </c>
      <c r="D191" s="168" t="s">
        <v>140</v>
      </c>
      <c r="E191" s="108" t="s">
        <v>86</v>
      </c>
    </row>
    <row r="192" spans="1:5" ht="13.5" customHeight="1" x14ac:dyDescent="0.25">
      <c r="A192" s="18" t="s">
        <v>141</v>
      </c>
      <c r="B192" s="108" t="s">
        <v>362</v>
      </c>
      <c r="C192" s="108">
        <v>15</v>
      </c>
      <c r="D192" s="168" t="s">
        <v>142</v>
      </c>
      <c r="E192" s="108" t="s">
        <v>86</v>
      </c>
    </row>
    <row r="193" spans="1:5" ht="13.5" customHeight="1" x14ac:dyDescent="0.25">
      <c r="A193" s="18" t="s">
        <v>143</v>
      </c>
      <c r="B193" s="108" t="s">
        <v>362</v>
      </c>
      <c r="C193" s="108">
        <v>22</v>
      </c>
      <c r="D193" s="168" t="s">
        <v>144</v>
      </c>
      <c r="E193" s="108" t="s">
        <v>86</v>
      </c>
    </row>
    <row r="194" spans="1:5" ht="13.5" customHeight="1" x14ac:dyDescent="0.25">
      <c r="A194" s="18" t="s">
        <v>143</v>
      </c>
      <c r="B194" s="108" t="s">
        <v>418</v>
      </c>
      <c r="C194" s="108">
        <v>7</v>
      </c>
      <c r="D194" s="168" t="s">
        <v>144</v>
      </c>
      <c r="E194" s="108" t="s">
        <v>224</v>
      </c>
    </row>
    <row r="195" spans="1:5" ht="13.5" customHeight="1" x14ac:dyDescent="0.25">
      <c r="A195" s="18" t="s">
        <v>143</v>
      </c>
      <c r="B195" s="108" t="s">
        <v>444</v>
      </c>
      <c r="C195" s="108">
        <v>6</v>
      </c>
      <c r="D195" s="168" t="s">
        <v>144</v>
      </c>
      <c r="E195" s="108" t="s">
        <v>295</v>
      </c>
    </row>
    <row r="196" spans="1:5" ht="13.5" customHeight="1" x14ac:dyDescent="0.25">
      <c r="A196" s="18" t="s">
        <v>145</v>
      </c>
      <c r="B196" s="108" t="s">
        <v>362</v>
      </c>
      <c r="C196" s="108">
        <v>106</v>
      </c>
      <c r="D196" s="168" t="s">
        <v>146</v>
      </c>
      <c r="E196" s="108" t="s">
        <v>86</v>
      </c>
    </row>
    <row r="197" spans="1:5" ht="13.5" customHeight="1" x14ac:dyDescent="0.25">
      <c r="A197" s="18" t="s">
        <v>145</v>
      </c>
      <c r="B197" s="108" t="s">
        <v>139</v>
      </c>
      <c r="C197" s="108">
        <v>7</v>
      </c>
      <c r="D197" s="168" t="s">
        <v>146</v>
      </c>
      <c r="E197" s="108" t="s">
        <v>140</v>
      </c>
    </row>
    <row r="198" spans="1:5" ht="13.5" customHeight="1" x14ac:dyDescent="0.25">
      <c r="A198" s="18" t="s">
        <v>145</v>
      </c>
      <c r="B198" s="108" t="s">
        <v>388</v>
      </c>
      <c r="C198" s="108">
        <v>43</v>
      </c>
      <c r="D198" s="168" t="s">
        <v>146</v>
      </c>
      <c r="E198" s="108" t="s">
        <v>172</v>
      </c>
    </row>
    <row r="199" spans="1:5" ht="13.5" customHeight="1" x14ac:dyDescent="0.25">
      <c r="A199" s="18" t="s">
        <v>145</v>
      </c>
      <c r="B199" s="108" t="s">
        <v>418</v>
      </c>
      <c r="C199" s="108">
        <v>18</v>
      </c>
      <c r="D199" s="168" t="s">
        <v>146</v>
      </c>
      <c r="E199" s="108" t="s">
        <v>224</v>
      </c>
    </row>
    <row r="200" spans="1:5" ht="13.5" customHeight="1" x14ac:dyDescent="0.25">
      <c r="A200" s="18" t="s">
        <v>145</v>
      </c>
      <c r="B200" s="108" t="s">
        <v>444</v>
      </c>
      <c r="C200" s="108">
        <v>5</v>
      </c>
      <c r="D200" s="168" t="s">
        <v>146</v>
      </c>
      <c r="E200" s="108" t="s">
        <v>295</v>
      </c>
    </row>
    <row r="201" spans="1:5" ht="13.5" customHeight="1" x14ac:dyDescent="0.25">
      <c r="A201" s="18" t="s">
        <v>147</v>
      </c>
      <c r="B201" s="108" t="s">
        <v>362</v>
      </c>
      <c r="C201" s="108">
        <v>7</v>
      </c>
      <c r="D201" s="168" t="s">
        <v>148</v>
      </c>
      <c r="E201" s="108" t="s">
        <v>86</v>
      </c>
    </row>
    <row r="202" spans="1:5" ht="13.5" customHeight="1" x14ac:dyDescent="0.25">
      <c r="A202" s="18" t="s">
        <v>149</v>
      </c>
      <c r="B202" s="108" t="s">
        <v>44</v>
      </c>
      <c r="C202" s="108">
        <v>7</v>
      </c>
      <c r="D202" s="168" t="s">
        <v>150</v>
      </c>
      <c r="E202" s="108" t="s">
        <v>45</v>
      </c>
    </row>
    <row r="203" spans="1:5" ht="13.5" customHeight="1" x14ac:dyDescent="0.25">
      <c r="A203" s="18" t="s">
        <v>149</v>
      </c>
      <c r="B203" s="108" t="s">
        <v>362</v>
      </c>
      <c r="C203" s="108">
        <v>120</v>
      </c>
      <c r="D203" s="168" t="s">
        <v>150</v>
      </c>
      <c r="E203" s="108" t="s">
        <v>86</v>
      </c>
    </row>
    <row r="204" spans="1:5" ht="13.5" customHeight="1" x14ac:dyDescent="0.25">
      <c r="A204" s="18" t="s">
        <v>149</v>
      </c>
      <c r="B204" s="108" t="s">
        <v>388</v>
      </c>
      <c r="C204" s="108">
        <v>6</v>
      </c>
      <c r="D204" s="168" t="s">
        <v>150</v>
      </c>
      <c r="E204" s="108" t="s">
        <v>172</v>
      </c>
    </row>
    <row r="205" spans="1:5" ht="13.5" customHeight="1" x14ac:dyDescent="0.25">
      <c r="A205" s="18" t="s">
        <v>149</v>
      </c>
      <c r="B205" s="108" t="s">
        <v>418</v>
      </c>
      <c r="C205" s="108">
        <v>53</v>
      </c>
      <c r="D205" s="168" t="s">
        <v>150</v>
      </c>
      <c r="E205" s="108" t="s">
        <v>224</v>
      </c>
    </row>
    <row r="206" spans="1:5" ht="13.5" customHeight="1" x14ac:dyDescent="0.25">
      <c r="A206" s="18" t="s">
        <v>149</v>
      </c>
      <c r="B206" s="108" t="s">
        <v>444</v>
      </c>
      <c r="C206" s="108">
        <v>6</v>
      </c>
      <c r="D206" s="168" t="s">
        <v>150</v>
      </c>
      <c r="E206" s="108" t="s">
        <v>295</v>
      </c>
    </row>
    <row r="207" spans="1:5" ht="13.5" customHeight="1" x14ac:dyDescent="0.25">
      <c r="A207" s="18" t="s">
        <v>379</v>
      </c>
      <c r="B207" s="108" t="s">
        <v>425</v>
      </c>
      <c r="C207" s="108">
        <v>5</v>
      </c>
      <c r="D207" s="168" t="s">
        <v>151</v>
      </c>
      <c r="E207" s="108" t="s">
        <v>233</v>
      </c>
    </row>
    <row r="208" spans="1:5" ht="13.5" customHeight="1" x14ac:dyDescent="0.25">
      <c r="A208" s="18" t="s">
        <v>380</v>
      </c>
      <c r="B208" s="108" t="s">
        <v>362</v>
      </c>
      <c r="C208" s="108">
        <v>5</v>
      </c>
      <c r="D208" s="168" t="s">
        <v>381</v>
      </c>
      <c r="E208" s="108" t="s">
        <v>86</v>
      </c>
    </row>
    <row r="209" spans="1:5" ht="13.5" customHeight="1" x14ac:dyDescent="0.25">
      <c r="A209" s="18" t="s">
        <v>384</v>
      </c>
      <c r="B209" s="108" t="s">
        <v>362</v>
      </c>
      <c r="C209" s="108">
        <v>45</v>
      </c>
      <c r="D209" s="168" t="s">
        <v>152</v>
      </c>
      <c r="E209" s="108" t="s">
        <v>86</v>
      </c>
    </row>
    <row r="210" spans="1:5" ht="13.5" customHeight="1" x14ac:dyDescent="0.25">
      <c r="A210" s="18" t="s">
        <v>384</v>
      </c>
      <c r="B210" s="108" t="s">
        <v>411</v>
      </c>
      <c r="C210" s="108">
        <v>12</v>
      </c>
      <c r="D210" s="168" t="s">
        <v>152</v>
      </c>
      <c r="E210" s="108" t="s">
        <v>209</v>
      </c>
    </row>
    <row r="211" spans="1:5" ht="13.5" customHeight="1" x14ac:dyDescent="0.25">
      <c r="A211" s="18" t="s">
        <v>384</v>
      </c>
      <c r="B211" s="108" t="s">
        <v>418</v>
      </c>
      <c r="C211" s="108">
        <v>7</v>
      </c>
      <c r="D211" s="168" t="s">
        <v>152</v>
      </c>
      <c r="E211" s="108" t="s">
        <v>224</v>
      </c>
    </row>
    <row r="212" spans="1:5" ht="13.5" customHeight="1" x14ac:dyDescent="0.25">
      <c r="A212" s="18" t="s">
        <v>153</v>
      </c>
      <c r="B212" s="108" t="s">
        <v>356</v>
      </c>
      <c r="C212" s="108">
        <v>32</v>
      </c>
      <c r="D212" s="168" t="s">
        <v>154</v>
      </c>
      <c r="E212" s="108" t="s">
        <v>57</v>
      </c>
    </row>
    <row r="213" spans="1:5" ht="13.5" customHeight="1" x14ac:dyDescent="0.25">
      <c r="A213" s="18" t="s">
        <v>153</v>
      </c>
      <c r="B213" s="108" t="s">
        <v>362</v>
      </c>
      <c r="C213" s="108">
        <v>80</v>
      </c>
      <c r="D213" s="168" t="s">
        <v>154</v>
      </c>
      <c r="E213" s="108" t="s">
        <v>86</v>
      </c>
    </row>
    <row r="214" spans="1:5" ht="13.5" customHeight="1" x14ac:dyDescent="0.25">
      <c r="A214" s="18" t="s">
        <v>153</v>
      </c>
      <c r="B214" s="108" t="s">
        <v>376</v>
      </c>
      <c r="C214" s="108">
        <v>5</v>
      </c>
      <c r="D214" s="168" t="s">
        <v>154</v>
      </c>
      <c r="E214" s="108" t="s">
        <v>138</v>
      </c>
    </row>
    <row r="215" spans="1:5" ht="13.5" customHeight="1" x14ac:dyDescent="0.25">
      <c r="A215" s="18" t="s">
        <v>153</v>
      </c>
      <c r="B215" s="108" t="s">
        <v>139</v>
      </c>
      <c r="C215" s="108">
        <v>41</v>
      </c>
      <c r="D215" s="168" t="s">
        <v>154</v>
      </c>
      <c r="E215" s="108" t="s">
        <v>140</v>
      </c>
    </row>
    <row r="216" spans="1:5" ht="13.5" customHeight="1" x14ac:dyDescent="0.25">
      <c r="A216" s="18" t="s">
        <v>153</v>
      </c>
      <c r="B216" s="108" t="s">
        <v>418</v>
      </c>
      <c r="C216" s="108">
        <v>33</v>
      </c>
      <c r="D216" s="168" t="s">
        <v>154</v>
      </c>
      <c r="E216" s="108" t="s">
        <v>224</v>
      </c>
    </row>
    <row r="217" spans="1:5" ht="13.5" customHeight="1" x14ac:dyDescent="0.25">
      <c r="A217" s="18" t="s">
        <v>153</v>
      </c>
      <c r="B217" s="108" t="s">
        <v>444</v>
      </c>
      <c r="C217" s="108">
        <v>9</v>
      </c>
      <c r="D217" s="168" t="s">
        <v>154</v>
      </c>
      <c r="E217" s="108" t="s">
        <v>295</v>
      </c>
    </row>
    <row r="218" spans="1:5" ht="13.5" customHeight="1" x14ac:dyDescent="0.25">
      <c r="A218" s="18" t="s">
        <v>155</v>
      </c>
      <c r="B218" s="108" t="s">
        <v>362</v>
      </c>
      <c r="C218" s="108">
        <v>5</v>
      </c>
      <c r="D218" s="168" t="s">
        <v>156</v>
      </c>
      <c r="E218" s="108" t="s">
        <v>86</v>
      </c>
    </row>
    <row r="219" spans="1:5" ht="13.5" customHeight="1" x14ac:dyDescent="0.25">
      <c r="A219" s="18" t="s">
        <v>157</v>
      </c>
      <c r="B219" s="108" t="s">
        <v>362</v>
      </c>
      <c r="C219" s="108">
        <v>11</v>
      </c>
      <c r="D219" s="168" t="s">
        <v>158</v>
      </c>
      <c r="E219" s="108" t="s">
        <v>86</v>
      </c>
    </row>
    <row r="220" spans="1:5" ht="13.5" customHeight="1" x14ac:dyDescent="0.25">
      <c r="A220" s="18" t="s">
        <v>159</v>
      </c>
      <c r="B220" s="108" t="s">
        <v>362</v>
      </c>
      <c r="C220" s="108">
        <v>1129</v>
      </c>
      <c r="D220" s="168" t="s">
        <v>160</v>
      </c>
      <c r="E220" s="108" t="s">
        <v>86</v>
      </c>
    </row>
    <row r="221" spans="1:5" ht="13.5" customHeight="1" x14ac:dyDescent="0.25">
      <c r="A221" s="18" t="s">
        <v>161</v>
      </c>
      <c r="B221" s="108" t="s">
        <v>362</v>
      </c>
      <c r="C221" s="108">
        <v>75</v>
      </c>
      <c r="D221" s="168" t="s">
        <v>162</v>
      </c>
      <c r="E221" s="108" t="s">
        <v>86</v>
      </c>
    </row>
    <row r="222" spans="1:5" ht="13.5" customHeight="1" x14ac:dyDescent="0.25">
      <c r="A222" s="18" t="s">
        <v>161</v>
      </c>
      <c r="B222" s="108" t="s">
        <v>411</v>
      </c>
      <c r="C222" s="108">
        <v>39</v>
      </c>
      <c r="D222" s="168" t="s">
        <v>162</v>
      </c>
      <c r="E222" s="108" t="s">
        <v>209</v>
      </c>
    </row>
    <row r="223" spans="1:5" ht="13.5" customHeight="1" x14ac:dyDescent="0.25">
      <c r="A223" s="18" t="s">
        <v>163</v>
      </c>
      <c r="B223" s="108" t="s">
        <v>362</v>
      </c>
      <c r="C223" s="108">
        <v>86</v>
      </c>
      <c r="D223" s="168" t="s">
        <v>164</v>
      </c>
      <c r="E223" s="108" t="s">
        <v>86</v>
      </c>
    </row>
    <row r="224" spans="1:5" ht="13.5" customHeight="1" x14ac:dyDescent="0.25">
      <c r="A224" s="18" t="s">
        <v>166</v>
      </c>
      <c r="B224" s="108" t="s">
        <v>44</v>
      </c>
      <c r="C224" s="108">
        <v>42</v>
      </c>
      <c r="D224" s="168" t="s">
        <v>167</v>
      </c>
      <c r="E224" s="108" t="s">
        <v>45</v>
      </c>
    </row>
    <row r="225" spans="1:5" ht="13.5" customHeight="1" x14ac:dyDescent="0.25">
      <c r="A225" s="18" t="s">
        <v>166</v>
      </c>
      <c r="B225" s="108" t="s">
        <v>362</v>
      </c>
      <c r="C225" s="108">
        <v>1472</v>
      </c>
      <c r="D225" s="168" t="s">
        <v>167</v>
      </c>
      <c r="E225" s="108" t="s">
        <v>86</v>
      </c>
    </row>
    <row r="226" spans="1:5" ht="13.5" customHeight="1" x14ac:dyDescent="0.25">
      <c r="A226" s="18" t="s">
        <v>166</v>
      </c>
      <c r="B226" s="108" t="s">
        <v>388</v>
      </c>
      <c r="C226" s="108">
        <v>7</v>
      </c>
      <c r="D226" s="168" t="s">
        <v>167</v>
      </c>
      <c r="E226" s="108" t="s">
        <v>172</v>
      </c>
    </row>
    <row r="227" spans="1:5" ht="13.5" customHeight="1" x14ac:dyDescent="0.25">
      <c r="A227" s="18" t="s">
        <v>166</v>
      </c>
      <c r="B227" s="108" t="s">
        <v>418</v>
      </c>
      <c r="C227" s="108">
        <v>1768</v>
      </c>
      <c r="D227" s="168" t="s">
        <v>167</v>
      </c>
      <c r="E227" s="108" t="s">
        <v>224</v>
      </c>
    </row>
    <row r="228" spans="1:5" ht="13.5" customHeight="1" x14ac:dyDescent="0.25">
      <c r="A228" s="18" t="s">
        <v>166</v>
      </c>
      <c r="B228" s="108" t="s">
        <v>444</v>
      </c>
      <c r="C228" s="108">
        <v>5</v>
      </c>
      <c r="D228" s="168" t="s">
        <v>167</v>
      </c>
      <c r="E228" s="108" t="s">
        <v>295</v>
      </c>
    </row>
    <row r="229" spans="1:5" ht="13.5" customHeight="1" x14ac:dyDescent="0.25">
      <c r="A229" s="18" t="s">
        <v>386</v>
      </c>
      <c r="B229" s="108" t="s">
        <v>44</v>
      </c>
      <c r="C229" s="108">
        <v>15</v>
      </c>
      <c r="D229" s="168" t="s">
        <v>168</v>
      </c>
      <c r="E229" s="108" t="s">
        <v>45</v>
      </c>
    </row>
    <row r="230" spans="1:5" ht="13.5" customHeight="1" x14ac:dyDescent="0.25">
      <c r="A230" s="18" t="s">
        <v>386</v>
      </c>
      <c r="B230" s="108" t="s">
        <v>362</v>
      </c>
      <c r="C230" s="108">
        <v>9</v>
      </c>
      <c r="D230" s="168" t="s">
        <v>168</v>
      </c>
      <c r="E230" s="108" t="s">
        <v>86</v>
      </c>
    </row>
    <row r="231" spans="1:5" ht="13.5" customHeight="1" x14ac:dyDescent="0.25">
      <c r="A231" s="18" t="s">
        <v>386</v>
      </c>
      <c r="B231" s="108" t="s">
        <v>418</v>
      </c>
      <c r="C231" s="108">
        <v>76</v>
      </c>
      <c r="D231" s="168" t="s">
        <v>168</v>
      </c>
      <c r="E231" s="108" t="s">
        <v>224</v>
      </c>
    </row>
    <row r="232" spans="1:5" ht="13.5" customHeight="1" x14ac:dyDescent="0.25">
      <c r="A232" s="18" t="s">
        <v>169</v>
      </c>
      <c r="B232" s="108" t="s">
        <v>44</v>
      </c>
      <c r="C232" s="108">
        <v>3860</v>
      </c>
      <c r="D232" s="168" t="s">
        <v>170</v>
      </c>
      <c r="E232" s="108" t="s">
        <v>45</v>
      </c>
    </row>
    <row r="233" spans="1:5" ht="13.5" customHeight="1" x14ac:dyDescent="0.25">
      <c r="A233" s="18" t="s">
        <v>169</v>
      </c>
      <c r="B233" s="108" t="s">
        <v>356</v>
      </c>
      <c r="C233" s="108">
        <v>9</v>
      </c>
      <c r="D233" s="168" t="s">
        <v>170</v>
      </c>
      <c r="E233" s="108" t="s">
        <v>57</v>
      </c>
    </row>
    <row r="234" spans="1:5" ht="13.5" customHeight="1" x14ac:dyDescent="0.25">
      <c r="A234" s="18" t="s">
        <v>169</v>
      </c>
      <c r="B234" s="108" t="s">
        <v>362</v>
      </c>
      <c r="C234" s="108">
        <v>1625</v>
      </c>
      <c r="D234" s="168" t="s">
        <v>170</v>
      </c>
      <c r="E234" s="108" t="s">
        <v>86</v>
      </c>
    </row>
    <row r="235" spans="1:5" ht="13.5" customHeight="1" x14ac:dyDescent="0.25">
      <c r="A235" s="18" t="s">
        <v>169</v>
      </c>
      <c r="B235" s="108" t="s">
        <v>372</v>
      </c>
      <c r="C235" s="108">
        <v>44</v>
      </c>
      <c r="D235" s="168" t="s">
        <v>170</v>
      </c>
      <c r="E235" s="108" t="s">
        <v>116</v>
      </c>
    </row>
    <row r="236" spans="1:5" ht="13.5" customHeight="1" x14ac:dyDescent="0.25">
      <c r="A236" s="18" t="s">
        <v>169</v>
      </c>
      <c r="B236" s="108" t="s">
        <v>376</v>
      </c>
      <c r="C236" s="108">
        <v>141</v>
      </c>
      <c r="D236" s="168" t="s">
        <v>170</v>
      </c>
      <c r="E236" s="108" t="s">
        <v>138</v>
      </c>
    </row>
    <row r="237" spans="1:5" ht="13.5" customHeight="1" x14ac:dyDescent="0.25">
      <c r="A237" s="18" t="s">
        <v>169</v>
      </c>
      <c r="B237" s="108" t="s">
        <v>139</v>
      </c>
      <c r="C237" s="108">
        <v>7</v>
      </c>
      <c r="D237" s="168" t="s">
        <v>170</v>
      </c>
      <c r="E237" s="108" t="s">
        <v>140</v>
      </c>
    </row>
    <row r="238" spans="1:5" ht="13.5" customHeight="1" x14ac:dyDescent="0.25">
      <c r="A238" s="18" t="s">
        <v>169</v>
      </c>
      <c r="B238" s="108" t="s">
        <v>388</v>
      </c>
      <c r="C238" s="108">
        <v>6</v>
      </c>
      <c r="D238" s="168" t="s">
        <v>170</v>
      </c>
      <c r="E238" s="108" t="s">
        <v>172</v>
      </c>
    </row>
    <row r="239" spans="1:5" ht="13.5" customHeight="1" x14ac:dyDescent="0.25">
      <c r="A239" s="18" t="s">
        <v>169</v>
      </c>
      <c r="B239" s="108" t="s">
        <v>418</v>
      </c>
      <c r="C239" s="108">
        <v>423</v>
      </c>
      <c r="D239" s="168" t="s">
        <v>170</v>
      </c>
      <c r="E239" s="108" t="s">
        <v>224</v>
      </c>
    </row>
    <row r="240" spans="1:5" ht="13.5" customHeight="1" x14ac:dyDescent="0.25">
      <c r="A240" s="18" t="s">
        <v>169</v>
      </c>
      <c r="B240" s="108" t="s">
        <v>425</v>
      </c>
      <c r="C240" s="108">
        <v>174</v>
      </c>
      <c r="D240" s="168" t="s">
        <v>170</v>
      </c>
      <c r="E240" s="108" t="s">
        <v>233</v>
      </c>
    </row>
    <row r="241" spans="1:5" ht="13.5" customHeight="1" x14ac:dyDescent="0.25">
      <c r="A241" s="18" t="s">
        <v>169</v>
      </c>
      <c r="B241" s="108" t="s">
        <v>442</v>
      </c>
      <c r="C241" s="108">
        <v>8</v>
      </c>
      <c r="D241" s="168" t="s">
        <v>170</v>
      </c>
      <c r="E241" s="108" t="s">
        <v>277</v>
      </c>
    </row>
    <row r="242" spans="1:5" ht="13.5" customHeight="1" x14ac:dyDescent="0.25">
      <c r="A242" s="18" t="s">
        <v>169</v>
      </c>
      <c r="B242" s="108" t="s">
        <v>444</v>
      </c>
      <c r="C242" s="108">
        <v>342</v>
      </c>
      <c r="D242" s="168" t="s">
        <v>170</v>
      </c>
      <c r="E242" s="108" t="s">
        <v>295</v>
      </c>
    </row>
    <row r="243" spans="1:5" ht="13.5" customHeight="1" x14ac:dyDescent="0.25">
      <c r="A243" s="18" t="s">
        <v>487</v>
      </c>
      <c r="B243" s="108" t="s">
        <v>44</v>
      </c>
      <c r="C243" s="108">
        <v>633</v>
      </c>
      <c r="D243" s="168" t="s">
        <v>171</v>
      </c>
      <c r="E243" s="108" t="s">
        <v>45</v>
      </c>
    </row>
    <row r="244" spans="1:5" ht="13.5" customHeight="1" x14ac:dyDescent="0.25">
      <c r="A244" s="18" t="s">
        <v>487</v>
      </c>
      <c r="B244" s="108" t="s">
        <v>356</v>
      </c>
      <c r="C244" s="108">
        <v>11</v>
      </c>
      <c r="D244" s="168" t="s">
        <v>171</v>
      </c>
      <c r="E244" s="108" t="s">
        <v>57</v>
      </c>
    </row>
    <row r="245" spans="1:5" ht="13.5" customHeight="1" x14ac:dyDescent="0.25">
      <c r="A245" s="18" t="s">
        <v>487</v>
      </c>
      <c r="B245" s="108" t="s">
        <v>361</v>
      </c>
      <c r="C245" s="108">
        <v>5</v>
      </c>
      <c r="D245" s="168" t="s">
        <v>171</v>
      </c>
      <c r="E245" s="108" t="s">
        <v>75</v>
      </c>
    </row>
    <row r="246" spans="1:5" ht="13.5" customHeight="1" x14ac:dyDescent="0.25">
      <c r="A246" s="18" t="s">
        <v>487</v>
      </c>
      <c r="B246" s="108" t="s">
        <v>362</v>
      </c>
      <c r="C246" s="108">
        <v>125</v>
      </c>
      <c r="D246" s="168" t="s">
        <v>171</v>
      </c>
      <c r="E246" s="108" t="s">
        <v>86</v>
      </c>
    </row>
    <row r="247" spans="1:5" ht="13.5" customHeight="1" x14ac:dyDescent="0.25">
      <c r="A247" s="18" t="s">
        <v>487</v>
      </c>
      <c r="B247" s="108" t="s">
        <v>372</v>
      </c>
      <c r="C247" s="108">
        <v>44</v>
      </c>
      <c r="D247" s="168" t="s">
        <v>171</v>
      </c>
      <c r="E247" s="108" t="s">
        <v>116</v>
      </c>
    </row>
    <row r="248" spans="1:5" ht="13.5" customHeight="1" x14ac:dyDescent="0.25">
      <c r="A248" s="18" t="s">
        <v>487</v>
      </c>
      <c r="B248" s="108" t="s">
        <v>376</v>
      </c>
      <c r="C248" s="108">
        <v>1126</v>
      </c>
      <c r="D248" s="168" t="s">
        <v>171</v>
      </c>
      <c r="E248" s="108" t="s">
        <v>138</v>
      </c>
    </row>
    <row r="249" spans="1:5" ht="13.5" customHeight="1" x14ac:dyDescent="0.25">
      <c r="A249" s="18" t="s">
        <v>487</v>
      </c>
      <c r="B249" s="108" t="s">
        <v>139</v>
      </c>
      <c r="C249" s="108">
        <v>57</v>
      </c>
      <c r="D249" s="168" t="s">
        <v>171</v>
      </c>
      <c r="E249" s="108" t="s">
        <v>140</v>
      </c>
    </row>
    <row r="250" spans="1:5" ht="13.5" customHeight="1" x14ac:dyDescent="0.25">
      <c r="A250" s="18" t="s">
        <v>487</v>
      </c>
      <c r="B250" s="108" t="s">
        <v>388</v>
      </c>
      <c r="C250" s="108">
        <v>24</v>
      </c>
      <c r="D250" s="168" t="s">
        <v>171</v>
      </c>
      <c r="E250" s="108" t="s">
        <v>172</v>
      </c>
    </row>
    <row r="251" spans="1:5" ht="13.5" customHeight="1" x14ac:dyDescent="0.25">
      <c r="A251" s="18" t="s">
        <v>487</v>
      </c>
      <c r="B251" s="108" t="s">
        <v>418</v>
      </c>
      <c r="C251" s="108">
        <v>130</v>
      </c>
      <c r="D251" s="168" t="s">
        <v>171</v>
      </c>
      <c r="E251" s="108" t="s">
        <v>224</v>
      </c>
    </row>
    <row r="252" spans="1:5" ht="13.5" customHeight="1" x14ac:dyDescent="0.25">
      <c r="A252" s="18" t="s">
        <v>487</v>
      </c>
      <c r="B252" s="108" t="s">
        <v>425</v>
      </c>
      <c r="C252" s="108">
        <v>120</v>
      </c>
      <c r="D252" s="168" t="s">
        <v>171</v>
      </c>
      <c r="E252" s="108" t="s">
        <v>233</v>
      </c>
    </row>
    <row r="253" spans="1:5" ht="13.5" customHeight="1" x14ac:dyDescent="0.25">
      <c r="A253" s="18" t="s">
        <v>487</v>
      </c>
      <c r="B253" s="108" t="s">
        <v>444</v>
      </c>
      <c r="C253" s="108">
        <v>401</v>
      </c>
      <c r="D253" s="168" t="s">
        <v>171</v>
      </c>
      <c r="E253" s="108" t="s">
        <v>295</v>
      </c>
    </row>
    <row r="254" spans="1:5" ht="13.5" customHeight="1" x14ac:dyDescent="0.25">
      <c r="A254" s="18" t="s">
        <v>487</v>
      </c>
      <c r="B254" s="108" t="s">
        <v>490</v>
      </c>
      <c r="C254" s="108">
        <v>5</v>
      </c>
      <c r="D254" s="168" t="s">
        <v>171</v>
      </c>
      <c r="E254" s="108" t="s">
        <v>312</v>
      </c>
    </row>
    <row r="255" spans="1:5" ht="13.5" customHeight="1" x14ac:dyDescent="0.25">
      <c r="A255" s="18" t="s">
        <v>173</v>
      </c>
      <c r="B255" s="108" t="s">
        <v>362</v>
      </c>
      <c r="C255" s="108">
        <v>12</v>
      </c>
      <c r="D255" s="168" t="s">
        <v>174</v>
      </c>
      <c r="E255" s="108" t="s">
        <v>86</v>
      </c>
    </row>
    <row r="256" spans="1:5" ht="13.5" customHeight="1" x14ac:dyDescent="0.25">
      <c r="A256" s="18" t="s">
        <v>173</v>
      </c>
      <c r="B256" s="108" t="s">
        <v>418</v>
      </c>
      <c r="C256" s="108">
        <v>36</v>
      </c>
      <c r="D256" s="168" t="s">
        <v>174</v>
      </c>
      <c r="E256" s="108" t="s">
        <v>224</v>
      </c>
    </row>
    <row r="257" spans="1:5" ht="13.5" customHeight="1" x14ac:dyDescent="0.25">
      <c r="A257" s="18" t="s">
        <v>389</v>
      </c>
      <c r="B257" s="108" t="s">
        <v>362</v>
      </c>
      <c r="C257" s="108">
        <v>8</v>
      </c>
      <c r="D257" s="168" t="s">
        <v>175</v>
      </c>
      <c r="E257" s="108" t="s">
        <v>86</v>
      </c>
    </row>
    <row r="258" spans="1:5" ht="13.5" customHeight="1" x14ac:dyDescent="0.25">
      <c r="A258" s="18" t="s">
        <v>390</v>
      </c>
      <c r="B258" s="108" t="s">
        <v>362</v>
      </c>
      <c r="C258" s="108">
        <v>109</v>
      </c>
      <c r="D258" s="168" t="s">
        <v>391</v>
      </c>
      <c r="E258" s="108" t="s">
        <v>86</v>
      </c>
    </row>
    <row r="259" spans="1:5" ht="13.5" customHeight="1" x14ac:dyDescent="0.25">
      <c r="A259" s="18" t="s">
        <v>392</v>
      </c>
      <c r="B259" s="108" t="s">
        <v>418</v>
      </c>
      <c r="C259" s="108">
        <v>5</v>
      </c>
      <c r="D259" s="168" t="s">
        <v>176</v>
      </c>
      <c r="E259" s="108" t="s">
        <v>224</v>
      </c>
    </row>
    <row r="260" spans="1:5" ht="13.5" customHeight="1" x14ac:dyDescent="0.25">
      <c r="A260" s="18" t="s">
        <v>393</v>
      </c>
      <c r="B260" s="108" t="s">
        <v>44</v>
      </c>
      <c r="C260" s="108">
        <v>22</v>
      </c>
      <c r="D260" s="168" t="s">
        <v>177</v>
      </c>
      <c r="E260" s="108" t="s">
        <v>45</v>
      </c>
    </row>
    <row r="261" spans="1:5" ht="13.5" customHeight="1" x14ac:dyDescent="0.25">
      <c r="A261" s="18" t="s">
        <v>393</v>
      </c>
      <c r="B261" s="108" t="s">
        <v>362</v>
      </c>
      <c r="C261" s="108">
        <v>160</v>
      </c>
      <c r="D261" s="168" t="s">
        <v>177</v>
      </c>
      <c r="E261" s="108" t="s">
        <v>86</v>
      </c>
    </row>
    <row r="262" spans="1:5" ht="13.5" customHeight="1" x14ac:dyDescent="0.25">
      <c r="A262" s="18" t="s">
        <v>393</v>
      </c>
      <c r="B262" s="108" t="s">
        <v>418</v>
      </c>
      <c r="C262" s="108">
        <v>30</v>
      </c>
      <c r="D262" s="168" t="s">
        <v>177</v>
      </c>
      <c r="E262" s="108" t="s">
        <v>224</v>
      </c>
    </row>
    <row r="263" spans="1:5" ht="13.5" customHeight="1" x14ac:dyDescent="0.25">
      <c r="A263" s="18" t="s">
        <v>393</v>
      </c>
      <c r="B263" s="108" t="s">
        <v>425</v>
      </c>
      <c r="C263" s="108">
        <v>11</v>
      </c>
      <c r="D263" s="168" t="s">
        <v>177</v>
      </c>
      <c r="E263" s="108" t="s">
        <v>233</v>
      </c>
    </row>
    <row r="264" spans="1:5" ht="13.5" customHeight="1" x14ac:dyDescent="0.25">
      <c r="A264" s="18" t="s">
        <v>393</v>
      </c>
      <c r="B264" s="108" t="s">
        <v>444</v>
      </c>
      <c r="C264" s="108">
        <v>13</v>
      </c>
      <c r="D264" s="168" t="s">
        <v>177</v>
      </c>
      <c r="E264" s="108" t="s">
        <v>295</v>
      </c>
    </row>
    <row r="265" spans="1:5" ht="13.5" customHeight="1" x14ac:dyDescent="0.25">
      <c r="A265" s="18" t="s">
        <v>394</v>
      </c>
      <c r="B265" s="108" t="s">
        <v>362</v>
      </c>
      <c r="C265" s="108">
        <v>9</v>
      </c>
      <c r="D265" s="168" t="s">
        <v>178</v>
      </c>
      <c r="E265" s="108" t="s">
        <v>86</v>
      </c>
    </row>
    <row r="266" spans="1:5" ht="13.5" customHeight="1" x14ac:dyDescent="0.25">
      <c r="A266" s="18" t="s">
        <v>394</v>
      </c>
      <c r="B266" s="108" t="s">
        <v>418</v>
      </c>
      <c r="C266" s="108">
        <v>39</v>
      </c>
      <c r="D266" s="168" t="s">
        <v>178</v>
      </c>
      <c r="E266" s="108" t="s">
        <v>224</v>
      </c>
    </row>
    <row r="267" spans="1:5" ht="13.5" customHeight="1" x14ac:dyDescent="0.25">
      <c r="A267" s="18" t="s">
        <v>394</v>
      </c>
      <c r="B267" s="108" t="s">
        <v>425</v>
      </c>
      <c r="C267" s="108">
        <v>5</v>
      </c>
      <c r="D267" s="168" t="s">
        <v>178</v>
      </c>
      <c r="E267" s="108" t="s">
        <v>233</v>
      </c>
    </row>
    <row r="268" spans="1:5" ht="13.5" customHeight="1" x14ac:dyDescent="0.25">
      <c r="A268" s="18" t="s">
        <v>394</v>
      </c>
      <c r="B268" s="108" t="s">
        <v>444</v>
      </c>
      <c r="C268" s="108">
        <v>5</v>
      </c>
      <c r="D268" s="168" t="s">
        <v>178</v>
      </c>
      <c r="E268" s="108" t="s">
        <v>295</v>
      </c>
    </row>
    <row r="269" spans="1:5" ht="13.5" customHeight="1" x14ac:dyDescent="0.25">
      <c r="A269" s="18" t="s">
        <v>394</v>
      </c>
      <c r="B269" s="108" t="s">
        <v>490</v>
      </c>
      <c r="C269" s="108">
        <v>5</v>
      </c>
      <c r="D269" s="168" t="s">
        <v>178</v>
      </c>
      <c r="E269" s="108" t="s">
        <v>312</v>
      </c>
    </row>
    <row r="270" spans="1:5" ht="13.5" customHeight="1" x14ac:dyDescent="0.25">
      <c r="A270" s="18" t="s">
        <v>179</v>
      </c>
      <c r="B270" s="108" t="s">
        <v>44</v>
      </c>
      <c r="C270" s="108">
        <v>18</v>
      </c>
      <c r="D270" s="168" t="s">
        <v>180</v>
      </c>
      <c r="E270" s="108" t="s">
        <v>45</v>
      </c>
    </row>
    <row r="271" spans="1:5" ht="13.5" customHeight="1" x14ac:dyDescent="0.25">
      <c r="A271" s="18" t="s">
        <v>179</v>
      </c>
      <c r="B271" s="108" t="s">
        <v>362</v>
      </c>
      <c r="C271" s="108">
        <v>254</v>
      </c>
      <c r="D271" s="168" t="s">
        <v>180</v>
      </c>
      <c r="E271" s="108" t="s">
        <v>86</v>
      </c>
    </row>
    <row r="272" spans="1:5" ht="13.5" customHeight="1" x14ac:dyDescent="0.25">
      <c r="A272" s="18" t="s">
        <v>179</v>
      </c>
      <c r="B272" s="108" t="s">
        <v>418</v>
      </c>
      <c r="C272" s="108">
        <v>11</v>
      </c>
      <c r="D272" s="168" t="s">
        <v>180</v>
      </c>
      <c r="E272" s="108" t="s">
        <v>224</v>
      </c>
    </row>
    <row r="273" spans="1:5" ht="13.5" customHeight="1" x14ac:dyDescent="0.25">
      <c r="A273" s="18" t="s">
        <v>181</v>
      </c>
      <c r="B273" s="108" t="s">
        <v>44</v>
      </c>
      <c r="C273" s="108">
        <v>6</v>
      </c>
      <c r="D273" s="168" t="s">
        <v>182</v>
      </c>
      <c r="E273" s="108" t="s">
        <v>45</v>
      </c>
    </row>
    <row r="274" spans="1:5" ht="13.5" customHeight="1" x14ac:dyDescent="0.25">
      <c r="A274" s="18" t="s">
        <v>181</v>
      </c>
      <c r="B274" s="108" t="s">
        <v>362</v>
      </c>
      <c r="C274" s="108">
        <v>5</v>
      </c>
      <c r="D274" s="168" t="s">
        <v>182</v>
      </c>
      <c r="E274" s="108" t="s">
        <v>86</v>
      </c>
    </row>
    <row r="275" spans="1:5" ht="13.5" customHeight="1" x14ac:dyDescent="0.25">
      <c r="A275" s="18" t="s">
        <v>181</v>
      </c>
      <c r="B275" s="108" t="s">
        <v>425</v>
      </c>
      <c r="C275" s="108">
        <v>5</v>
      </c>
      <c r="D275" s="168" t="s">
        <v>182</v>
      </c>
      <c r="E275" s="108" t="s">
        <v>233</v>
      </c>
    </row>
    <row r="276" spans="1:5" ht="13.5" customHeight="1" x14ac:dyDescent="0.25">
      <c r="A276" s="18" t="s">
        <v>397</v>
      </c>
      <c r="B276" s="108" t="s">
        <v>418</v>
      </c>
      <c r="C276" s="108">
        <v>8</v>
      </c>
      <c r="D276" s="168" t="s">
        <v>183</v>
      </c>
      <c r="E276" s="108" t="s">
        <v>224</v>
      </c>
    </row>
    <row r="277" spans="1:5" ht="13.5" customHeight="1" x14ac:dyDescent="0.25">
      <c r="A277" s="18" t="s">
        <v>401</v>
      </c>
      <c r="B277" s="108" t="s">
        <v>44</v>
      </c>
      <c r="C277" s="108">
        <v>41</v>
      </c>
      <c r="D277" s="168" t="s">
        <v>185</v>
      </c>
      <c r="E277" s="108" t="s">
        <v>45</v>
      </c>
    </row>
    <row r="278" spans="1:5" ht="13.5" customHeight="1" x14ac:dyDescent="0.25">
      <c r="A278" s="18" t="s">
        <v>401</v>
      </c>
      <c r="B278" s="108" t="s">
        <v>362</v>
      </c>
      <c r="C278" s="108">
        <v>232</v>
      </c>
      <c r="D278" s="168" t="s">
        <v>185</v>
      </c>
      <c r="E278" s="108" t="s">
        <v>86</v>
      </c>
    </row>
    <row r="279" spans="1:5" ht="13.5" customHeight="1" x14ac:dyDescent="0.25">
      <c r="A279" s="18" t="s">
        <v>401</v>
      </c>
      <c r="B279" s="108" t="s">
        <v>388</v>
      </c>
      <c r="C279" s="108">
        <v>5</v>
      </c>
      <c r="D279" s="168" t="s">
        <v>185</v>
      </c>
      <c r="E279" s="108" t="s">
        <v>172</v>
      </c>
    </row>
    <row r="280" spans="1:5" ht="13.5" customHeight="1" x14ac:dyDescent="0.25">
      <c r="A280" s="18" t="s">
        <v>401</v>
      </c>
      <c r="B280" s="108" t="s">
        <v>418</v>
      </c>
      <c r="C280" s="108">
        <v>64</v>
      </c>
      <c r="D280" s="168" t="s">
        <v>185</v>
      </c>
      <c r="E280" s="108" t="s">
        <v>224</v>
      </c>
    </row>
    <row r="281" spans="1:5" ht="13.5" customHeight="1" x14ac:dyDescent="0.25">
      <c r="A281" s="18" t="s">
        <v>401</v>
      </c>
      <c r="B281" s="108" t="s">
        <v>425</v>
      </c>
      <c r="C281" s="108">
        <v>18</v>
      </c>
      <c r="D281" s="168" t="s">
        <v>185</v>
      </c>
      <c r="E281" s="108" t="s">
        <v>233</v>
      </c>
    </row>
    <row r="282" spans="1:5" ht="13.5" customHeight="1" x14ac:dyDescent="0.25">
      <c r="A282" s="18" t="s">
        <v>401</v>
      </c>
      <c r="B282" s="108" t="s">
        <v>444</v>
      </c>
      <c r="C282" s="108">
        <v>10</v>
      </c>
      <c r="D282" s="168" t="s">
        <v>185</v>
      </c>
      <c r="E282" s="108" t="s">
        <v>295</v>
      </c>
    </row>
    <row r="283" spans="1:5" ht="13.5" customHeight="1" x14ac:dyDescent="0.25">
      <c r="A283" s="18" t="s">
        <v>188</v>
      </c>
      <c r="B283" s="108" t="s">
        <v>44</v>
      </c>
      <c r="C283" s="108">
        <v>5</v>
      </c>
      <c r="D283" s="168" t="s">
        <v>189</v>
      </c>
      <c r="E283" s="108" t="s">
        <v>45</v>
      </c>
    </row>
    <row r="284" spans="1:5" ht="13.5" customHeight="1" x14ac:dyDescent="0.25">
      <c r="A284" s="18" t="s">
        <v>188</v>
      </c>
      <c r="B284" s="108" t="s">
        <v>362</v>
      </c>
      <c r="C284" s="108">
        <v>53</v>
      </c>
      <c r="D284" s="168" t="s">
        <v>189</v>
      </c>
      <c r="E284" s="108" t="s">
        <v>86</v>
      </c>
    </row>
    <row r="285" spans="1:5" ht="13.5" customHeight="1" x14ac:dyDescent="0.25">
      <c r="A285" s="18" t="s">
        <v>188</v>
      </c>
      <c r="B285" s="108" t="s">
        <v>376</v>
      </c>
      <c r="C285" s="108">
        <v>5</v>
      </c>
      <c r="D285" s="168" t="s">
        <v>189</v>
      </c>
      <c r="E285" s="108" t="s">
        <v>138</v>
      </c>
    </row>
    <row r="286" spans="1:5" ht="13.5" customHeight="1" x14ac:dyDescent="0.25">
      <c r="A286" s="18" t="s">
        <v>188</v>
      </c>
      <c r="B286" s="108" t="s">
        <v>418</v>
      </c>
      <c r="C286" s="108">
        <v>5</v>
      </c>
      <c r="D286" s="168" t="s">
        <v>189</v>
      </c>
      <c r="E286" s="108" t="s">
        <v>224</v>
      </c>
    </row>
    <row r="287" spans="1:5" ht="13.5" customHeight="1" x14ac:dyDescent="0.25">
      <c r="A287" s="18" t="s">
        <v>402</v>
      </c>
      <c r="B287" s="108" t="s">
        <v>44</v>
      </c>
      <c r="C287" s="108">
        <v>40</v>
      </c>
      <c r="D287" s="168" t="s">
        <v>190</v>
      </c>
      <c r="E287" s="108" t="s">
        <v>45</v>
      </c>
    </row>
    <row r="288" spans="1:5" ht="13.5" customHeight="1" x14ac:dyDescent="0.25">
      <c r="A288" s="18" t="s">
        <v>402</v>
      </c>
      <c r="B288" s="108" t="s">
        <v>362</v>
      </c>
      <c r="C288" s="108">
        <v>63</v>
      </c>
      <c r="D288" s="168" t="s">
        <v>190</v>
      </c>
      <c r="E288" s="108" t="s">
        <v>86</v>
      </c>
    </row>
    <row r="289" spans="1:5" ht="13.5" customHeight="1" x14ac:dyDescent="0.25">
      <c r="A289" s="18" t="s">
        <v>402</v>
      </c>
      <c r="B289" s="108" t="s">
        <v>388</v>
      </c>
      <c r="C289" s="108">
        <v>22</v>
      </c>
      <c r="D289" s="168" t="s">
        <v>190</v>
      </c>
      <c r="E289" s="108" t="s">
        <v>172</v>
      </c>
    </row>
    <row r="290" spans="1:5" ht="13.5" customHeight="1" x14ac:dyDescent="0.25">
      <c r="A290" s="18" t="s">
        <v>402</v>
      </c>
      <c r="B290" s="108" t="s">
        <v>418</v>
      </c>
      <c r="C290" s="108">
        <v>15</v>
      </c>
      <c r="D290" s="168" t="s">
        <v>190</v>
      </c>
      <c r="E290" s="108" t="s">
        <v>224</v>
      </c>
    </row>
    <row r="291" spans="1:5" ht="13.5" customHeight="1" x14ac:dyDescent="0.25">
      <c r="A291" s="18" t="s">
        <v>402</v>
      </c>
      <c r="B291" s="108" t="s">
        <v>425</v>
      </c>
      <c r="C291" s="108">
        <v>13</v>
      </c>
      <c r="D291" s="168" t="s">
        <v>190</v>
      </c>
      <c r="E291" s="108" t="s">
        <v>233</v>
      </c>
    </row>
    <row r="292" spans="1:5" ht="13.5" customHeight="1" x14ac:dyDescent="0.25">
      <c r="A292" s="18" t="s">
        <v>402</v>
      </c>
      <c r="B292" s="108" t="s">
        <v>444</v>
      </c>
      <c r="C292" s="108">
        <v>8</v>
      </c>
      <c r="D292" s="168" t="s">
        <v>190</v>
      </c>
      <c r="E292" s="108" t="s">
        <v>295</v>
      </c>
    </row>
    <row r="293" spans="1:5" ht="13.5" customHeight="1" x14ac:dyDescent="0.25">
      <c r="A293" s="18" t="s">
        <v>197</v>
      </c>
      <c r="B293" s="108" t="s">
        <v>362</v>
      </c>
      <c r="C293" s="108">
        <v>5</v>
      </c>
      <c r="D293" s="168" t="s">
        <v>198</v>
      </c>
      <c r="E293" s="108" t="s">
        <v>86</v>
      </c>
    </row>
    <row r="294" spans="1:5" ht="13.5" customHeight="1" x14ac:dyDescent="0.25">
      <c r="A294" s="18" t="s">
        <v>199</v>
      </c>
      <c r="B294" s="108" t="s">
        <v>362</v>
      </c>
      <c r="C294" s="108">
        <v>12</v>
      </c>
      <c r="D294" s="168" t="s">
        <v>200</v>
      </c>
      <c r="E294" s="108" t="s">
        <v>86</v>
      </c>
    </row>
    <row r="295" spans="1:5" ht="13.5" customHeight="1" x14ac:dyDescent="0.25">
      <c r="A295" s="18" t="s">
        <v>199</v>
      </c>
      <c r="B295" s="108" t="s">
        <v>388</v>
      </c>
      <c r="C295" s="108">
        <v>12</v>
      </c>
      <c r="D295" s="168" t="s">
        <v>200</v>
      </c>
      <c r="E295" s="108" t="s">
        <v>172</v>
      </c>
    </row>
    <row r="296" spans="1:5" ht="13.5" customHeight="1" x14ac:dyDescent="0.25">
      <c r="A296" s="18" t="s">
        <v>403</v>
      </c>
      <c r="B296" s="108" t="s">
        <v>44</v>
      </c>
      <c r="C296" s="108">
        <v>108</v>
      </c>
      <c r="D296" s="168" t="s">
        <v>201</v>
      </c>
      <c r="E296" s="108" t="s">
        <v>45</v>
      </c>
    </row>
    <row r="297" spans="1:5" ht="13.5" customHeight="1" x14ac:dyDescent="0.25">
      <c r="A297" s="18" t="s">
        <v>403</v>
      </c>
      <c r="B297" s="108" t="s">
        <v>362</v>
      </c>
      <c r="C297" s="108">
        <v>5</v>
      </c>
      <c r="D297" s="168" t="s">
        <v>201</v>
      </c>
      <c r="E297" s="108" t="s">
        <v>86</v>
      </c>
    </row>
    <row r="298" spans="1:5" ht="13.5" customHeight="1" x14ac:dyDescent="0.25">
      <c r="A298" s="18" t="s">
        <v>403</v>
      </c>
      <c r="B298" s="108" t="s">
        <v>418</v>
      </c>
      <c r="C298" s="108">
        <v>9</v>
      </c>
      <c r="D298" s="168" t="s">
        <v>201</v>
      </c>
      <c r="E298" s="108" t="s">
        <v>224</v>
      </c>
    </row>
    <row r="299" spans="1:5" ht="13.5" customHeight="1" x14ac:dyDescent="0.25">
      <c r="A299" s="18" t="s">
        <v>404</v>
      </c>
      <c r="B299" s="108" t="s">
        <v>44</v>
      </c>
      <c r="C299" s="108">
        <v>5</v>
      </c>
      <c r="D299" s="168" t="s">
        <v>405</v>
      </c>
      <c r="E299" s="108" t="s">
        <v>45</v>
      </c>
    </row>
    <row r="300" spans="1:5" ht="13.5" customHeight="1" x14ac:dyDescent="0.25">
      <c r="A300" s="18" t="s">
        <v>202</v>
      </c>
      <c r="B300" s="108" t="s">
        <v>362</v>
      </c>
      <c r="C300" s="108">
        <v>35</v>
      </c>
      <c r="D300" s="168" t="s">
        <v>203</v>
      </c>
      <c r="E300" s="108" t="s">
        <v>86</v>
      </c>
    </row>
    <row r="301" spans="1:5" ht="13.5" customHeight="1" x14ac:dyDescent="0.25">
      <c r="A301" s="18" t="s">
        <v>202</v>
      </c>
      <c r="B301" s="108" t="s">
        <v>376</v>
      </c>
      <c r="C301" s="108">
        <v>6</v>
      </c>
      <c r="D301" s="168" t="s">
        <v>203</v>
      </c>
      <c r="E301" s="108" t="s">
        <v>138</v>
      </c>
    </row>
    <row r="302" spans="1:5" ht="13.5" customHeight="1" x14ac:dyDescent="0.25">
      <c r="A302" s="18" t="s">
        <v>202</v>
      </c>
      <c r="B302" s="108" t="s">
        <v>139</v>
      </c>
      <c r="C302" s="108">
        <v>17</v>
      </c>
      <c r="D302" s="168" t="s">
        <v>203</v>
      </c>
      <c r="E302" s="108" t="s">
        <v>140</v>
      </c>
    </row>
    <row r="303" spans="1:5" ht="13.5" customHeight="1" x14ac:dyDescent="0.25">
      <c r="A303" s="18" t="s">
        <v>202</v>
      </c>
      <c r="B303" s="108" t="s">
        <v>444</v>
      </c>
      <c r="C303" s="108">
        <v>5</v>
      </c>
      <c r="D303" s="168" t="s">
        <v>203</v>
      </c>
      <c r="E303" s="108" t="s">
        <v>295</v>
      </c>
    </row>
    <row r="304" spans="1:5" ht="13.5" customHeight="1" x14ac:dyDescent="0.25">
      <c r="A304" s="18" t="s">
        <v>205</v>
      </c>
      <c r="B304" s="108" t="s">
        <v>362</v>
      </c>
      <c r="C304" s="108">
        <v>53</v>
      </c>
      <c r="D304" s="168" t="s">
        <v>206</v>
      </c>
      <c r="E304" s="108" t="s">
        <v>86</v>
      </c>
    </row>
    <row r="305" spans="1:5" ht="13.5" customHeight="1" x14ac:dyDescent="0.25">
      <c r="A305" s="18" t="s">
        <v>207</v>
      </c>
      <c r="B305" s="108" t="s">
        <v>418</v>
      </c>
      <c r="C305" s="108">
        <v>5</v>
      </c>
      <c r="D305" s="168" t="s">
        <v>208</v>
      </c>
      <c r="E305" s="108" t="s">
        <v>224</v>
      </c>
    </row>
    <row r="306" spans="1:5" ht="13.5" customHeight="1" x14ac:dyDescent="0.25">
      <c r="A306" s="18" t="s">
        <v>411</v>
      </c>
      <c r="B306" s="108" t="s">
        <v>44</v>
      </c>
      <c r="C306" s="108">
        <v>5</v>
      </c>
      <c r="D306" s="168" t="s">
        <v>209</v>
      </c>
      <c r="E306" s="108" t="s">
        <v>45</v>
      </c>
    </row>
    <row r="307" spans="1:5" ht="13.5" customHeight="1" x14ac:dyDescent="0.25">
      <c r="A307" s="18" t="s">
        <v>411</v>
      </c>
      <c r="B307" s="108" t="s">
        <v>362</v>
      </c>
      <c r="C307" s="108">
        <v>875</v>
      </c>
      <c r="D307" s="168" t="s">
        <v>209</v>
      </c>
      <c r="E307" s="108" t="s">
        <v>86</v>
      </c>
    </row>
    <row r="308" spans="1:5" ht="13.5" customHeight="1" x14ac:dyDescent="0.25">
      <c r="A308" s="18" t="s">
        <v>411</v>
      </c>
      <c r="B308" s="108" t="s">
        <v>418</v>
      </c>
      <c r="C308" s="108">
        <v>66</v>
      </c>
      <c r="D308" s="168" t="s">
        <v>209</v>
      </c>
      <c r="E308" s="108" t="s">
        <v>224</v>
      </c>
    </row>
    <row r="309" spans="1:5" ht="13.5" customHeight="1" x14ac:dyDescent="0.25">
      <c r="A309" s="18" t="s">
        <v>212</v>
      </c>
      <c r="B309" s="108" t="s">
        <v>362</v>
      </c>
      <c r="C309" s="108">
        <v>22</v>
      </c>
      <c r="D309" s="168" t="s">
        <v>213</v>
      </c>
      <c r="E309" s="108" t="s">
        <v>86</v>
      </c>
    </row>
    <row r="310" spans="1:5" ht="13.5" customHeight="1" x14ac:dyDescent="0.25">
      <c r="A310" s="18" t="s">
        <v>212</v>
      </c>
      <c r="B310" s="108" t="s">
        <v>418</v>
      </c>
      <c r="C310" s="108">
        <v>5</v>
      </c>
      <c r="D310" s="168" t="s">
        <v>213</v>
      </c>
      <c r="E310" s="108" t="s">
        <v>224</v>
      </c>
    </row>
    <row r="311" spans="1:5" ht="13.5" customHeight="1" x14ac:dyDescent="0.25">
      <c r="A311" s="18" t="s">
        <v>414</v>
      </c>
      <c r="B311" s="108" t="s">
        <v>418</v>
      </c>
      <c r="C311" s="108">
        <v>6</v>
      </c>
      <c r="D311" s="168" t="s">
        <v>214</v>
      </c>
      <c r="E311" s="108" t="s">
        <v>224</v>
      </c>
    </row>
    <row r="312" spans="1:5" ht="13.5" customHeight="1" x14ac:dyDescent="0.25">
      <c r="A312" s="18" t="s">
        <v>215</v>
      </c>
      <c r="B312" s="108" t="s">
        <v>44</v>
      </c>
      <c r="C312" s="108">
        <v>5</v>
      </c>
      <c r="D312" s="168" t="s">
        <v>216</v>
      </c>
      <c r="E312" s="108" t="s">
        <v>45</v>
      </c>
    </row>
    <row r="313" spans="1:5" ht="13.5" customHeight="1" x14ac:dyDescent="0.25">
      <c r="A313" s="18" t="s">
        <v>215</v>
      </c>
      <c r="B313" s="108" t="s">
        <v>362</v>
      </c>
      <c r="C313" s="108">
        <v>42</v>
      </c>
      <c r="D313" s="168" t="s">
        <v>216</v>
      </c>
      <c r="E313" s="108" t="s">
        <v>86</v>
      </c>
    </row>
    <row r="314" spans="1:5" ht="13.5" customHeight="1" x14ac:dyDescent="0.25">
      <c r="A314" s="18" t="s">
        <v>215</v>
      </c>
      <c r="B314" s="108" t="s">
        <v>376</v>
      </c>
      <c r="C314" s="108">
        <v>8</v>
      </c>
      <c r="D314" s="168" t="s">
        <v>216</v>
      </c>
      <c r="E314" s="108" t="s">
        <v>138</v>
      </c>
    </row>
    <row r="315" spans="1:5" ht="13.5" customHeight="1" x14ac:dyDescent="0.25">
      <c r="A315" s="18" t="s">
        <v>215</v>
      </c>
      <c r="B315" s="108" t="s">
        <v>139</v>
      </c>
      <c r="C315" s="108">
        <v>7</v>
      </c>
      <c r="D315" s="168" t="s">
        <v>216</v>
      </c>
      <c r="E315" s="108" t="s">
        <v>140</v>
      </c>
    </row>
    <row r="316" spans="1:5" ht="13.5" customHeight="1" x14ac:dyDescent="0.25">
      <c r="A316" s="18" t="s">
        <v>215</v>
      </c>
      <c r="B316" s="108" t="s">
        <v>418</v>
      </c>
      <c r="C316" s="108">
        <v>348</v>
      </c>
      <c r="D316" s="168" t="s">
        <v>216</v>
      </c>
      <c r="E316" s="108" t="s">
        <v>224</v>
      </c>
    </row>
    <row r="317" spans="1:5" ht="13.5" customHeight="1" x14ac:dyDescent="0.25">
      <c r="A317" s="18" t="s">
        <v>215</v>
      </c>
      <c r="B317" s="108" t="s">
        <v>425</v>
      </c>
      <c r="C317" s="108">
        <v>6</v>
      </c>
      <c r="D317" s="168" t="s">
        <v>216</v>
      </c>
      <c r="E317" s="108" t="s">
        <v>233</v>
      </c>
    </row>
    <row r="318" spans="1:5" ht="13.5" customHeight="1" x14ac:dyDescent="0.25">
      <c r="A318" s="18" t="s">
        <v>215</v>
      </c>
      <c r="B318" s="108" t="s">
        <v>444</v>
      </c>
      <c r="C318" s="108">
        <v>13</v>
      </c>
      <c r="D318" s="168" t="s">
        <v>216</v>
      </c>
      <c r="E318" s="108" t="s">
        <v>295</v>
      </c>
    </row>
    <row r="319" spans="1:5" ht="13.5" customHeight="1" x14ac:dyDescent="0.25">
      <c r="A319" s="18" t="s">
        <v>415</v>
      </c>
      <c r="B319" s="108" t="s">
        <v>44</v>
      </c>
      <c r="C319" s="108">
        <v>432</v>
      </c>
      <c r="D319" s="168" t="s">
        <v>219</v>
      </c>
      <c r="E319" s="108" t="s">
        <v>45</v>
      </c>
    </row>
    <row r="320" spans="1:5" ht="13.5" customHeight="1" x14ac:dyDescent="0.25">
      <c r="A320" s="18" t="s">
        <v>415</v>
      </c>
      <c r="B320" s="108" t="s">
        <v>362</v>
      </c>
      <c r="C320" s="108">
        <v>25</v>
      </c>
      <c r="D320" s="168" t="s">
        <v>219</v>
      </c>
      <c r="E320" s="108" t="s">
        <v>86</v>
      </c>
    </row>
    <row r="321" spans="1:5" ht="13.5" customHeight="1" x14ac:dyDescent="0.25">
      <c r="A321" s="18" t="s">
        <v>415</v>
      </c>
      <c r="B321" s="108" t="s">
        <v>372</v>
      </c>
      <c r="C321" s="108">
        <v>8</v>
      </c>
      <c r="D321" s="168" t="s">
        <v>219</v>
      </c>
      <c r="E321" s="108" t="s">
        <v>116</v>
      </c>
    </row>
    <row r="322" spans="1:5" ht="13.5" customHeight="1" x14ac:dyDescent="0.25">
      <c r="A322" s="18" t="s">
        <v>415</v>
      </c>
      <c r="B322" s="108" t="s">
        <v>376</v>
      </c>
      <c r="C322" s="108">
        <v>43</v>
      </c>
      <c r="D322" s="168" t="s">
        <v>219</v>
      </c>
      <c r="E322" s="108" t="s">
        <v>138</v>
      </c>
    </row>
    <row r="323" spans="1:5" ht="13.5" customHeight="1" x14ac:dyDescent="0.25">
      <c r="A323" s="18" t="s">
        <v>415</v>
      </c>
      <c r="B323" s="108" t="s">
        <v>418</v>
      </c>
      <c r="C323" s="108">
        <v>12</v>
      </c>
      <c r="D323" s="168" t="s">
        <v>219</v>
      </c>
      <c r="E323" s="108" t="s">
        <v>224</v>
      </c>
    </row>
    <row r="324" spans="1:5" ht="13.5" customHeight="1" x14ac:dyDescent="0.25">
      <c r="A324" s="18" t="s">
        <v>415</v>
      </c>
      <c r="B324" s="108" t="s">
        <v>425</v>
      </c>
      <c r="C324" s="108">
        <v>12</v>
      </c>
      <c r="D324" s="168" t="s">
        <v>219</v>
      </c>
      <c r="E324" s="108" t="s">
        <v>233</v>
      </c>
    </row>
    <row r="325" spans="1:5" ht="13.5" customHeight="1" x14ac:dyDescent="0.25">
      <c r="A325" s="18" t="s">
        <v>415</v>
      </c>
      <c r="B325" s="108" t="s">
        <v>444</v>
      </c>
      <c r="C325" s="108">
        <v>18</v>
      </c>
      <c r="D325" s="168" t="s">
        <v>219</v>
      </c>
      <c r="E325" s="108" t="s">
        <v>295</v>
      </c>
    </row>
    <row r="326" spans="1:5" ht="13.5" customHeight="1" x14ac:dyDescent="0.25">
      <c r="A326" s="18" t="s">
        <v>416</v>
      </c>
      <c r="B326" s="108" t="s">
        <v>362</v>
      </c>
      <c r="C326" s="108">
        <v>5</v>
      </c>
      <c r="D326" s="168" t="s">
        <v>220</v>
      </c>
      <c r="E326" s="108" t="s">
        <v>86</v>
      </c>
    </row>
    <row r="327" spans="1:5" ht="13.5" customHeight="1" x14ac:dyDescent="0.25">
      <c r="A327" s="18" t="s">
        <v>417</v>
      </c>
      <c r="B327" s="108" t="s">
        <v>44</v>
      </c>
      <c r="C327" s="108">
        <v>10</v>
      </c>
      <c r="D327" s="168" t="s">
        <v>223</v>
      </c>
      <c r="E327" s="108" t="s">
        <v>45</v>
      </c>
    </row>
    <row r="328" spans="1:5" ht="13.5" customHeight="1" x14ac:dyDescent="0.25">
      <c r="A328" s="18" t="s">
        <v>417</v>
      </c>
      <c r="B328" s="108" t="s">
        <v>362</v>
      </c>
      <c r="C328" s="108">
        <v>177</v>
      </c>
      <c r="D328" s="168" t="s">
        <v>223</v>
      </c>
      <c r="E328" s="108" t="s">
        <v>86</v>
      </c>
    </row>
    <row r="329" spans="1:5" ht="13.5" customHeight="1" x14ac:dyDescent="0.25">
      <c r="A329" s="18" t="s">
        <v>417</v>
      </c>
      <c r="B329" s="108" t="s">
        <v>388</v>
      </c>
      <c r="C329" s="108">
        <v>5</v>
      </c>
      <c r="D329" s="168" t="s">
        <v>223</v>
      </c>
      <c r="E329" s="108" t="s">
        <v>172</v>
      </c>
    </row>
    <row r="330" spans="1:5" ht="13.5" customHeight="1" x14ac:dyDescent="0.25">
      <c r="A330" s="18" t="s">
        <v>417</v>
      </c>
      <c r="B330" s="108" t="s">
        <v>418</v>
      </c>
      <c r="C330" s="108">
        <v>28</v>
      </c>
      <c r="D330" s="168" t="s">
        <v>223</v>
      </c>
      <c r="E330" s="108" t="s">
        <v>224</v>
      </c>
    </row>
    <row r="331" spans="1:5" ht="13.5" customHeight="1" x14ac:dyDescent="0.25">
      <c r="A331" s="18" t="s">
        <v>418</v>
      </c>
      <c r="B331" s="108" t="s">
        <v>362</v>
      </c>
      <c r="C331" s="108">
        <v>5</v>
      </c>
      <c r="D331" s="168" t="s">
        <v>224</v>
      </c>
      <c r="E331" s="108" t="s">
        <v>86</v>
      </c>
    </row>
    <row r="332" spans="1:5" ht="13.5" customHeight="1" x14ac:dyDescent="0.25">
      <c r="A332" s="18" t="s">
        <v>418</v>
      </c>
      <c r="B332" s="108" t="s">
        <v>418</v>
      </c>
      <c r="C332" s="108">
        <v>5</v>
      </c>
      <c r="D332" s="168" t="s">
        <v>224</v>
      </c>
      <c r="E332" s="108" t="s">
        <v>224</v>
      </c>
    </row>
    <row r="333" spans="1:5" ht="13.5" customHeight="1" x14ac:dyDescent="0.25">
      <c r="A333" s="18" t="s">
        <v>225</v>
      </c>
      <c r="B333" s="108" t="s">
        <v>44</v>
      </c>
      <c r="C333" s="108">
        <v>5</v>
      </c>
      <c r="D333" s="168" t="s">
        <v>226</v>
      </c>
      <c r="E333" s="108" t="s">
        <v>45</v>
      </c>
    </row>
    <row r="334" spans="1:5" ht="13.5" customHeight="1" x14ac:dyDescent="0.25">
      <c r="A334" s="18" t="s">
        <v>225</v>
      </c>
      <c r="B334" s="108" t="s">
        <v>418</v>
      </c>
      <c r="C334" s="108">
        <v>5</v>
      </c>
      <c r="D334" s="168" t="s">
        <v>226</v>
      </c>
      <c r="E334" s="108" t="s">
        <v>224</v>
      </c>
    </row>
    <row r="335" spans="1:5" ht="13.5" customHeight="1" x14ac:dyDescent="0.25">
      <c r="A335" s="18" t="s">
        <v>421</v>
      </c>
      <c r="B335" s="108" t="s">
        <v>362</v>
      </c>
      <c r="C335" s="108">
        <v>109</v>
      </c>
      <c r="D335" s="168" t="s">
        <v>422</v>
      </c>
      <c r="E335" s="108" t="s">
        <v>86</v>
      </c>
    </row>
    <row r="336" spans="1:5" ht="13.5" customHeight="1" x14ac:dyDescent="0.25">
      <c r="A336" s="18" t="s">
        <v>421</v>
      </c>
      <c r="B336" s="108" t="s">
        <v>103</v>
      </c>
      <c r="C336" s="108">
        <v>16</v>
      </c>
      <c r="D336" s="168" t="s">
        <v>422</v>
      </c>
      <c r="E336" s="108" t="s">
        <v>104</v>
      </c>
    </row>
    <row r="337" spans="1:5" ht="13.5" customHeight="1" x14ac:dyDescent="0.25">
      <c r="A337" s="18" t="s">
        <v>421</v>
      </c>
      <c r="B337" s="108" t="s">
        <v>376</v>
      </c>
      <c r="C337" s="108">
        <v>7</v>
      </c>
      <c r="D337" s="168" t="s">
        <v>422</v>
      </c>
      <c r="E337" s="108" t="s">
        <v>138</v>
      </c>
    </row>
    <row r="338" spans="1:5" ht="13.5" customHeight="1" x14ac:dyDescent="0.25">
      <c r="A338" s="18" t="s">
        <v>421</v>
      </c>
      <c r="B338" s="108" t="s">
        <v>388</v>
      </c>
      <c r="C338" s="108">
        <v>6</v>
      </c>
      <c r="D338" s="168" t="s">
        <v>422</v>
      </c>
      <c r="E338" s="108" t="s">
        <v>172</v>
      </c>
    </row>
    <row r="339" spans="1:5" ht="13.5" customHeight="1" x14ac:dyDescent="0.25">
      <c r="A339" s="18" t="s">
        <v>421</v>
      </c>
      <c r="B339" s="108" t="s">
        <v>411</v>
      </c>
      <c r="C339" s="108">
        <v>5</v>
      </c>
      <c r="D339" s="168" t="s">
        <v>422</v>
      </c>
      <c r="E339" s="108" t="s">
        <v>209</v>
      </c>
    </row>
    <row r="340" spans="1:5" ht="13.5" customHeight="1" x14ac:dyDescent="0.25">
      <c r="A340" s="18" t="s">
        <v>421</v>
      </c>
      <c r="B340" s="108" t="s">
        <v>418</v>
      </c>
      <c r="C340" s="108">
        <v>5</v>
      </c>
      <c r="D340" s="168" t="s">
        <v>422</v>
      </c>
      <c r="E340" s="108" t="s">
        <v>224</v>
      </c>
    </row>
    <row r="341" spans="1:5" ht="13.5" customHeight="1" x14ac:dyDescent="0.25">
      <c r="A341" s="18" t="s">
        <v>421</v>
      </c>
      <c r="B341" s="108" t="s">
        <v>444</v>
      </c>
      <c r="C341" s="108">
        <v>9</v>
      </c>
      <c r="D341" s="168" t="s">
        <v>422</v>
      </c>
      <c r="E341" s="108" t="s">
        <v>295</v>
      </c>
    </row>
    <row r="342" spans="1:5" ht="13.5" customHeight="1" x14ac:dyDescent="0.25">
      <c r="A342" s="18" t="s">
        <v>227</v>
      </c>
      <c r="B342" s="108" t="s">
        <v>362</v>
      </c>
      <c r="C342" s="108">
        <v>12</v>
      </c>
      <c r="D342" s="168" t="s">
        <v>228</v>
      </c>
      <c r="E342" s="108" t="s">
        <v>86</v>
      </c>
    </row>
    <row r="343" spans="1:5" ht="13.5" customHeight="1" x14ac:dyDescent="0.25">
      <c r="A343" s="18" t="s">
        <v>229</v>
      </c>
      <c r="B343" s="108" t="s">
        <v>44</v>
      </c>
      <c r="C343" s="108">
        <v>33</v>
      </c>
      <c r="D343" s="168" t="s">
        <v>230</v>
      </c>
      <c r="E343" s="108" t="s">
        <v>45</v>
      </c>
    </row>
    <row r="344" spans="1:5" ht="13.5" customHeight="1" x14ac:dyDescent="0.25">
      <c r="A344" s="18" t="s">
        <v>229</v>
      </c>
      <c r="B344" s="108" t="s">
        <v>362</v>
      </c>
      <c r="C344" s="108">
        <v>1408</v>
      </c>
      <c r="D344" s="168" t="s">
        <v>230</v>
      </c>
      <c r="E344" s="108" t="s">
        <v>86</v>
      </c>
    </row>
    <row r="345" spans="1:5" ht="13.5" customHeight="1" x14ac:dyDescent="0.25">
      <c r="A345" s="18" t="s">
        <v>229</v>
      </c>
      <c r="B345" s="108" t="s">
        <v>376</v>
      </c>
      <c r="C345" s="108">
        <v>10</v>
      </c>
      <c r="D345" s="168" t="s">
        <v>230</v>
      </c>
      <c r="E345" s="108" t="s">
        <v>138</v>
      </c>
    </row>
    <row r="346" spans="1:5" ht="13.5" customHeight="1" x14ac:dyDescent="0.25">
      <c r="A346" s="18" t="s">
        <v>229</v>
      </c>
      <c r="B346" s="108" t="s">
        <v>388</v>
      </c>
      <c r="C346" s="108">
        <v>71</v>
      </c>
      <c r="D346" s="168" t="s">
        <v>230</v>
      </c>
      <c r="E346" s="108" t="s">
        <v>172</v>
      </c>
    </row>
    <row r="347" spans="1:5" ht="13.5" customHeight="1" x14ac:dyDescent="0.25">
      <c r="A347" s="18" t="s">
        <v>229</v>
      </c>
      <c r="B347" s="108" t="s">
        <v>418</v>
      </c>
      <c r="C347" s="108">
        <v>82</v>
      </c>
      <c r="D347" s="168" t="s">
        <v>230</v>
      </c>
      <c r="E347" s="108" t="s">
        <v>224</v>
      </c>
    </row>
    <row r="348" spans="1:5" ht="13.5" customHeight="1" x14ac:dyDescent="0.25">
      <c r="A348" s="18" t="s">
        <v>229</v>
      </c>
      <c r="B348" s="108" t="s">
        <v>425</v>
      </c>
      <c r="C348" s="108">
        <v>14</v>
      </c>
      <c r="D348" s="168" t="s">
        <v>230</v>
      </c>
      <c r="E348" s="108" t="s">
        <v>233</v>
      </c>
    </row>
    <row r="349" spans="1:5" ht="13.5" customHeight="1" x14ac:dyDescent="0.25">
      <c r="A349" s="18" t="s">
        <v>229</v>
      </c>
      <c r="B349" s="108" t="s">
        <v>444</v>
      </c>
      <c r="C349" s="108">
        <v>27</v>
      </c>
      <c r="D349" s="168" t="s">
        <v>230</v>
      </c>
      <c r="E349" s="108" t="s">
        <v>295</v>
      </c>
    </row>
    <row r="350" spans="1:5" ht="13.5" customHeight="1" x14ac:dyDescent="0.25">
      <c r="A350" s="18" t="s">
        <v>231</v>
      </c>
      <c r="B350" s="108" t="s">
        <v>418</v>
      </c>
      <c r="C350" s="108">
        <v>21</v>
      </c>
      <c r="D350" s="168" t="s">
        <v>232</v>
      </c>
      <c r="E350" s="108" t="s">
        <v>224</v>
      </c>
    </row>
    <row r="351" spans="1:5" ht="13.5" customHeight="1" x14ac:dyDescent="0.25">
      <c r="A351" s="18" t="s">
        <v>236</v>
      </c>
      <c r="B351" s="108" t="s">
        <v>44</v>
      </c>
      <c r="C351" s="108">
        <v>808</v>
      </c>
      <c r="D351" s="168" t="s">
        <v>237</v>
      </c>
      <c r="E351" s="108" t="s">
        <v>45</v>
      </c>
    </row>
    <row r="352" spans="1:5" ht="13.5" customHeight="1" x14ac:dyDescent="0.25">
      <c r="A352" s="18" t="s">
        <v>236</v>
      </c>
      <c r="B352" s="108" t="s">
        <v>362</v>
      </c>
      <c r="C352" s="108">
        <v>920</v>
      </c>
      <c r="D352" s="168" t="s">
        <v>237</v>
      </c>
      <c r="E352" s="108" t="s">
        <v>86</v>
      </c>
    </row>
    <row r="353" spans="1:5" ht="13.5" customHeight="1" x14ac:dyDescent="0.25">
      <c r="A353" s="18" t="s">
        <v>236</v>
      </c>
      <c r="B353" s="108" t="s">
        <v>376</v>
      </c>
      <c r="C353" s="108">
        <v>5</v>
      </c>
      <c r="D353" s="168" t="s">
        <v>237</v>
      </c>
      <c r="E353" s="108" t="s">
        <v>138</v>
      </c>
    </row>
    <row r="354" spans="1:5" ht="13.5" customHeight="1" x14ac:dyDescent="0.25">
      <c r="A354" s="18" t="s">
        <v>236</v>
      </c>
      <c r="B354" s="108" t="s">
        <v>388</v>
      </c>
      <c r="C354" s="108">
        <v>32</v>
      </c>
      <c r="D354" s="168" t="s">
        <v>237</v>
      </c>
      <c r="E354" s="108" t="s">
        <v>172</v>
      </c>
    </row>
    <row r="355" spans="1:5" ht="13.5" customHeight="1" x14ac:dyDescent="0.25">
      <c r="A355" s="18" t="s">
        <v>236</v>
      </c>
      <c r="B355" s="108" t="s">
        <v>418</v>
      </c>
      <c r="C355" s="108">
        <v>207</v>
      </c>
      <c r="D355" s="168" t="s">
        <v>237</v>
      </c>
      <c r="E355" s="108" t="s">
        <v>224</v>
      </c>
    </row>
    <row r="356" spans="1:5" ht="13.5" customHeight="1" x14ac:dyDescent="0.25">
      <c r="A356" s="18" t="s">
        <v>236</v>
      </c>
      <c r="B356" s="108" t="s">
        <v>444</v>
      </c>
      <c r="C356" s="108">
        <v>26</v>
      </c>
      <c r="D356" s="168" t="s">
        <v>237</v>
      </c>
      <c r="E356" s="108" t="s">
        <v>295</v>
      </c>
    </row>
    <row r="357" spans="1:5" ht="13.5" customHeight="1" x14ac:dyDescent="0.25">
      <c r="A357" s="18" t="s">
        <v>488</v>
      </c>
      <c r="B357" s="108" t="s">
        <v>44</v>
      </c>
      <c r="C357" s="108">
        <v>138</v>
      </c>
      <c r="D357" s="168" t="s">
        <v>290</v>
      </c>
      <c r="E357" s="108" t="s">
        <v>45</v>
      </c>
    </row>
    <row r="358" spans="1:5" ht="13.5" customHeight="1" x14ac:dyDescent="0.25">
      <c r="A358" s="18" t="s">
        <v>488</v>
      </c>
      <c r="B358" s="108" t="s">
        <v>356</v>
      </c>
      <c r="C358" s="108">
        <v>30</v>
      </c>
      <c r="D358" s="168" t="s">
        <v>290</v>
      </c>
      <c r="E358" s="108" t="s">
        <v>57</v>
      </c>
    </row>
    <row r="359" spans="1:5" ht="13.5" customHeight="1" x14ac:dyDescent="0.25">
      <c r="A359" s="18" t="s">
        <v>488</v>
      </c>
      <c r="B359" s="108" t="s">
        <v>362</v>
      </c>
      <c r="C359" s="108">
        <v>105</v>
      </c>
      <c r="D359" s="168" t="s">
        <v>290</v>
      </c>
      <c r="E359" s="108" t="s">
        <v>86</v>
      </c>
    </row>
    <row r="360" spans="1:5" ht="13.5" customHeight="1" x14ac:dyDescent="0.25">
      <c r="A360" s="18" t="s">
        <v>488</v>
      </c>
      <c r="B360" s="108" t="s">
        <v>139</v>
      </c>
      <c r="C360" s="108">
        <v>9</v>
      </c>
      <c r="D360" s="168" t="s">
        <v>290</v>
      </c>
      <c r="E360" s="108" t="s">
        <v>140</v>
      </c>
    </row>
    <row r="361" spans="1:5" ht="13.5" customHeight="1" x14ac:dyDescent="0.25">
      <c r="A361" s="18" t="s">
        <v>488</v>
      </c>
      <c r="B361" s="108" t="s">
        <v>388</v>
      </c>
      <c r="C361" s="108">
        <v>15</v>
      </c>
      <c r="D361" s="168" t="s">
        <v>290</v>
      </c>
      <c r="E361" s="108" t="s">
        <v>172</v>
      </c>
    </row>
    <row r="362" spans="1:5" ht="13.5" customHeight="1" x14ac:dyDescent="0.25">
      <c r="A362" s="18" t="s">
        <v>488</v>
      </c>
      <c r="B362" s="108" t="s">
        <v>444</v>
      </c>
      <c r="C362" s="108">
        <v>54</v>
      </c>
      <c r="D362" s="168" t="s">
        <v>290</v>
      </c>
      <c r="E362" s="108" t="s">
        <v>295</v>
      </c>
    </row>
    <row r="363" spans="1:5" ht="13.5" customHeight="1" x14ac:dyDescent="0.25">
      <c r="A363" s="18" t="s">
        <v>427</v>
      </c>
      <c r="B363" s="108" t="s">
        <v>418</v>
      </c>
      <c r="C363" s="108">
        <v>5</v>
      </c>
      <c r="D363" s="168" t="s">
        <v>240</v>
      </c>
      <c r="E363" s="108" t="s">
        <v>224</v>
      </c>
    </row>
    <row r="364" spans="1:5" ht="13.5" customHeight="1" x14ac:dyDescent="0.25">
      <c r="A364" s="18" t="s">
        <v>241</v>
      </c>
      <c r="B364" s="108" t="s">
        <v>44</v>
      </c>
      <c r="C364" s="108">
        <v>40</v>
      </c>
      <c r="D364" s="168" t="s">
        <v>242</v>
      </c>
      <c r="E364" s="108" t="s">
        <v>45</v>
      </c>
    </row>
    <row r="365" spans="1:5" ht="13.5" customHeight="1" x14ac:dyDescent="0.25">
      <c r="A365" s="18" t="s">
        <v>245</v>
      </c>
      <c r="B365" s="108" t="s">
        <v>362</v>
      </c>
      <c r="C365" s="108">
        <v>32</v>
      </c>
      <c r="D365" s="168" t="s">
        <v>246</v>
      </c>
      <c r="E365" s="108" t="s">
        <v>86</v>
      </c>
    </row>
    <row r="366" spans="1:5" ht="13.5" customHeight="1" x14ac:dyDescent="0.25">
      <c r="A366" s="18" t="s">
        <v>245</v>
      </c>
      <c r="B366" s="108" t="s">
        <v>418</v>
      </c>
      <c r="C366" s="108">
        <v>10</v>
      </c>
      <c r="D366" s="168" t="s">
        <v>246</v>
      </c>
      <c r="E366" s="108" t="s">
        <v>224</v>
      </c>
    </row>
    <row r="367" spans="1:5" ht="13.5" customHeight="1" x14ac:dyDescent="0.25">
      <c r="A367" s="18" t="s">
        <v>247</v>
      </c>
      <c r="B367" s="108" t="s">
        <v>44</v>
      </c>
      <c r="C367" s="108">
        <v>5</v>
      </c>
      <c r="D367" s="168" t="s">
        <v>248</v>
      </c>
      <c r="E367" s="108" t="s">
        <v>45</v>
      </c>
    </row>
    <row r="368" spans="1:5" ht="13.5" customHeight="1" x14ac:dyDescent="0.25">
      <c r="A368" s="18" t="s">
        <v>247</v>
      </c>
      <c r="B368" s="108" t="s">
        <v>362</v>
      </c>
      <c r="C368" s="108">
        <v>30</v>
      </c>
      <c r="D368" s="168" t="s">
        <v>248</v>
      </c>
      <c r="E368" s="108" t="s">
        <v>86</v>
      </c>
    </row>
    <row r="369" spans="1:5" ht="13.5" customHeight="1" x14ac:dyDescent="0.25">
      <c r="A369" s="18" t="s">
        <v>247</v>
      </c>
      <c r="B369" s="108" t="s">
        <v>418</v>
      </c>
      <c r="C369" s="108">
        <v>83</v>
      </c>
      <c r="D369" s="168" t="s">
        <v>248</v>
      </c>
      <c r="E369" s="108" t="s">
        <v>224</v>
      </c>
    </row>
    <row r="370" spans="1:5" ht="13.5" customHeight="1" x14ac:dyDescent="0.25">
      <c r="A370" s="18" t="s">
        <v>428</v>
      </c>
      <c r="B370" s="108" t="s">
        <v>362</v>
      </c>
      <c r="C370" s="108">
        <v>14</v>
      </c>
      <c r="D370" s="168" t="s">
        <v>249</v>
      </c>
      <c r="E370" s="108" t="s">
        <v>86</v>
      </c>
    </row>
    <row r="371" spans="1:5" ht="13.5" customHeight="1" x14ac:dyDescent="0.25">
      <c r="A371" s="18" t="s">
        <v>428</v>
      </c>
      <c r="B371" s="108" t="s">
        <v>372</v>
      </c>
      <c r="C371" s="108">
        <v>5</v>
      </c>
      <c r="D371" s="168" t="s">
        <v>249</v>
      </c>
      <c r="E371" s="108" t="s">
        <v>116</v>
      </c>
    </row>
    <row r="372" spans="1:5" ht="13.5" customHeight="1" x14ac:dyDescent="0.25">
      <c r="A372" s="18" t="s">
        <v>428</v>
      </c>
      <c r="B372" s="108" t="s">
        <v>444</v>
      </c>
      <c r="C372" s="108">
        <v>5</v>
      </c>
      <c r="D372" s="168" t="s">
        <v>249</v>
      </c>
      <c r="E372" s="108" t="s">
        <v>295</v>
      </c>
    </row>
    <row r="373" spans="1:5" ht="13.5" customHeight="1" x14ac:dyDescent="0.25">
      <c r="A373" s="18" t="s">
        <v>429</v>
      </c>
      <c r="B373" s="108" t="s">
        <v>418</v>
      </c>
      <c r="C373" s="108">
        <v>5</v>
      </c>
      <c r="D373" s="168" t="s">
        <v>250</v>
      </c>
      <c r="E373" s="108" t="s">
        <v>224</v>
      </c>
    </row>
    <row r="374" spans="1:5" ht="13.5" customHeight="1" x14ac:dyDescent="0.25">
      <c r="A374" s="18" t="s">
        <v>253</v>
      </c>
      <c r="B374" s="108" t="s">
        <v>44</v>
      </c>
      <c r="C374" s="108">
        <v>5</v>
      </c>
      <c r="D374" s="168" t="s">
        <v>254</v>
      </c>
      <c r="E374" s="108" t="s">
        <v>45</v>
      </c>
    </row>
    <row r="375" spans="1:5" ht="13.5" customHeight="1" x14ac:dyDescent="0.25">
      <c r="A375" s="18" t="s">
        <v>253</v>
      </c>
      <c r="B375" s="108" t="s">
        <v>362</v>
      </c>
      <c r="C375" s="108">
        <v>5</v>
      </c>
      <c r="D375" s="168" t="s">
        <v>254</v>
      </c>
      <c r="E375" s="108" t="s">
        <v>86</v>
      </c>
    </row>
    <row r="376" spans="1:5" ht="13.5" customHeight="1" x14ac:dyDescent="0.25">
      <c r="A376" s="18" t="s">
        <v>253</v>
      </c>
      <c r="B376" s="108" t="s">
        <v>418</v>
      </c>
      <c r="C376" s="108">
        <v>18</v>
      </c>
      <c r="D376" s="168" t="s">
        <v>254</v>
      </c>
      <c r="E376" s="108" t="s">
        <v>224</v>
      </c>
    </row>
    <row r="377" spans="1:5" ht="13.5" customHeight="1" x14ac:dyDescent="0.25">
      <c r="A377" s="18" t="s">
        <v>430</v>
      </c>
      <c r="B377" s="108" t="s">
        <v>418</v>
      </c>
      <c r="C377" s="108">
        <v>9</v>
      </c>
      <c r="D377" s="168" t="s">
        <v>255</v>
      </c>
      <c r="E377" s="108" t="s">
        <v>224</v>
      </c>
    </row>
    <row r="378" spans="1:5" ht="13.5" customHeight="1" x14ac:dyDescent="0.25">
      <c r="A378" s="18" t="s">
        <v>256</v>
      </c>
      <c r="B378" s="108" t="s">
        <v>362</v>
      </c>
      <c r="C378" s="108">
        <v>44</v>
      </c>
      <c r="D378" s="168" t="s">
        <v>257</v>
      </c>
      <c r="E378" s="108" t="s">
        <v>86</v>
      </c>
    </row>
    <row r="379" spans="1:5" ht="13.5" customHeight="1" x14ac:dyDescent="0.25">
      <c r="A379" s="18" t="s">
        <v>256</v>
      </c>
      <c r="B379" s="108" t="s">
        <v>418</v>
      </c>
      <c r="C379" s="108">
        <v>5</v>
      </c>
      <c r="D379" s="168" t="s">
        <v>257</v>
      </c>
      <c r="E379" s="108" t="s">
        <v>224</v>
      </c>
    </row>
    <row r="380" spans="1:5" ht="13.5" customHeight="1" x14ac:dyDescent="0.25">
      <c r="A380" s="18" t="s">
        <v>431</v>
      </c>
      <c r="B380" s="108" t="s">
        <v>44</v>
      </c>
      <c r="C380" s="108">
        <v>7</v>
      </c>
      <c r="D380" s="168" t="s">
        <v>258</v>
      </c>
      <c r="E380" s="108" t="s">
        <v>45</v>
      </c>
    </row>
    <row r="381" spans="1:5" ht="13.5" customHeight="1" x14ac:dyDescent="0.25">
      <c r="A381" s="18" t="s">
        <v>431</v>
      </c>
      <c r="B381" s="108" t="s">
        <v>356</v>
      </c>
      <c r="C381" s="108">
        <v>7</v>
      </c>
      <c r="D381" s="168" t="s">
        <v>258</v>
      </c>
      <c r="E381" s="108" t="s">
        <v>57</v>
      </c>
    </row>
    <row r="382" spans="1:5" ht="13.5" customHeight="1" x14ac:dyDescent="0.25">
      <c r="A382" s="18" t="s">
        <v>431</v>
      </c>
      <c r="B382" s="108" t="s">
        <v>362</v>
      </c>
      <c r="C382" s="108">
        <v>52</v>
      </c>
      <c r="D382" s="168" t="s">
        <v>258</v>
      </c>
      <c r="E382" s="108" t="s">
        <v>86</v>
      </c>
    </row>
    <row r="383" spans="1:5" ht="13.5" customHeight="1" x14ac:dyDescent="0.25">
      <c r="A383" s="18" t="s">
        <v>431</v>
      </c>
      <c r="B383" s="108" t="s">
        <v>372</v>
      </c>
      <c r="C383" s="108">
        <v>8</v>
      </c>
      <c r="D383" s="168" t="s">
        <v>258</v>
      </c>
      <c r="E383" s="108" t="s">
        <v>116</v>
      </c>
    </row>
    <row r="384" spans="1:5" ht="13.5" customHeight="1" x14ac:dyDescent="0.25">
      <c r="A384" s="18" t="s">
        <v>431</v>
      </c>
      <c r="B384" s="108" t="s">
        <v>375</v>
      </c>
      <c r="C384" s="108">
        <v>5</v>
      </c>
      <c r="D384" s="168" t="s">
        <v>258</v>
      </c>
      <c r="E384" s="108" t="s">
        <v>131</v>
      </c>
    </row>
    <row r="385" spans="1:5" ht="13.5" customHeight="1" x14ac:dyDescent="0.25">
      <c r="A385" s="18" t="s">
        <v>431</v>
      </c>
      <c r="B385" s="108" t="s">
        <v>376</v>
      </c>
      <c r="C385" s="108">
        <v>50</v>
      </c>
      <c r="D385" s="168" t="s">
        <v>258</v>
      </c>
      <c r="E385" s="108" t="s">
        <v>138</v>
      </c>
    </row>
    <row r="386" spans="1:5" ht="13.5" customHeight="1" x14ac:dyDescent="0.25">
      <c r="A386" s="18" t="s">
        <v>431</v>
      </c>
      <c r="B386" s="108" t="s">
        <v>139</v>
      </c>
      <c r="C386" s="108">
        <v>21</v>
      </c>
      <c r="D386" s="168" t="s">
        <v>258</v>
      </c>
      <c r="E386" s="108" t="s">
        <v>140</v>
      </c>
    </row>
    <row r="387" spans="1:5" ht="13.5" customHeight="1" x14ac:dyDescent="0.25">
      <c r="A387" s="18" t="s">
        <v>431</v>
      </c>
      <c r="B387" s="108" t="s">
        <v>400</v>
      </c>
      <c r="C387" s="108">
        <v>5</v>
      </c>
      <c r="D387" s="168" t="s">
        <v>258</v>
      </c>
      <c r="E387" s="108" t="s">
        <v>184</v>
      </c>
    </row>
    <row r="388" spans="1:5" ht="13.5" customHeight="1" x14ac:dyDescent="0.25">
      <c r="A388" s="18" t="s">
        <v>431</v>
      </c>
      <c r="B388" s="108" t="s">
        <v>418</v>
      </c>
      <c r="C388" s="108">
        <v>448</v>
      </c>
      <c r="D388" s="168" t="s">
        <v>258</v>
      </c>
      <c r="E388" s="108" t="s">
        <v>224</v>
      </c>
    </row>
    <row r="389" spans="1:5" ht="13.5" customHeight="1" x14ac:dyDescent="0.25">
      <c r="A389" s="18" t="s">
        <v>431</v>
      </c>
      <c r="B389" s="108" t="s">
        <v>425</v>
      </c>
      <c r="C389" s="108">
        <v>126</v>
      </c>
      <c r="D389" s="168" t="s">
        <v>258</v>
      </c>
      <c r="E389" s="108" t="s">
        <v>233</v>
      </c>
    </row>
    <row r="390" spans="1:5" ht="13.5" customHeight="1" x14ac:dyDescent="0.25">
      <c r="A390" s="18" t="s">
        <v>431</v>
      </c>
      <c r="B390" s="108" t="s">
        <v>442</v>
      </c>
      <c r="C390" s="108">
        <v>5</v>
      </c>
      <c r="D390" s="168" t="s">
        <v>258</v>
      </c>
      <c r="E390" s="108" t="s">
        <v>277</v>
      </c>
    </row>
    <row r="391" spans="1:5" ht="13.5" customHeight="1" x14ac:dyDescent="0.25">
      <c r="A391" s="18" t="s">
        <v>431</v>
      </c>
      <c r="B391" s="108" t="s">
        <v>444</v>
      </c>
      <c r="C391" s="108">
        <v>35</v>
      </c>
      <c r="D391" s="168" t="s">
        <v>258</v>
      </c>
      <c r="E391" s="108" t="s">
        <v>295</v>
      </c>
    </row>
    <row r="392" spans="1:5" ht="13.5" customHeight="1" x14ac:dyDescent="0.25">
      <c r="A392" s="18" t="s">
        <v>431</v>
      </c>
      <c r="B392" s="108" t="s">
        <v>490</v>
      </c>
      <c r="C392" s="108">
        <v>6</v>
      </c>
      <c r="D392" s="168" t="s">
        <v>258</v>
      </c>
      <c r="E392" s="108" t="s">
        <v>312</v>
      </c>
    </row>
    <row r="393" spans="1:5" ht="13.5" customHeight="1" x14ac:dyDescent="0.25">
      <c r="A393" s="18" t="s">
        <v>432</v>
      </c>
      <c r="B393" s="108" t="s">
        <v>44</v>
      </c>
      <c r="C393" s="108">
        <v>13</v>
      </c>
      <c r="D393" s="168" t="s">
        <v>259</v>
      </c>
      <c r="E393" s="108" t="s">
        <v>45</v>
      </c>
    </row>
    <row r="394" spans="1:5" ht="13.5" customHeight="1" x14ac:dyDescent="0.25">
      <c r="A394" s="18" t="s">
        <v>432</v>
      </c>
      <c r="B394" s="108" t="s">
        <v>356</v>
      </c>
      <c r="C394" s="108">
        <v>8</v>
      </c>
      <c r="D394" s="168" t="s">
        <v>259</v>
      </c>
      <c r="E394" s="108" t="s">
        <v>57</v>
      </c>
    </row>
    <row r="395" spans="1:5" ht="13.5" customHeight="1" x14ac:dyDescent="0.25">
      <c r="A395" s="18" t="s">
        <v>432</v>
      </c>
      <c r="B395" s="108" t="s">
        <v>362</v>
      </c>
      <c r="C395" s="108">
        <v>225</v>
      </c>
      <c r="D395" s="168" t="s">
        <v>259</v>
      </c>
      <c r="E395" s="108" t="s">
        <v>86</v>
      </c>
    </row>
    <row r="396" spans="1:5" ht="13.5" customHeight="1" x14ac:dyDescent="0.25">
      <c r="A396" s="18" t="s">
        <v>432</v>
      </c>
      <c r="B396" s="108" t="s">
        <v>372</v>
      </c>
      <c r="C396" s="108">
        <v>5</v>
      </c>
      <c r="D396" s="168" t="s">
        <v>259</v>
      </c>
      <c r="E396" s="108" t="s">
        <v>116</v>
      </c>
    </row>
    <row r="397" spans="1:5" ht="13.5" customHeight="1" x14ac:dyDescent="0.25">
      <c r="A397" s="18" t="s">
        <v>432</v>
      </c>
      <c r="B397" s="108" t="s">
        <v>376</v>
      </c>
      <c r="C397" s="108">
        <v>5</v>
      </c>
      <c r="D397" s="168" t="s">
        <v>259</v>
      </c>
      <c r="E397" s="108" t="s">
        <v>138</v>
      </c>
    </row>
    <row r="398" spans="1:5" ht="13.5" customHeight="1" x14ac:dyDescent="0.25">
      <c r="A398" s="18" t="s">
        <v>432</v>
      </c>
      <c r="B398" s="108" t="s">
        <v>388</v>
      </c>
      <c r="C398" s="108">
        <v>5</v>
      </c>
      <c r="D398" s="168" t="s">
        <v>259</v>
      </c>
      <c r="E398" s="108" t="s">
        <v>172</v>
      </c>
    </row>
    <row r="399" spans="1:5" ht="13.5" customHeight="1" x14ac:dyDescent="0.25">
      <c r="A399" s="18" t="s">
        <v>432</v>
      </c>
      <c r="B399" s="108" t="s">
        <v>418</v>
      </c>
      <c r="C399" s="108">
        <v>8</v>
      </c>
      <c r="D399" s="168" t="s">
        <v>259</v>
      </c>
      <c r="E399" s="108" t="s">
        <v>224</v>
      </c>
    </row>
    <row r="400" spans="1:5" ht="13.5" customHeight="1" x14ac:dyDescent="0.25">
      <c r="A400" s="18" t="s">
        <v>432</v>
      </c>
      <c r="B400" s="108" t="s">
        <v>425</v>
      </c>
      <c r="C400" s="108">
        <v>6</v>
      </c>
      <c r="D400" s="168" t="s">
        <v>259</v>
      </c>
      <c r="E400" s="108" t="s">
        <v>233</v>
      </c>
    </row>
    <row r="401" spans="1:5" ht="13.5" customHeight="1" x14ac:dyDescent="0.25">
      <c r="A401" s="18" t="s">
        <v>432</v>
      </c>
      <c r="B401" s="108" t="s">
        <v>444</v>
      </c>
      <c r="C401" s="108">
        <v>5</v>
      </c>
      <c r="D401" s="168" t="s">
        <v>259</v>
      </c>
      <c r="E401" s="108" t="s">
        <v>295</v>
      </c>
    </row>
    <row r="402" spans="1:5" ht="13.5" customHeight="1" x14ac:dyDescent="0.25">
      <c r="A402" s="18" t="s">
        <v>262</v>
      </c>
      <c r="B402" s="108" t="s">
        <v>362</v>
      </c>
      <c r="C402" s="108">
        <v>6</v>
      </c>
      <c r="D402" s="168" t="s">
        <v>263</v>
      </c>
      <c r="E402" s="108" t="s">
        <v>86</v>
      </c>
    </row>
    <row r="403" spans="1:5" ht="13.5" customHeight="1" x14ac:dyDescent="0.25">
      <c r="A403" s="18" t="s">
        <v>433</v>
      </c>
      <c r="B403" s="108" t="s">
        <v>362</v>
      </c>
      <c r="C403" s="108">
        <v>5</v>
      </c>
      <c r="D403" s="168" t="s">
        <v>434</v>
      </c>
      <c r="E403" s="108" t="s">
        <v>86</v>
      </c>
    </row>
    <row r="404" spans="1:5" ht="13.5" customHeight="1" x14ac:dyDescent="0.25">
      <c r="A404" s="18" t="s">
        <v>439</v>
      </c>
      <c r="B404" s="108" t="s">
        <v>44</v>
      </c>
      <c r="C404" s="108">
        <v>18</v>
      </c>
      <c r="D404" s="168" t="s">
        <v>264</v>
      </c>
      <c r="E404" s="108" t="s">
        <v>45</v>
      </c>
    </row>
    <row r="405" spans="1:5" ht="13.5" customHeight="1" x14ac:dyDescent="0.25">
      <c r="A405" s="18" t="s">
        <v>439</v>
      </c>
      <c r="B405" s="108" t="s">
        <v>362</v>
      </c>
      <c r="C405" s="108">
        <v>44</v>
      </c>
      <c r="D405" s="168" t="s">
        <v>264</v>
      </c>
      <c r="E405" s="108" t="s">
        <v>86</v>
      </c>
    </row>
    <row r="406" spans="1:5" ht="13.5" customHeight="1" x14ac:dyDescent="0.25">
      <c r="A406" s="18" t="s">
        <v>439</v>
      </c>
      <c r="B406" s="108" t="s">
        <v>418</v>
      </c>
      <c r="C406" s="108">
        <v>5</v>
      </c>
      <c r="D406" s="168" t="s">
        <v>264</v>
      </c>
      <c r="E406" s="108" t="s">
        <v>224</v>
      </c>
    </row>
    <row r="407" spans="1:5" ht="13.5" customHeight="1" x14ac:dyDescent="0.25">
      <c r="A407" s="18" t="s">
        <v>439</v>
      </c>
      <c r="B407" s="108" t="s">
        <v>444</v>
      </c>
      <c r="C407" s="108">
        <v>5</v>
      </c>
      <c r="D407" s="168" t="s">
        <v>264</v>
      </c>
      <c r="E407" s="108" t="s">
        <v>295</v>
      </c>
    </row>
    <row r="408" spans="1:5" ht="13.5" customHeight="1" x14ac:dyDescent="0.25">
      <c r="A408" s="18" t="s">
        <v>265</v>
      </c>
      <c r="B408" s="108" t="s">
        <v>362</v>
      </c>
      <c r="C408" s="108">
        <v>61</v>
      </c>
      <c r="D408" s="168" t="s">
        <v>266</v>
      </c>
      <c r="E408" s="108" t="s">
        <v>86</v>
      </c>
    </row>
    <row r="409" spans="1:5" ht="13.5" customHeight="1" x14ac:dyDescent="0.25">
      <c r="A409" s="18" t="s">
        <v>265</v>
      </c>
      <c r="B409" s="108" t="s">
        <v>139</v>
      </c>
      <c r="C409" s="108">
        <v>6</v>
      </c>
      <c r="D409" s="168" t="s">
        <v>266</v>
      </c>
      <c r="E409" s="108" t="s">
        <v>140</v>
      </c>
    </row>
    <row r="410" spans="1:5" ht="13.5" customHeight="1" x14ac:dyDescent="0.25">
      <c r="A410" s="18" t="s">
        <v>267</v>
      </c>
      <c r="B410" s="108" t="s">
        <v>356</v>
      </c>
      <c r="C410" s="108">
        <v>12</v>
      </c>
      <c r="D410" s="168" t="s">
        <v>268</v>
      </c>
      <c r="E410" s="108" t="s">
        <v>57</v>
      </c>
    </row>
    <row r="411" spans="1:5" ht="13.5" customHeight="1" x14ac:dyDescent="0.25">
      <c r="A411" s="18" t="s">
        <v>267</v>
      </c>
      <c r="B411" s="108" t="s">
        <v>362</v>
      </c>
      <c r="C411" s="108">
        <v>28</v>
      </c>
      <c r="D411" s="168" t="s">
        <v>268</v>
      </c>
      <c r="E411" s="108" t="s">
        <v>86</v>
      </c>
    </row>
    <row r="412" spans="1:5" ht="13.5" customHeight="1" x14ac:dyDescent="0.25">
      <c r="A412" s="18" t="s">
        <v>267</v>
      </c>
      <c r="B412" s="108" t="s">
        <v>372</v>
      </c>
      <c r="C412" s="108">
        <v>7</v>
      </c>
      <c r="D412" s="168" t="s">
        <v>268</v>
      </c>
      <c r="E412" s="108" t="s">
        <v>116</v>
      </c>
    </row>
    <row r="413" spans="1:5" ht="13.5" customHeight="1" x14ac:dyDescent="0.25">
      <c r="A413" s="18" t="s">
        <v>267</v>
      </c>
      <c r="B413" s="108" t="s">
        <v>139</v>
      </c>
      <c r="C413" s="108">
        <v>7</v>
      </c>
      <c r="D413" s="168" t="s">
        <v>268</v>
      </c>
      <c r="E413" s="108" t="s">
        <v>140</v>
      </c>
    </row>
    <row r="414" spans="1:5" ht="13.5" customHeight="1" x14ac:dyDescent="0.25">
      <c r="A414" s="18" t="s">
        <v>267</v>
      </c>
      <c r="B414" s="108" t="s">
        <v>418</v>
      </c>
      <c r="C414" s="108">
        <v>71</v>
      </c>
      <c r="D414" s="168" t="s">
        <v>268</v>
      </c>
      <c r="E414" s="108" t="s">
        <v>224</v>
      </c>
    </row>
    <row r="415" spans="1:5" ht="13.5" customHeight="1" x14ac:dyDescent="0.25">
      <c r="A415" s="18" t="s">
        <v>267</v>
      </c>
      <c r="B415" s="108" t="s">
        <v>425</v>
      </c>
      <c r="C415" s="108">
        <v>5</v>
      </c>
      <c r="D415" s="168" t="s">
        <v>268</v>
      </c>
      <c r="E415" s="108" t="s">
        <v>233</v>
      </c>
    </row>
    <row r="416" spans="1:5" ht="13.5" customHeight="1" x14ac:dyDescent="0.25">
      <c r="A416" s="18" t="s">
        <v>267</v>
      </c>
      <c r="B416" s="108" t="s">
        <v>444</v>
      </c>
      <c r="C416" s="108">
        <v>21</v>
      </c>
      <c r="D416" s="168" t="s">
        <v>268</v>
      </c>
      <c r="E416" s="108" t="s">
        <v>295</v>
      </c>
    </row>
    <row r="417" spans="1:5" ht="13.5" customHeight="1" x14ac:dyDescent="0.25">
      <c r="A417" s="18" t="s">
        <v>269</v>
      </c>
      <c r="B417" s="108" t="s">
        <v>44</v>
      </c>
      <c r="C417" s="108">
        <v>5</v>
      </c>
      <c r="D417" s="168" t="s">
        <v>270</v>
      </c>
      <c r="E417" s="108" t="s">
        <v>45</v>
      </c>
    </row>
    <row r="418" spans="1:5" ht="13.5" customHeight="1" x14ac:dyDescent="0.25">
      <c r="A418" s="18" t="s">
        <v>269</v>
      </c>
      <c r="B418" s="108" t="s">
        <v>362</v>
      </c>
      <c r="C418" s="108">
        <v>11</v>
      </c>
      <c r="D418" s="168" t="s">
        <v>270</v>
      </c>
      <c r="E418" s="108" t="s">
        <v>86</v>
      </c>
    </row>
    <row r="419" spans="1:5" ht="13.5" customHeight="1" x14ac:dyDescent="0.25">
      <c r="A419" s="18" t="s">
        <v>269</v>
      </c>
      <c r="B419" s="108" t="s">
        <v>388</v>
      </c>
      <c r="C419" s="108">
        <v>13</v>
      </c>
      <c r="D419" s="168" t="s">
        <v>270</v>
      </c>
      <c r="E419" s="108" t="s">
        <v>172</v>
      </c>
    </row>
    <row r="420" spans="1:5" ht="13.5" customHeight="1" x14ac:dyDescent="0.25">
      <c r="A420" s="18" t="s">
        <v>269</v>
      </c>
      <c r="B420" s="108" t="s">
        <v>418</v>
      </c>
      <c r="C420" s="108">
        <v>26</v>
      </c>
      <c r="D420" s="168" t="s">
        <v>270</v>
      </c>
      <c r="E420" s="108" t="s">
        <v>224</v>
      </c>
    </row>
    <row r="421" spans="1:5" ht="13.5" customHeight="1" x14ac:dyDescent="0.25">
      <c r="A421" s="18" t="s">
        <v>269</v>
      </c>
      <c r="B421" s="108" t="s">
        <v>444</v>
      </c>
      <c r="C421" s="108">
        <v>5</v>
      </c>
      <c r="D421" s="168" t="s">
        <v>270</v>
      </c>
      <c r="E421" s="108" t="s">
        <v>295</v>
      </c>
    </row>
    <row r="422" spans="1:5" ht="13.5" customHeight="1" x14ac:dyDescent="0.25">
      <c r="A422" s="18" t="s">
        <v>275</v>
      </c>
      <c r="B422" s="108" t="s">
        <v>362</v>
      </c>
      <c r="C422" s="108">
        <v>29</v>
      </c>
      <c r="D422" s="168" t="s">
        <v>276</v>
      </c>
      <c r="E422" s="108" t="s">
        <v>86</v>
      </c>
    </row>
    <row r="423" spans="1:5" ht="13.5" customHeight="1" x14ac:dyDescent="0.25">
      <c r="A423" s="18" t="s">
        <v>278</v>
      </c>
      <c r="B423" s="108" t="s">
        <v>44</v>
      </c>
      <c r="C423" s="108">
        <v>5</v>
      </c>
      <c r="D423" s="168" t="s">
        <v>279</v>
      </c>
      <c r="E423" s="108" t="s">
        <v>45</v>
      </c>
    </row>
    <row r="424" spans="1:5" ht="13.5" customHeight="1" x14ac:dyDescent="0.25">
      <c r="A424" s="18" t="s">
        <v>280</v>
      </c>
      <c r="B424" s="108" t="s">
        <v>44</v>
      </c>
      <c r="C424" s="108">
        <v>92</v>
      </c>
      <c r="D424" s="168" t="s">
        <v>281</v>
      </c>
      <c r="E424" s="108" t="s">
        <v>45</v>
      </c>
    </row>
    <row r="425" spans="1:5" ht="13.5" customHeight="1" x14ac:dyDescent="0.25">
      <c r="A425" s="18" t="s">
        <v>280</v>
      </c>
      <c r="B425" s="108" t="s">
        <v>356</v>
      </c>
      <c r="C425" s="108">
        <v>5</v>
      </c>
      <c r="D425" s="168" t="s">
        <v>281</v>
      </c>
      <c r="E425" s="108" t="s">
        <v>57</v>
      </c>
    </row>
    <row r="426" spans="1:5" ht="13.5" customHeight="1" x14ac:dyDescent="0.25">
      <c r="A426" s="18" t="s">
        <v>280</v>
      </c>
      <c r="B426" s="108" t="s">
        <v>362</v>
      </c>
      <c r="C426" s="108">
        <v>115</v>
      </c>
      <c r="D426" s="168" t="s">
        <v>281</v>
      </c>
      <c r="E426" s="108" t="s">
        <v>86</v>
      </c>
    </row>
    <row r="427" spans="1:5" ht="13.5" customHeight="1" x14ac:dyDescent="0.25">
      <c r="A427" s="18" t="s">
        <v>280</v>
      </c>
      <c r="B427" s="108" t="s">
        <v>372</v>
      </c>
      <c r="C427" s="108">
        <v>20</v>
      </c>
      <c r="D427" s="168" t="s">
        <v>281</v>
      </c>
      <c r="E427" s="108" t="s">
        <v>116</v>
      </c>
    </row>
    <row r="428" spans="1:5" ht="13.5" customHeight="1" x14ac:dyDescent="0.25">
      <c r="A428" s="18" t="s">
        <v>280</v>
      </c>
      <c r="B428" s="108" t="s">
        <v>376</v>
      </c>
      <c r="C428" s="108">
        <v>398</v>
      </c>
      <c r="D428" s="168" t="s">
        <v>281</v>
      </c>
      <c r="E428" s="108" t="s">
        <v>138</v>
      </c>
    </row>
    <row r="429" spans="1:5" ht="13.5" customHeight="1" x14ac:dyDescent="0.25">
      <c r="A429" s="18" t="s">
        <v>280</v>
      </c>
      <c r="B429" s="108" t="s">
        <v>388</v>
      </c>
      <c r="C429" s="108">
        <v>44</v>
      </c>
      <c r="D429" s="168" t="s">
        <v>281</v>
      </c>
      <c r="E429" s="108" t="s">
        <v>172</v>
      </c>
    </row>
    <row r="430" spans="1:5" ht="13.5" customHeight="1" x14ac:dyDescent="0.25">
      <c r="A430" s="18" t="s">
        <v>280</v>
      </c>
      <c r="B430" s="108" t="s">
        <v>418</v>
      </c>
      <c r="C430" s="108">
        <v>76</v>
      </c>
      <c r="D430" s="168" t="s">
        <v>281</v>
      </c>
      <c r="E430" s="108" t="s">
        <v>224</v>
      </c>
    </row>
    <row r="431" spans="1:5" ht="13.5" customHeight="1" x14ac:dyDescent="0.25">
      <c r="A431" s="18" t="s">
        <v>280</v>
      </c>
      <c r="B431" s="108" t="s">
        <v>425</v>
      </c>
      <c r="C431" s="108">
        <v>230</v>
      </c>
      <c r="D431" s="168" t="s">
        <v>281</v>
      </c>
      <c r="E431" s="108" t="s">
        <v>233</v>
      </c>
    </row>
    <row r="432" spans="1:5" ht="13.5" customHeight="1" x14ac:dyDescent="0.25">
      <c r="A432" s="18" t="s">
        <v>280</v>
      </c>
      <c r="B432" s="108" t="s">
        <v>444</v>
      </c>
      <c r="C432" s="108">
        <v>510</v>
      </c>
      <c r="D432" s="168" t="s">
        <v>281</v>
      </c>
      <c r="E432" s="108" t="s">
        <v>295</v>
      </c>
    </row>
    <row r="433" spans="1:5" ht="13.5" customHeight="1" x14ac:dyDescent="0.25">
      <c r="A433" s="18" t="s">
        <v>282</v>
      </c>
      <c r="B433" s="108" t="s">
        <v>44</v>
      </c>
      <c r="C433" s="108">
        <v>5</v>
      </c>
      <c r="D433" s="168" t="s">
        <v>283</v>
      </c>
      <c r="E433" s="108" t="s">
        <v>45</v>
      </c>
    </row>
    <row r="434" spans="1:5" ht="13.5" customHeight="1" x14ac:dyDescent="0.25">
      <c r="A434" s="18" t="s">
        <v>282</v>
      </c>
      <c r="B434" s="108" t="s">
        <v>362</v>
      </c>
      <c r="C434" s="108">
        <v>52</v>
      </c>
      <c r="D434" s="168" t="s">
        <v>283</v>
      </c>
      <c r="E434" s="108" t="s">
        <v>86</v>
      </c>
    </row>
    <row r="435" spans="1:5" ht="13.5" customHeight="1" x14ac:dyDescent="0.25">
      <c r="A435" s="18" t="s">
        <v>282</v>
      </c>
      <c r="B435" s="108" t="s">
        <v>388</v>
      </c>
      <c r="C435" s="108">
        <v>24</v>
      </c>
      <c r="D435" s="168" t="s">
        <v>283</v>
      </c>
      <c r="E435" s="108" t="s">
        <v>172</v>
      </c>
    </row>
    <row r="436" spans="1:5" ht="13.5" customHeight="1" x14ac:dyDescent="0.25">
      <c r="A436" s="18" t="s">
        <v>282</v>
      </c>
      <c r="B436" s="108" t="s">
        <v>418</v>
      </c>
      <c r="C436" s="108">
        <v>161</v>
      </c>
      <c r="D436" s="168" t="s">
        <v>283</v>
      </c>
      <c r="E436" s="108" t="s">
        <v>224</v>
      </c>
    </row>
    <row r="437" spans="1:5" ht="13.5" customHeight="1" x14ac:dyDescent="0.25">
      <c r="A437" s="18" t="s">
        <v>284</v>
      </c>
      <c r="B437" s="108" t="s">
        <v>362</v>
      </c>
      <c r="C437" s="108">
        <v>6</v>
      </c>
      <c r="D437" s="168" t="s">
        <v>285</v>
      </c>
      <c r="E437" s="108" t="s">
        <v>86</v>
      </c>
    </row>
    <row r="438" spans="1:5" ht="13.5" customHeight="1" x14ac:dyDescent="0.25">
      <c r="A438" s="18" t="s">
        <v>284</v>
      </c>
      <c r="B438" s="108" t="s">
        <v>376</v>
      </c>
      <c r="C438" s="108">
        <v>5</v>
      </c>
      <c r="D438" s="168" t="s">
        <v>285</v>
      </c>
      <c r="E438" s="108" t="s">
        <v>138</v>
      </c>
    </row>
    <row r="439" spans="1:5" ht="13.5" customHeight="1" x14ac:dyDescent="0.25">
      <c r="A439" s="18" t="s">
        <v>284</v>
      </c>
      <c r="B439" s="108" t="s">
        <v>388</v>
      </c>
      <c r="C439" s="108">
        <v>6</v>
      </c>
      <c r="D439" s="168" t="s">
        <v>285</v>
      </c>
      <c r="E439" s="108" t="s">
        <v>172</v>
      </c>
    </row>
    <row r="440" spans="1:5" ht="13.5" customHeight="1" x14ac:dyDescent="0.25">
      <c r="A440" s="18" t="s">
        <v>284</v>
      </c>
      <c r="B440" s="108" t="s">
        <v>425</v>
      </c>
      <c r="C440" s="108">
        <v>13</v>
      </c>
      <c r="D440" s="168" t="s">
        <v>285</v>
      </c>
      <c r="E440" s="108" t="s">
        <v>233</v>
      </c>
    </row>
    <row r="441" spans="1:5" ht="13.5" customHeight="1" x14ac:dyDescent="0.25">
      <c r="A441" s="18" t="s">
        <v>284</v>
      </c>
      <c r="B441" s="108" t="s">
        <v>444</v>
      </c>
      <c r="C441" s="108">
        <v>48</v>
      </c>
      <c r="D441" s="168" t="s">
        <v>285</v>
      </c>
      <c r="E441" s="108" t="s">
        <v>295</v>
      </c>
    </row>
    <row r="442" spans="1:5" ht="13.5" customHeight="1" x14ac:dyDescent="0.25">
      <c r="A442" s="18" t="s">
        <v>443</v>
      </c>
      <c r="B442" s="108" t="s">
        <v>362</v>
      </c>
      <c r="C442" s="108">
        <v>5</v>
      </c>
      <c r="D442" s="168" t="s">
        <v>286</v>
      </c>
      <c r="E442" s="108" t="s">
        <v>86</v>
      </c>
    </row>
    <row r="443" spans="1:5" ht="13.5" customHeight="1" x14ac:dyDescent="0.25">
      <c r="A443" s="18" t="s">
        <v>287</v>
      </c>
      <c r="B443" s="108" t="s">
        <v>44</v>
      </c>
      <c r="C443" s="108">
        <v>915</v>
      </c>
      <c r="D443" s="168" t="s">
        <v>288</v>
      </c>
      <c r="E443" s="108" t="s">
        <v>45</v>
      </c>
    </row>
    <row r="444" spans="1:5" ht="13.5" customHeight="1" x14ac:dyDescent="0.25">
      <c r="A444" s="18" t="s">
        <v>287</v>
      </c>
      <c r="B444" s="108" t="s">
        <v>356</v>
      </c>
      <c r="C444" s="108">
        <v>5</v>
      </c>
      <c r="D444" s="168" t="s">
        <v>288</v>
      </c>
      <c r="E444" s="108" t="s">
        <v>57</v>
      </c>
    </row>
    <row r="445" spans="1:5" ht="13.5" customHeight="1" x14ac:dyDescent="0.25">
      <c r="A445" s="18" t="s">
        <v>287</v>
      </c>
      <c r="B445" s="108" t="s">
        <v>362</v>
      </c>
      <c r="C445" s="108">
        <v>651</v>
      </c>
      <c r="D445" s="168" t="s">
        <v>288</v>
      </c>
      <c r="E445" s="108" t="s">
        <v>86</v>
      </c>
    </row>
    <row r="446" spans="1:5" ht="13.5" customHeight="1" x14ac:dyDescent="0.25">
      <c r="A446" s="18" t="s">
        <v>287</v>
      </c>
      <c r="B446" s="108" t="s">
        <v>372</v>
      </c>
      <c r="C446" s="108">
        <v>5</v>
      </c>
      <c r="D446" s="168" t="s">
        <v>288</v>
      </c>
      <c r="E446" s="108" t="s">
        <v>116</v>
      </c>
    </row>
    <row r="447" spans="1:5" ht="13.5" customHeight="1" x14ac:dyDescent="0.25">
      <c r="A447" s="18" t="s">
        <v>287</v>
      </c>
      <c r="B447" s="108" t="s">
        <v>376</v>
      </c>
      <c r="C447" s="108">
        <v>6</v>
      </c>
      <c r="D447" s="168" t="s">
        <v>288</v>
      </c>
      <c r="E447" s="108" t="s">
        <v>138</v>
      </c>
    </row>
    <row r="448" spans="1:5" ht="13.5" customHeight="1" x14ac:dyDescent="0.25">
      <c r="A448" s="18" t="s">
        <v>287</v>
      </c>
      <c r="B448" s="108" t="s">
        <v>139</v>
      </c>
      <c r="C448" s="108">
        <v>12</v>
      </c>
      <c r="D448" s="168" t="s">
        <v>288</v>
      </c>
      <c r="E448" s="108" t="s">
        <v>140</v>
      </c>
    </row>
    <row r="449" spans="1:5" ht="13.5" customHeight="1" x14ac:dyDescent="0.25">
      <c r="A449" s="18" t="s">
        <v>287</v>
      </c>
      <c r="B449" s="108" t="s">
        <v>418</v>
      </c>
      <c r="C449" s="108">
        <v>23</v>
      </c>
      <c r="D449" s="168" t="s">
        <v>288</v>
      </c>
      <c r="E449" s="108" t="s">
        <v>224</v>
      </c>
    </row>
    <row r="450" spans="1:5" ht="13.5" customHeight="1" x14ac:dyDescent="0.25">
      <c r="A450" s="64" t="s">
        <v>287</v>
      </c>
      <c r="B450" s="108" t="s">
        <v>425</v>
      </c>
      <c r="C450" s="108">
        <v>11</v>
      </c>
      <c r="D450" s="168" t="s">
        <v>288</v>
      </c>
      <c r="E450" s="108" t="s">
        <v>233</v>
      </c>
    </row>
    <row r="451" spans="1:5" ht="13.5" customHeight="1" x14ac:dyDescent="0.25">
      <c r="A451" s="18" t="s">
        <v>287</v>
      </c>
      <c r="B451" s="108" t="s">
        <v>444</v>
      </c>
      <c r="C451" s="108">
        <v>5</v>
      </c>
      <c r="D451" s="168" t="s">
        <v>288</v>
      </c>
      <c r="E451" s="108" t="s">
        <v>295</v>
      </c>
    </row>
    <row r="452" spans="1:5" ht="13.5" customHeight="1" x14ac:dyDescent="0.25">
      <c r="A452" s="18" t="s">
        <v>463</v>
      </c>
      <c r="B452" s="108" t="s">
        <v>44</v>
      </c>
      <c r="C452" s="108">
        <v>413</v>
      </c>
      <c r="D452" s="168" t="s">
        <v>464</v>
      </c>
      <c r="E452" s="108" t="s">
        <v>45</v>
      </c>
    </row>
    <row r="453" spans="1:5" ht="13.5" customHeight="1" x14ac:dyDescent="0.25">
      <c r="A453" s="18" t="s">
        <v>463</v>
      </c>
      <c r="B453" s="108" t="s">
        <v>362</v>
      </c>
      <c r="C453" s="108">
        <v>86</v>
      </c>
      <c r="D453" s="168" t="s">
        <v>464</v>
      </c>
      <c r="E453" s="108" t="s">
        <v>86</v>
      </c>
    </row>
    <row r="454" spans="1:5" ht="13.5" customHeight="1" x14ac:dyDescent="0.25">
      <c r="A454" s="18" t="s">
        <v>463</v>
      </c>
      <c r="B454" s="108" t="s">
        <v>372</v>
      </c>
      <c r="C454" s="108">
        <v>40</v>
      </c>
      <c r="D454" s="168" t="s">
        <v>464</v>
      </c>
      <c r="E454" s="108" t="s">
        <v>116</v>
      </c>
    </row>
    <row r="455" spans="1:5" ht="13.5" customHeight="1" x14ac:dyDescent="0.25">
      <c r="A455" s="18" t="s">
        <v>463</v>
      </c>
      <c r="B455" s="108" t="s">
        <v>376</v>
      </c>
      <c r="C455" s="108">
        <v>65</v>
      </c>
      <c r="D455" s="168" t="s">
        <v>464</v>
      </c>
      <c r="E455" s="108" t="s">
        <v>138</v>
      </c>
    </row>
    <row r="456" spans="1:5" ht="13.5" customHeight="1" x14ac:dyDescent="0.25">
      <c r="A456" s="18" t="s">
        <v>463</v>
      </c>
      <c r="B456" s="108" t="s">
        <v>418</v>
      </c>
      <c r="C456" s="108">
        <v>681</v>
      </c>
      <c r="D456" s="168" t="s">
        <v>464</v>
      </c>
      <c r="E456" s="108" t="s">
        <v>224</v>
      </c>
    </row>
    <row r="457" spans="1:5" ht="13.5" customHeight="1" x14ac:dyDescent="0.25">
      <c r="A457" s="18" t="s">
        <v>463</v>
      </c>
      <c r="B457" s="108" t="s">
        <v>425</v>
      </c>
      <c r="C457" s="108">
        <v>67</v>
      </c>
      <c r="D457" s="168" t="s">
        <v>464</v>
      </c>
      <c r="E457" s="108" t="s">
        <v>233</v>
      </c>
    </row>
    <row r="458" spans="1:5" ht="13.5" customHeight="1" x14ac:dyDescent="0.25">
      <c r="A458" s="64" t="s">
        <v>463</v>
      </c>
      <c r="B458" s="108" t="s">
        <v>444</v>
      </c>
      <c r="C458" s="108">
        <v>290</v>
      </c>
      <c r="D458" s="168" t="s">
        <v>464</v>
      </c>
      <c r="E458" s="108" t="s">
        <v>295</v>
      </c>
    </row>
    <row r="459" spans="1:5" ht="13.5" customHeight="1" x14ac:dyDescent="0.25">
      <c r="A459" s="64" t="s">
        <v>291</v>
      </c>
      <c r="B459" s="108" t="s">
        <v>44</v>
      </c>
      <c r="C459" s="108">
        <v>160</v>
      </c>
      <c r="D459" s="168" t="s">
        <v>292</v>
      </c>
      <c r="E459" s="108" t="s">
        <v>45</v>
      </c>
    </row>
    <row r="460" spans="1:5" ht="13.5" customHeight="1" x14ac:dyDescent="0.25">
      <c r="A460" s="64" t="s">
        <v>291</v>
      </c>
      <c r="B460" s="108" t="s">
        <v>356</v>
      </c>
      <c r="C460" s="108">
        <v>5</v>
      </c>
      <c r="D460" s="168" t="s">
        <v>292</v>
      </c>
      <c r="E460" s="108" t="s">
        <v>57</v>
      </c>
    </row>
    <row r="461" spans="1:5" ht="13.5" customHeight="1" x14ac:dyDescent="0.25">
      <c r="A461" s="64" t="s">
        <v>291</v>
      </c>
      <c r="B461" s="108" t="s">
        <v>362</v>
      </c>
      <c r="C461" s="108">
        <v>404</v>
      </c>
      <c r="D461" s="168" t="s">
        <v>292</v>
      </c>
      <c r="E461" s="108" t="s">
        <v>86</v>
      </c>
    </row>
    <row r="462" spans="1:5" ht="13.5" customHeight="1" x14ac:dyDescent="0.25">
      <c r="A462" s="64" t="s">
        <v>291</v>
      </c>
      <c r="B462" s="108" t="s">
        <v>372</v>
      </c>
      <c r="C462" s="108">
        <v>5</v>
      </c>
      <c r="D462" s="168" t="s">
        <v>292</v>
      </c>
      <c r="E462" s="108" t="s">
        <v>116</v>
      </c>
    </row>
    <row r="463" spans="1:5" ht="13.5" customHeight="1" x14ac:dyDescent="0.25">
      <c r="A463" s="64" t="s">
        <v>291</v>
      </c>
      <c r="B463" s="108" t="s">
        <v>376</v>
      </c>
      <c r="C463" s="108">
        <v>54</v>
      </c>
      <c r="D463" s="168" t="s">
        <v>292</v>
      </c>
      <c r="E463" s="108" t="s">
        <v>138</v>
      </c>
    </row>
    <row r="464" spans="1:5" ht="13.5" customHeight="1" x14ac:dyDescent="0.25">
      <c r="A464" s="18" t="s">
        <v>291</v>
      </c>
      <c r="B464" s="108" t="s">
        <v>139</v>
      </c>
      <c r="C464" s="108">
        <v>19</v>
      </c>
      <c r="D464" s="168" t="s">
        <v>292</v>
      </c>
      <c r="E464" s="108" t="s">
        <v>140</v>
      </c>
    </row>
    <row r="465" spans="1:5" ht="13.5" customHeight="1" x14ac:dyDescent="0.25">
      <c r="A465" s="18" t="s">
        <v>291</v>
      </c>
      <c r="B465" s="108" t="s">
        <v>388</v>
      </c>
      <c r="C465" s="108">
        <v>32</v>
      </c>
      <c r="D465" s="168" t="s">
        <v>292</v>
      </c>
      <c r="E465" s="108" t="s">
        <v>172</v>
      </c>
    </row>
    <row r="466" spans="1:5" ht="13.5" customHeight="1" x14ac:dyDescent="0.25">
      <c r="A466" s="64" t="s">
        <v>291</v>
      </c>
      <c r="B466" s="108" t="s">
        <v>418</v>
      </c>
      <c r="C466" s="108">
        <v>39</v>
      </c>
      <c r="D466" s="168" t="s">
        <v>292</v>
      </c>
      <c r="E466" s="108" t="s">
        <v>224</v>
      </c>
    </row>
    <row r="467" spans="1:5" ht="13.5" customHeight="1" x14ac:dyDescent="0.25">
      <c r="A467" s="18" t="s">
        <v>291</v>
      </c>
      <c r="B467" s="108" t="s">
        <v>425</v>
      </c>
      <c r="C467" s="108">
        <v>89</v>
      </c>
      <c r="D467" s="168" t="s">
        <v>292</v>
      </c>
      <c r="E467" s="108" t="s">
        <v>233</v>
      </c>
    </row>
    <row r="468" spans="1:5" ht="13.5" customHeight="1" x14ac:dyDescent="0.25">
      <c r="A468" s="18" t="s">
        <v>291</v>
      </c>
      <c r="B468" s="108" t="s">
        <v>444</v>
      </c>
      <c r="C468" s="108">
        <v>234</v>
      </c>
      <c r="D468" s="168" t="s">
        <v>292</v>
      </c>
      <c r="E468" s="108" t="s">
        <v>295</v>
      </c>
    </row>
    <row r="469" spans="1:5" ht="13.5" customHeight="1" x14ac:dyDescent="0.25">
      <c r="A469" s="18" t="s">
        <v>293</v>
      </c>
      <c r="B469" s="108" t="s">
        <v>418</v>
      </c>
      <c r="C469" s="108">
        <v>91</v>
      </c>
      <c r="D469" s="168" t="s">
        <v>294</v>
      </c>
      <c r="E469" s="108" t="s">
        <v>224</v>
      </c>
    </row>
    <row r="470" spans="1:5" ht="13.5" customHeight="1" x14ac:dyDescent="0.25">
      <c r="A470" s="18" t="s">
        <v>444</v>
      </c>
      <c r="B470" s="108" t="s">
        <v>362</v>
      </c>
      <c r="C470" s="108">
        <v>5</v>
      </c>
      <c r="D470" s="168" t="s">
        <v>295</v>
      </c>
      <c r="E470" s="108" t="s">
        <v>86</v>
      </c>
    </row>
    <row r="471" spans="1:5" ht="13.5" customHeight="1" x14ac:dyDescent="0.25">
      <c r="A471" s="18" t="s">
        <v>445</v>
      </c>
      <c r="B471" s="108" t="s">
        <v>38</v>
      </c>
      <c r="C471" s="108">
        <v>9</v>
      </c>
      <c r="D471" s="168" t="s">
        <v>298</v>
      </c>
      <c r="E471" s="108" t="s">
        <v>39</v>
      </c>
    </row>
    <row r="472" spans="1:5" ht="13.5" customHeight="1" x14ac:dyDescent="0.25">
      <c r="A472" s="18" t="s">
        <v>445</v>
      </c>
      <c r="B472" s="108" t="s">
        <v>44</v>
      </c>
      <c r="C472" s="108">
        <v>44</v>
      </c>
      <c r="D472" s="168" t="s">
        <v>298</v>
      </c>
      <c r="E472" s="108" t="s">
        <v>45</v>
      </c>
    </row>
    <row r="473" spans="1:5" ht="13.5" customHeight="1" x14ac:dyDescent="0.25">
      <c r="A473" s="18" t="s">
        <v>445</v>
      </c>
      <c r="B473" s="108" t="s">
        <v>356</v>
      </c>
      <c r="C473" s="108">
        <v>32</v>
      </c>
      <c r="D473" s="168" t="s">
        <v>298</v>
      </c>
      <c r="E473" s="108" t="s">
        <v>57</v>
      </c>
    </row>
    <row r="474" spans="1:5" ht="13.5" customHeight="1" x14ac:dyDescent="0.25">
      <c r="A474" s="18" t="s">
        <v>445</v>
      </c>
      <c r="B474" s="108" t="s">
        <v>361</v>
      </c>
      <c r="C474" s="108">
        <v>24</v>
      </c>
      <c r="D474" s="168" t="s">
        <v>298</v>
      </c>
      <c r="E474" s="108" t="s">
        <v>75</v>
      </c>
    </row>
    <row r="475" spans="1:5" ht="13.5" customHeight="1" x14ac:dyDescent="0.25">
      <c r="A475" s="18" t="s">
        <v>445</v>
      </c>
      <c r="B475" s="108" t="s">
        <v>362</v>
      </c>
      <c r="C475" s="108">
        <v>124</v>
      </c>
      <c r="D475" s="168" t="s">
        <v>298</v>
      </c>
      <c r="E475" s="108" t="s">
        <v>86</v>
      </c>
    </row>
    <row r="476" spans="1:5" ht="13.5" customHeight="1" x14ac:dyDescent="0.25">
      <c r="A476" s="18" t="s">
        <v>445</v>
      </c>
      <c r="B476" s="108" t="s">
        <v>110</v>
      </c>
      <c r="C476" s="108">
        <v>5</v>
      </c>
      <c r="D476" s="168" t="s">
        <v>298</v>
      </c>
      <c r="E476" s="108" t="s">
        <v>111</v>
      </c>
    </row>
    <row r="477" spans="1:5" ht="13.5" customHeight="1" x14ac:dyDescent="0.25">
      <c r="A477" s="18" t="s">
        <v>445</v>
      </c>
      <c r="B477" s="108" t="s">
        <v>372</v>
      </c>
      <c r="C477" s="108">
        <v>202</v>
      </c>
      <c r="D477" s="168" t="s">
        <v>298</v>
      </c>
      <c r="E477" s="108" t="s">
        <v>116</v>
      </c>
    </row>
    <row r="478" spans="1:5" ht="13.5" customHeight="1" x14ac:dyDescent="0.25">
      <c r="A478" s="18" t="s">
        <v>445</v>
      </c>
      <c r="B478" s="108" t="s">
        <v>375</v>
      </c>
      <c r="C478" s="108">
        <v>5</v>
      </c>
      <c r="D478" s="168" t="s">
        <v>298</v>
      </c>
      <c r="E478" s="108" t="s">
        <v>131</v>
      </c>
    </row>
    <row r="479" spans="1:5" ht="13.5" customHeight="1" x14ac:dyDescent="0.25">
      <c r="A479" s="18" t="s">
        <v>445</v>
      </c>
      <c r="B479" s="108" t="s">
        <v>376</v>
      </c>
      <c r="C479" s="108">
        <v>1082</v>
      </c>
      <c r="D479" s="168" t="s">
        <v>298</v>
      </c>
      <c r="E479" s="108" t="s">
        <v>138</v>
      </c>
    </row>
    <row r="480" spans="1:5" ht="13.5" customHeight="1" x14ac:dyDescent="0.25">
      <c r="A480" s="18" t="s">
        <v>445</v>
      </c>
      <c r="B480" s="108" t="s">
        <v>139</v>
      </c>
      <c r="C480" s="108">
        <v>84</v>
      </c>
      <c r="D480" s="168" t="s">
        <v>298</v>
      </c>
      <c r="E480" s="108" t="s">
        <v>140</v>
      </c>
    </row>
    <row r="481" spans="1:5" ht="13.5" customHeight="1" x14ac:dyDescent="0.25">
      <c r="A481" s="64" t="s">
        <v>445</v>
      </c>
      <c r="B481" s="108" t="s">
        <v>145</v>
      </c>
      <c r="C481" s="108">
        <v>321</v>
      </c>
      <c r="D481" s="168" t="s">
        <v>298</v>
      </c>
      <c r="E481" s="108" t="s">
        <v>146</v>
      </c>
    </row>
    <row r="482" spans="1:5" ht="13.5" customHeight="1" x14ac:dyDescent="0.25">
      <c r="A482" s="64" t="s">
        <v>445</v>
      </c>
      <c r="B482" s="108" t="s">
        <v>388</v>
      </c>
      <c r="C482" s="108">
        <v>353</v>
      </c>
      <c r="D482" s="168" t="s">
        <v>298</v>
      </c>
      <c r="E482" s="108" t="s">
        <v>172</v>
      </c>
    </row>
    <row r="483" spans="1:5" ht="13.5" customHeight="1" x14ac:dyDescent="0.25">
      <c r="A483" s="64" t="s">
        <v>445</v>
      </c>
      <c r="B483" s="108" t="s">
        <v>418</v>
      </c>
      <c r="C483" s="108">
        <v>3662</v>
      </c>
      <c r="D483" s="168" t="s">
        <v>298</v>
      </c>
      <c r="E483" s="108" t="s">
        <v>224</v>
      </c>
    </row>
    <row r="484" spans="1:5" ht="13.5" customHeight="1" x14ac:dyDescent="0.25">
      <c r="A484" s="64" t="s">
        <v>445</v>
      </c>
      <c r="B484" s="108" t="s">
        <v>425</v>
      </c>
      <c r="C484" s="108">
        <v>5324</v>
      </c>
      <c r="D484" s="168" t="s">
        <v>298</v>
      </c>
      <c r="E484" s="108" t="s">
        <v>233</v>
      </c>
    </row>
    <row r="485" spans="1:5" ht="13.5" customHeight="1" x14ac:dyDescent="0.25">
      <c r="A485" s="18" t="s">
        <v>445</v>
      </c>
      <c r="B485" s="108" t="s">
        <v>430</v>
      </c>
      <c r="C485" s="108">
        <v>11</v>
      </c>
      <c r="D485" s="168" t="s">
        <v>298</v>
      </c>
      <c r="E485" s="108" t="s">
        <v>255</v>
      </c>
    </row>
    <row r="486" spans="1:5" ht="13.5" customHeight="1" x14ac:dyDescent="0.25">
      <c r="A486" s="18" t="s">
        <v>445</v>
      </c>
      <c r="B486" s="108" t="s">
        <v>442</v>
      </c>
      <c r="C486" s="108">
        <v>5</v>
      </c>
      <c r="D486" s="168" t="s">
        <v>298</v>
      </c>
      <c r="E486" s="108" t="s">
        <v>277</v>
      </c>
    </row>
    <row r="487" spans="1:5" ht="13.5" customHeight="1" x14ac:dyDescent="0.25">
      <c r="A487" s="18" t="s">
        <v>445</v>
      </c>
      <c r="B487" s="108" t="s">
        <v>444</v>
      </c>
      <c r="C487" s="108">
        <v>3384</v>
      </c>
      <c r="D487" s="168" t="s">
        <v>298</v>
      </c>
      <c r="E487" s="108" t="s">
        <v>295</v>
      </c>
    </row>
    <row r="488" spans="1:5" ht="13.5" customHeight="1" x14ac:dyDescent="0.25">
      <c r="A488" s="18" t="s">
        <v>445</v>
      </c>
      <c r="B488" s="108" t="s">
        <v>490</v>
      </c>
      <c r="C488" s="108">
        <v>5</v>
      </c>
      <c r="D488" s="168" t="s">
        <v>298</v>
      </c>
      <c r="E488" s="108" t="s">
        <v>312</v>
      </c>
    </row>
    <row r="489" spans="1:5" ht="13.5" customHeight="1" x14ac:dyDescent="0.25">
      <c r="A489" s="18" t="s">
        <v>446</v>
      </c>
      <c r="B489" s="108" t="s">
        <v>362</v>
      </c>
      <c r="C489" s="108">
        <v>6</v>
      </c>
      <c r="D489" s="168" t="s">
        <v>299</v>
      </c>
      <c r="E489" s="108" t="s">
        <v>86</v>
      </c>
    </row>
    <row r="490" spans="1:5" ht="13.5" customHeight="1" x14ac:dyDescent="0.25">
      <c r="A490" s="64" t="s">
        <v>446</v>
      </c>
      <c r="B490" s="108" t="s">
        <v>444</v>
      </c>
      <c r="C490" s="108">
        <v>5</v>
      </c>
      <c r="D490" s="168" t="s">
        <v>299</v>
      </c>
      <c r="E490" s="108" t="s">
        <v>295</v>
      </c>
    </row>
    <row r="491" spans="1:5" ht="13.5" customHeight="1" x14ac:dyDescent="0.25">
      <c r="A491" s="18" t="s">
        <v>447</v>
      </c>
      <c r="B491" s="108" t="s">
        <v>362</v>
      </c>
      <c r="C491" s="108">
        <v>8</v>
      </c>
      <c r="D491" s="168" t="s">
        <v>300</v>
      </c>
      <c r="E491" s="108" t="s">
        <v>86</v>
      </c>
    </row>
    <row r="492" spans="1:5" ht="13.5" customHeight="1" x14ac:dyDescent="0.25">
      <c r="A492" s="18" t="s">
        <v>447</v>
      </c>
      <c r="B492" s="108" t="s">
        <v>418</v>
      </c>
      <c r="C492" s="108">
        <v>48</v>
      </c>
      <c r="D492" s="168" t="s">
        <v>300</v>
      </c>
      <c r="E492" s="108" t="s">
        <v>224</v>
      </c>
    </row>
    <row r="493" spans="1:5" ht="13.5" customHeight="1" x14ac:dyDescent="0.25">
      <c r="A493" s="64" t="s">
        <v>301</v>
      </c>
      <c r="B493" s="108" t="s">
        <v>362</v>
      </c>
      <c r="C493" s="108">
        <v>28</v>
      </c>
      <c r="D493" s="168" t="s">
        <v>302</v>
      </c>
      <c r="E493" s="108" t="s">
        <v>86</v>
      </c>
    </row>
    <row r="494" spans="1:5" ht="13.5" customHeight="1" x14ac:dyDescent="0.25">
      <c r="A494" s="64" t="s">
        <v>301</v>
      </c>
      <c r="B494" s="108" t="s">
        <v>388</v>
      </c>
      <c r="C494" s="108">
        <v>5</v>
      </c>
      <c r="D494" s="168" t="s">
        <v>302</v>
      </c>
      <c r="E494" s="108" t="s">
        <v>172</v>
      </c>
    </row>
    <row r="495" spans="1:5" ht="13.5" customHeight="1" x14ac:dyDescent="0.25">
      <c r="A495" s="64" t="s">
        <v>301</v>
      </c>
      <c r="B495" s="108" t="s">
        <v>418</v>
      </c>
      <c r="C495" s="108">
        <v>5</v>
      </c>
      <c r="D495" s="168" t="s">
        <v>302</v>
      </c>
      <c r="E495" s="108" t="s">
        <v>224</v>
      </c>
    </row>
    <row r="496" spans="1:5" ht="13.5" customHeight="1" x14ac:dyDescent="0.25">
      <c r="A496" s="64" t="s">
        <v>303</v>
      </c>
      <c r="B496" s="108" t="s">
        <v>362</v>
      </c>
      <c r="C496" s="108">
        <v>5</v>
      </c>
      <c r="D496" s="168" t="s">
        <v>304</v>
      </c>
      <c r="E496" s="108" t="s">
        <v>86</v>
      </c>
    </row>
    <row r="497" spans="1:5" ht="13.5" customHeight="1" x14ac:dyDescent="0.25">
      <c r="A497" s="64" t="s">
        <v>305</v>
      </c>
      <c r="B497" s="108" t="s">
        <v>44</v>
      </c>
      <c r="C497" s="108">
        <v>6</v>
      </c>
      <c r="D497" s="168" t="s">
        <v>306</v>
      </c>
      <c r="E497" s="108" t="s">
        <v>45</v>
      </c>
    </row>
    <row r="498" spans="1:5" ht="13.5" customHeight="1" x14ac:dyDescent="0.25">
      <c r="A498" s="64" t="s">
        <v>305</v>
      </c>
      <c r="B498" s="108" t="s">
        <v>362</v>
      </c>
      <c r="C498" s="108">
        <v>15</v>
      </c>
      <c r="D498" s="168" t="s">
        <v>306</v>
      </c>
      <c r="E498" s="108" t="s">
        <v>86</v>
      </c>
    </row>
    <row r="499" spans="1:5" ht="13.5" customHeight="1" x14ac:dyDescent="0.25">
      <c r="A499" s="64" t="s">
        <v>305</v>
      </c>
      <c r="B499" s="108" t="s">
        <v>376</v>
      </c>
      <c r="C499" s="108">
        <v>5</v>
      </c>
      <c r="D499" s="168" t="s">
        <v>306</v>
      </c>
      <c r="E499" s="108" t="s">
        <v>138</v>
      </c>
    </row>
    <row r="500" spans="1:5" ht="13.5" customHeight="1" x14ac:dyDescent="0.25">
      <c r="A500" s="64" t="s">
        <v>305</v>
      </c>
      <c r="B500" s="108" t="s">
        <v>139</v>
      </c>
      <c r="C500" s="108">
        <v>5</v>
      </c>
      <c r="D500" s="168" t="s">
        <v>306</v>
      </c>
      <c r="E500" s="108" t="s">
        <v>140</v>
      </c>
    </row>
    <row r="501" spans="1:5" ht="13.5" customHeight="1" x14ac:dyDescent="0.25">
      <c r="A501" s="64" t="s">
        <v>305</v>
      </c>
      <c r="B501" s="108" t="s">
        <v>418</v>
      </c>
      <c r="C501" s="108">
        <v>28</v>
      </c>
      <c r="D501" s="168" t="s">
        <v>306</v>
      </c>
      <c r="E501" s="108" t="s">
        <v>224</v>
      </c>
    </row>
    <row r="502" spans="1:5" ht="13.5" customHeight="1" x14ac:dyDescent="0.25">
      <c r="A502" s="64" t="s">
        <v>305</v>
      </c>
      <c r="B502" s="108" t="s">
        <v>425</v>
      </c>
      <c r="C502" s="108">
        <v>5</v>
      </c>
      <c r="D502" s="168" t="s">
        <v>306</v>
      </c>
      <c r="E502" s="108" t="s">
        <v>233</v>
      </c>
    </row>
    <row r="503" spans="1:5" ht="13.5" customHeight="1" x14ac:dyDescent="0.25">
      <c r="A503" s="64" t="s">
        <v>453</v>
      </c>
      <c r="B503" s="108" t="s">
        <v>362</v>
      </c>
      <c r="C503" s="108">
        <v>5</v>
      </c>
      <c r="D503" s="168" t="s">
        <v>307</v>
      </c>
      <c r="E503" s="108" t="s">
        <v>86</v>
      </c>
    </row>
    <row r="504" spans="1:5" ht="13.5" customHeight="1" x14ac:dyDescent="0.25">
      <c r="A504" s="64" t="s">
        <v>456</v>
      </c>
      <c r="B504" s="108" t="s">
        <v>44</v>
      </c>
      <c r="C504" s="108">
        <v>51</v>
      </c>
      <c r="D504" s="168" t="s">
        <v>310</v>
      </c>
      <c r="E504" s="108" t="s">
        <v>45</v>
      </c>
    </row>
    <row r="505" spans="1:5" ht="13.5" customHeight="1" x14ac:dyDescent="0.25">
      <c r="A505" s="64" t="s">
        <v>456</v>
      </c>
      <c r="B505" s="108" t="s">
        <v>356</v>
      </c>
      <c r="C505" s="108">
        <v>9</v>
      </c>
      <c r="D505" s="168" t="s">
        <v>310</v>
      </c>
      <c r="E505" s="108" t="s">
        <v>57</v>
      </c>
    </row>
    <row r="506" spans="1:5" ht="13.5" customHeight="1" x14ac:dyDescent="0.25">
      <c r="A506" s="64" t="s">
        <v>456</v>
      </c>
      <c r="B506" s="108" t="s">
        <v>362</v>
      </c>
      <c r="C506" s="108">
        <v>995</v>
      </c>
      <c r="D506" s="168" t="s">
        <v>310</v>
      </c>
      <c r="E506" s="108" t="s">
        <v>86</v>
      </c>
    </row>
    <row r="507" spans="1:5" ht="13.5" customHeight="1" x14ac:dyDescent="0.25">
      <c r="A507" s="64" t="s">
        <v>456</v>
      </c>
      <c r="B507" s="108" t="s">
        <v>376</v>
      </c>
      <c r="C507" s="108">
        <v>302</v>
      </c>
      <c r="D507" s="168" t="s">
        <v>310</v>
      </c>
      <c r="E507" s="108" t="s">
        <v>138</v>
      </c>
    </row>
    <row r="508" spans="1:5" ht="13.5" customHeight="1" x14ac:dyDescent="0.25">
      <c r="A508" s="64" t="s">
        <v>456</v>
      </c>
      <c r="B508" s="108" t="s">
        <v>139</v>
      </c>
      <c r="C508" s="108">
        <v>9</v>
      </c>
      <c r="D508" s="168" t="s">
        <v>310</v>
      </c>
      <c r="E508" s="108" t="s">
        <v>140</v>
      </c>
    </row>
    <row r="509" spans="1:5" ht="12" customHeight="1" x14ac:dyDescent="0.25">
      <c r="A509" s="64" t="s">
        <v>456</v>
      </c>
      <c r="B509" s="108" t="s">
        <v>388</v>
      </c>
      <c r="C509" s="108">
        <v>5</v>
      </c>
      <c r="D509" s="168" t="s">
        <v>310</v>
      </c>
      <c r="E509" s="108" t="s">
        <v>172</v>
      </c>
    </row>
    <row r="510" spans="1:5" ht="13.5" customHeight="1" x14ac:dyDescent="0.25">
      <c r="A510" s="64" t="s">
        <v>456</v>
      </c>
      <c r="B510" s="108" t="s">
        <v>418</v>
      </c>
      <c r="C510" s="108">
        <v>1611</v>
      </c>
      <c r="D510" s="168" t="s">
        <v>310</v>
      </c>
      <c r="E510" s="108" t="s">
        <v>224</v>
      </c>
    </row>
    <row r="511" spans="1:5" ht="13.5" customHeight="1" x14ac:dyDescent="0.25">
      <c r="A511" s="64" t="s">
        <v>456</v>
      </c>
      <c r="B511" s="108" t="s">
        <v>425</v>
      </c>
      <c r="C511" s="108">
        <v>361</v>
      </c>
      <c r="D511" s="168" t="s">
        <v>310</v>
      </c>
      <c r="E511" s="108" t="s">
        <v>233</v>
      </c>
    </row>
    <row r="512" spans="1:5" ht="13.5" customHeight="1" x14ac:dyDescent="0.25">
      <c r="A512" s="64" t="s">
        <v>456</v>
      </c>
      <c r="B512" s="108" t="s">
        <v>430</v>
      </c>
      <c r="C512" s="108">
        <v>5</v>
      </c>
      <c r="D512" s="168" t="s">
        <v>310</v>
      </c>
      <c r="E512" s="108" t="s">
        <v>255</v>
      </c>
    </row>
    <row r="513" spans="1:5" ht="13.5" customHeight="1" x14ac:dyDescent="0.25">
      <c r="A513" s="64" t="s">
        <v>456</v>
      </c>
      <c r="B513" s="108" t="s">
        <v>267</v>
      </c>
      <c r="C513" s="108">
        <v>11</v>
      </c>
      <c r="D513" s="168" t="s">
        <v>310</v>
      </c>
      <c r="E513" s="108" t="s">
        <v>268</v>
      </c>
    </row>
    <row r="514" spans="1:5" ht="13.5" customHeight="1" x14ac:dyDescent="0.25">
      <c r="A514" s="64" t="s">
        <v>456</v>
      </c>
      <c r="B514" s="108" t="s">
        <v>442</v>
      </c>
      <c r="C514" s="108">
        <v>7</v>
      </c>
      <c r="D514" s="168" t="s">
        <v>310</v>
      </c>
      <c r="E514" s="108" t="s">
        <v>277</v>
      </c>
    </row>
    <row r="515" spans="1:5" ht="13.5" customHeight="1" x14ac:dyDescent="0.25">
      <c r="A515" s="64" t="s">
        <v>456</v>
      </c>
      <c r="B515" s="108" t="s">
        <v>444</v>
      </c>
      <c r="C515" s="108">
        <v>216</v>
      </c>
      <c r="D515" s="168" t="s">
        <v>310</v>
      </c>
      <c r="E515" s="108" t="s">
        <v>295</v>
      </c>
    </row>
    <row r="516" spans="1:5" ht="13.5" customHeight="1" x14ac:dyDescent="0.25">
      <c r="A516" s="64" t="s">
        <v>457</v>
      </c>
      <c r="B516" s="108" t="s">
        <v>44</v>
      </c>
      <c r="C516" s="108">
        <v>18</v>
      </c>
      <c r="D516" s="168" t="s">
        <v>311</v>
      </c>
      <c r="E516" s="108" t="s">
        <v>45</v>
      </c>
    </row>
    <row r="517" spans="1:5" ht="13.5" customHeight="1" x14ac:dyDescent="0.25">
      <c r="A517" s="64" t="s">
        <v>457</v>
      </c>
      <c r="B517" s="108" t="s">
        <v>362</v>
      </c>
      <c r="C517" s="108">
        <v>429</v>
      </c>
      <c r="D517" s="168" t="s">
        <v>311</v>
      </c>
      <c r="E517" s="108" t="s">
        <v>86</v>
      </c>
    </row>
    <row r="518" spans="1:5" ht="13.5" customHeight="1" x14ac:dyDescent="0.25">
      <c r="A518" s="64" t="s">
        <v>457</v>
      </c>
      <c r="B518" s="108" t="s">
        <v>372</v>
      </c>
      <c r="C518" s="108">
        <v>5</v>
      </c>
      <c r="D518" s="168" t="s">
        <v>311</v>
      </c>
      <c r="E518" s="108" t="s">
        <v>116</v>
      </c>
    </row>
    <row r="519" spans="1:5" ht="13.5" customHeight="1" x14ac:dyDescent="0.25">
      <c r="A519" s="64" t="s">
        <v>457</v>
      </c>
      <c r="B519" s="108" t="s">
        <v>388</v>
      </c>
      <c r="C519" s="108">
        <v>5</v>
      </c>
      <c r="D519" s="168" t="s">
        <v>311</v>
      </c>
      <c r="E519" s="108" t="s">
        <v>172</v>
      </c>
    </row>
    <row r="520" spans="1:5" ht="13.5" customHeight="1" x14ac:dyDescent="0.25">
      <c r="A520" s="64" t="s">
        <v>457</v>
      </c>
      <c r="B520" s="108" t="s">
        <v>418</v>
      </c>
      <c r="C520" s="108">
        <v>29</v>
      </c>
      <c r="D520" s="168" t="s">
        <v>311</v>
      </c>
      <c r="E520" s="108" t="s">
        <v>224</v>
      </c>
    </row>
    <row r="521" spans="1:5" ht="13.5" customHeight="1" x14ac:dyDescent="0.25">
      <c r="A521" s="64" t="s">
        <v>457</v>
      </c>
      <c r="B521" s="108" t="s">
        <v>425</v>
      </c>
      <c r="C521" s="108">
        <v>5</v>
      </c>
      <c r="D521" s="168" t="s">
        <v>311</v>
      </c>
      <c r="E521" s="108" t="s">
        <v>233</v>
      </c>
    </row>
    <row r="522" spans="1:5" ht="13.5" customHeight="1" x14ac:dyDescent="0.25">
      <c r="A522" s="64" t="s">
        <v>457</v>
      </c>
      <c r="B522" s="108" t="s">
        <v>444</v>
      </c>
      <c r="C522" s="108">
        <v>17</v>
      </c>
      <c r="D522" s="168" t="s">
        <v>311</v>
      </c>
      <c r="E522" s="108" t="s">
        <v>295</v>
      </c>
    </row>
    <row r="523" spans="1:5" ht="13.5" customHeight="1" x14ac:dyDescent="0.25">
      <c r="A523" s="64" t="s">
        <v>490</v>
      </c>
      <c r="B523" s="108" t="s">
        <v>44</v>
      </c>
      <c r="C523" s="108">
        <v>5</v>
      </c>
      <c r="D523" s="168" t="s">
        <v>312</v>
      </c>
      <c r="E523" s="108" t="s">
        <v>45</v>
      </c>
    </row>
    <row r="524" spans="1:5" ht="12.5" x14ac:dyDescent="0.25">
      <c r="A524" s="64" t="s">
        <v>490</v>
      </c>
      <c r="B524" s="108" t="s">
        <v>362</v>
      </c>
      <c r="C524" s="108">
        <v>45</v>
      </c>
      <c r="D524" s="168" t="s">
        <v>312</v>
      </c>
      <c r="E524" s="108" t="s">
        <v>86</v>
      </c>
    </row>
    <row r="525" spans="1:5" ht="12.5" x14ac:dyDescent="0.25">
      <c r="A525" s="64" t="s">
        <v>490</v>
      </c>
      <c r="B525" s="108" t="s">
        <v>139</v>
      </c>
      <c r="C525" s="108">
        <v>5</v>
      </c>
      <c r="D525" s="168" t="s">
        <v>312</v>
      </c>
      <c r="E525" s="108" t="s">
        <v>140</v>
      </c>
    </row>
    <row r="526" spans="1:5" ht="12.5" x14ac:dyDescent="0.25">
      <c r="A526" s="64" t="s">
        <v>490</v>
      </c>
      <c r="B526" s="108" t="s">
        <v>388</v>
      </c>
      <c r="C526" s="108">
        <v>6</v>
      </c>
      <c r="D526" s="168" t="s">
        <v>312</v>
      </c>
      <c r="E526" s="108" t="s">
        <v>172</v>
      </c>
    </row>
    <row r="527" spans="1:5" ht="12.5" x14ac:dyDescent="0.25">
      <c r="A527" s="64" t="s">
        <v>490</v>
      </c>
      <c r="B527" s="108" t="s">
        <v>418</v>
      </c>
      <c r="C527" s="108">
        <v>271</v>
      </c>
      <c r="D527" s="168" t="s">
        <v>312</v>
      </c>
      <c r="E527" s="108" t="s">
        <v>224</v>
      </c>
    </row>
    <row r="528" spans="1:5" ht="12.5" x14ac:dyDescent="0.25">
      <c r="A528" s="64" t="s">
        <v>490</v>
      </c>
      <c r="B528" s="108" t="s">
        <v>444</v>
      </c>
      <c r="C528" s="108">
        <v>7</v>
      </c>
      <c r="D528" s="168" t="s">
        <v>312</v>
      </c>
      <c r="E528" s="108" t="s">
        <v>295</v>
      </c>
    </row>
    <row r="529" spans="1:5" ht="12.5" x14ac:dyDescent="0.25">
      <c r="A529" s="64" t="s">
        <v>313</v>
      </c>
      <c r="B529" s="108" t="s">
        <v>44</v>
      </c>
      <c r="C529" s="108">
        <v>5</v>
      </c>
      <c r="D529" s="168" t="s">
        <v>314</v>
      </c>
      <c r="E529" s="108" t="s">
        <v>45</v>
      </c>
    </row>
    <row r="530" spans="1:5" ht="12.5" x14ac:dyDescent="0.25">
      <c r="A530" s="64" t="s">
        <v>458</v>
      </c>
      <c r="B530" s="108" t="s">
        <v>362</v>
      </c>
      <c r="C530" s="108">
        <v>5</v>
      </c>
      <c r="D530" s="168" t="s">
        <v>315</v>
      </c>
      <c r="E530" s="108" t="s">
        <v>86</v>
      </c>
    </row>
    <row r="531" spans="1:5" ht="12.5" x14ac:dyDescent="0.25">
      <c r="A531" s="64" t="s">
        <v>458</v>
      </c>
      <c r="B531" s="108" t="s">
        <v>418</v>
      </c>
      <c r="C531" s="108">
        <v>5</v>
      </c>
      <c r="D531" s="168" t="s">
        <v>315</v>
      </c>
      <c r="E531" s="108" t="s">
        <v>224</v>
      </c>
    </row>
    <row r="532" spans="1:5" ht="12.5" x14ac:dyDescent="0.25">
      <c r="A532" s="64" t="s">
        <v>316</v>
      </c>
      <c r="B532" s="108" t="s">
        <v>362</v>
      </c>
      <c r="C532" s="108">
        <v>59</v>
      </c>
      <c r="D532" s="168" t="s">
        <v>317</v>
      </c>
      <c r="E532" s="108" t="s">
        <v>86</v>
      </c>
    </row>
    <row r="533" spans="1:5" ht="12.5" x14ac:dyDescent="0.25">
      <c r="A533" s="64" t="s">
        <v>316</v>
      </c>
      <c r="B533" s="108" t="s">
        <v>444</v>
      </c>
      <c r="C533" s="108">
        <v>7</v>
      </c>
      <c r="D533" s="168" t="s">
        <v>317</v>
      </c>
      <c r="E533" s="108" t="s">
        <v>295</v>
      </c>
    </row>
    <row r="534" spans="1:5" ht="12.5" x14ac:dyDescent="0.25">
      <c r="A534" s="64" t="s">
        <v>485</v>
      </c>
      <c r="B534" s="108" t="s">
        <v>362</v>
      </c>
      <c r="C534" s="108">
        <v>443</v>
      </c>
      <c r="D534" s="168" t="s">
        <v>318</v>
      </c>
      <c r="E534" s="108" t="s">
        <v>86</v>
      </c>
    </row>
    <row r="535" spans="1:5" ht="12.5" x14ac:dyDescent="0.25">
      <c r="A535" s="64" t="s">
        <v>485</v>
      </c>
      <c r="B535" s="108" t="s">
        <v>418</v>
      </c>
      <c r="C535" s="108">
        <v>146</v>
      </c>
      <c r="D535" s="168" t="s">
        <v>318</v>
      </c>
      <c r="E535" s="108" t="s">
        <v>224</v>
      </c>
    </row>
    <row r="536" spans="1:5" ht="12.5" x14ac:dyDescent="0.25">
      <c r="A536" s="64" t="s">
        <v>319</v>
      </c>
      <c r="B536" s="108" t="s">
        <v>418</v>
      </c>
      <c r="C536" s="108">
        <v>5</v>
      </c>
      <c r="D536" s="168" t="s">
        <v>320</v>
      </c>
      <c r="E536" s="108" t="s">
        <v>224</v>
      </c>
    </row>
    <row r="537" spans="1:5" ht="12.5" x14ac:dyDescent="0.25">
      <c r="A537" s="64" t="s">
        <v>459</v>
      </c>
      <c r="B537" s="108" t="s">
        <v>44</v>
      </c>
      <c r="C537" s="108">
        <v>5</v>
      </c>
      <c r="D537" s="168" t="s">
        <v>321</v>
      </c>
      <c r="E537" s="108" t="s">
        <v>45</v>
      </c>
    </row>
    <row r="538" spans="1:5" ht="12.5" x14ac:dyDescent="0.25">
      <c r="A538" s="64" t="s">
        <v>459</v>
      </c>
      <c r="B538" s="108" t="s">
        <v>362</v>
      </c>
      <c r="C538" s="108">
        <v>12</v>
      </c>
      <c r="D538" s="168" t="s">
        <v>321</v>
      </c>
      <c r="E538" s="108" t="s">
        <v>86</v>
      </c>
    </row>
    <row r="539" spans="1:5" ht="12.5" x14ac:dyDescent="0.25">
      <c r="A539" s="64" t="s">
        <v>459</v>
      </c>
      <c r="B539" s="108" t="s">
        <v>418</v>
      </c>
      <c r="C539" s="108">
        <v>13</v>
      </c>
      <c r="D539" s="168" t="s">
        <v>321</v>
      </c>
      <c r="E539" s="108" t="s">
        <v>224</v>
      </c>
    </row>
    <row r="540" spans="1:5" ht="12.5" x14ac:dyDescent="0.25">
      <c r="A540" s="64" t="s">
        <v>459</v>
      </c>
      <c r="B540" s="108" t="s">
        <v>425</v>
      </c>
      <c r="C540" s="108">
        <v>12</v>
      </c>
      <c r="D540" s="168" t="s">
        <v>321</v>
      </c>
      <c r="E540" s="108" t="s">
        <v>233</v>
      </c>
    </row>
    <row r="541" spans="1:5" ht="12.5" x14ac:dyDescent="0.25">
      <c r="A541" s="64" t="s">
        <v>459</v>
      </c>
      <c r="B541" s="108" t="s">
        <v>444</v>
      </c>
      <c r="C541" s="108">
        <v>15</v>
      </c>
      <c r="D541" s="168" t="s">
        <v>321</v>
      </c>
      <c r="E541" s="108" t="s">
        <v>295</v>
      </c>
    </row>
    <row r="542" spans="1:5" ht="12.5" x14ac:dyDescent="0.25">
      <c r="A542" s="64" t="s">
        <v>465</v>
      </c>
      <c r="B542" s="108" t="s">
        <v>44</v>
      </c>
      <c r="C542" s="108">
        <v>21</v>
      </c>
      <c r="D542" s="168" t="s">
        <v>333</v>
      </c>
      <c r="E542" s="108" t="s">
        <v>45</v>
      </c>
    </row>
    <row r="543" spans="1:5" ht="12.5" x14ac:dyDescent="0.25">
      <c r="A543" s="64" t="s">
        <v>465</v>
      </c>
      <c r="B543" s="108" t="s">
        <v>356</v>
      </c>
      <c r="C543" s="108">
        <v>731</v>
      </c>
      <c r="D543" s="168" t="s">
        <v>333</v>
      </c>
      <c r="E543" s="108" t="s">
        <v>57</v>
      </c>
    </row>
    <row r="544" spans="1:5" ht="12.5" x14ac:dyDescent="0.25">
      <c r="A544" s="64" t="s">
        <v>465</v>
      </c>
      <c r="B544" s="108" t="s">
        <v>372</v>
      </c>
      <c r="C544" s="108">
        <v>28</v>
      </c>
      <c r="D544" s="168" t="s">
        <v>333</v>
      </c>
      <c r="E544" s="108" t="s">
        <v>116</v>
      </c>
    </row>
    <row r="545" spans="1:5" ht="12.5" x14ac:dyDescent="0.25">
      <c r="A545" s="64" t="s">
        <v>465</v>
      </c>
      <c r="B545" s="108" t="s">
        <v>376</v>
      </c>
      <c r="C545" s="108">
        <v>6</v>
      </c>
      <c r="D545" s="168" t="s">
        <v>333</v>
      </c>
      <c r="E545" s="108" t="s">
        <v>138</v>
      </c>
    </row>
    <row r="546" spans="1:5" ht="12.5" x14ac:dyDescent="0.25">
      <c r="A546" s="64" t="s">
        <v>465</v>
      </c>
      <c r="B546" s="108" t="s">
        <v>139</v>
      </c>
      <c r="C546" s="108">
        <v>55</v>
      </c>
      <c r="D546" s="168" t="s">
        <v>333</v>
      </c>
      <c r="E546" s="108" t="s">
        <v>140</v>
      </c>
    </row>
    <row r="547" spans="1:5" ht="12.5" x14ac:dyDescent="0.25">
      <c r="A547" s="64" t="s">
        <v>465</v>
      </c>
      <c r="B547" s="108" t="s">
        <v>418</v>
      </c>
      <c r="C547" s="108">
        <v>99</v>
      </c>
      <c r="D547" s="168" t="s">
        <v>333</v>
      </c>
      <c r="E547" s="108" t="s">
        <v>224</v>
      </c>
    </row>
    <row r="548" spans="1:5" ht="12.5" x14ac:dyDescent="0.25">
      <c r="A548" s="64" t="s">
        <v>465</v>
      </c>
      <c r="B548" s="108" t="s">
        <v>444</v>
      </c>
      <c r="C548" s="108">
        <v>67</v>
      </c>
      <c r="D548" s="168" t="s">
        <v>333</v>
      </c>
      <c r="E548" s="108" t="s">
        <v>295</v>
      </c>
    </row>
    <row r="549" spans="1:5" ht="12.5" x14ac:dyDescent="0.25">
      <c r="A549" s="64" t="s">
        <v>322</v>
      </c>
      <c r="B549" s="108" t="s">
        <v>44</v>
      </c>
      <c r="C549" s="108">
        <v>47</v>
      </c>
      <c r="D549" s="168" t="s">
        <v>323</v>
      </c>
      <c r="E549" s="108" t="s">
        <v>45</v>
      </c>
    </row>
    <row r="550" spans="1:5" ht="12.5" x14ac:dyDescent="0.25">
      <c r="A550" s="64" t="s">
        <v>322</v>
      </c>
      <c r="B550" s="108" t="s">
        <v>362</v>
      </c>
      <c r="C550" s="108">
        <v>275</v>
      </c>
      <c r="D550" s="168" t="s">
        <v>323</v>
      </c>
      <c r="E550" s="108" t="s">
        <v>86</v>
      </c>
    </row>
    <row r="551" spans="1:5" ht="12.5" x14ac:dyDescent="0.25">
      <c r="A551" s="64" t="s">
        <v>322</v>
      </c>
      <c r="B551" s="108" t="s">
        <v>103</v>
      </c>
      <c r="C551" s="108">
        <v>14</v>
      </c>
      <c r="D551" s="168" t="s">
        <v>323</v>
      </c>
      <c r="E551" s="108" t="s">
        <v>104</v>
      </c>
    </row>
    <row r="552" spans="1:5" ht="12.5" x14ac:dyDescent="0.25">
      <c r="A552" s="64" t="s">
        <v>322</v>
      </c>
      <c r="B552" s="108" t="s">
        <v>388</v>
      </c>
      <c r="C552" s="108">
        <v>30</v>
      </c>
      <c r="D552" s="168" t="s">
        <v>323</v>
      </c>
      <c r="E552" s="108" t="s">
        <v>172</v>
      </c>
    </row>
    <row r="553" spans="1:5" ht="12.5" x14ac:dyDescent="0.25">
      <c r="A553" s="64" t="s">
        <v>322</v>
      </c>
      <c r="B553" s="108" t="s">
        <v>411</v>
      </c>
      <c r="C553" s="108">
        <v>198</v>
      </c>
      <c r="D553" s="168" t="s">
        <v>323</v>
      </c>
      <c r="E553" s="108" t="s">
        <v>209</v>
      </c>
    </row>
    <row r="554" spans="1:5" ht="12.5" x14ac:dyDescent="0.25">
      <c r="A554" s="64" t="s">
        <v>322</v>
      </c>
      <c r="B554" s="108" t="s">
        <v>418</v>
      </c>
      <c r="C554" s="108">
        <v>20</v>
      </c>
      <c r="D554" s="168" t="s">
        <v>323</v>
      </c>
      <c r="E554" s="108" t="s">
        <v>224</v>
      </c>
    </row>
    <row r="555" spans="1:5" ht="12.5" x14ac:dyDescent="0.25">
      <c r="A555" s="64" t="s">
        <v>322</v>
      </c>
      <c r="B555" s="108" t="s">
        <v>444</v>
      </c>
      <c r="C555" s="108">
        <v>5</v>
      </c>
      <c r="D555" s="168" t="s">
        <v>323</v>
      </c>
      <c r="E555" s="108" t="s">
        <v>295</v>
      </c>
    </row>
    <row r="556" spans="1:5" ht="12.5" x14ac:dyDescent="0.25">
      <c r="A556" s="64" t="s">
        <v>324</v>
      </c>
      <c r="B556" s="108" t="s">
        <v>44</v>
      </c>
      <c r="C556" s="108">
        <v>123</v>
      </c>
      <c r="D556" s="168" t="s">
        <v>325</v>
      </c>
      <c r="E556" s="108" t="s">
        <v>45</v>
      </c>
    </row>
    <row r="557" spans="1:5" ht="12.5" x14ac:dyDescent="0.25">
      <c r="A557" s="64" t="s">
        <v>324</v>
      </c>
      <c r="B557" s="108" t="s">
        <v>362</v>
      </c>
      <c r="C557" s="108">
        <v>19</v>
      </c>
      <c r="D557" s="168" t="s">
        <v>325</v>
      </c>
      <c r="E557" s="108" t="s">
        <v>86</v>
      </c>
    </row>
    <row r="558" spans="1:5" ht="12.5" x14ac:dyDescent="0.25">
      <c r="A558" s="64" t="s">
        <v>324</v>
      </c>
      <c r="B558" s="108" t="s">
        <v>376</v>
      </c>
      <c r="C558" s="108">
        <v>12</v>
      </c>
      <c r="D558" s="168" t="s">
        <v>325</v>
      </c>
      <c r="E558" s="108" t="s">
        <v>138</v>
      </c>
    </row>
    <row r="559" spans="1:5" ht="12.5" x14ac:dyDescent="0.25">
      <c r="A559" s="64" t="s">
        <v>324</v>
      </c>
      <c r="B559" s="108" t="s">
        <v>418</v>
      </c>
      <c r="C559" s="108">
        <v>71</v>
      </c>
      <c r="D559" s="168" t="s">
        <v>325</v>
      </c>
      <c r="E559" s="108" t="s">
        <v>224</v>
      </c>
    </row>
    <row r="560" spans="1:5" ht="12.5" x14ac:dyDescent="0.25">
      <c r="A560" s="64" t="s">
        <v>324</v>
      </c>
      <c r="B560" s="108" t="s">
        <v>444</v>
      </c>
      <c r="C560" s="108">
        <v>5</v>
      </c>
      <c r="D560" s="168" t="s">
        <v>325</v>
      </c>
      <c r="E560" s="108" t="s">
        <v>295</v>
      </c>
    </row>
    <row r="561" spans="1:5" ht="12.5" x14ac:dyDescent="0.25">
      <c r="A561" s="64" t="s">
        <v>491</v>
      </c>
      <c r="B561" s="108" t="s">
        <v>139</v>
      </c>
      <c r="C561" s="108">
        <v>6</v>
      </c>
      <c r="D561" s="168" t="s">
        <v>462</v>
      </c>
      <c r="E561" s="108" t="s">
        <v>140</v>
      </c>
    </row>
    <row r="562" spans="1:5" ht="12.5" x14ac:dyDescent="0.25">
      <c r="A562" s="64" t="s">
        <v>326</v>
      </c>
      <c r="B562" s="108" t="s">
        <v>44</v>
      </c>
      <c r="C562" s="108">
        <v>8</v>
      </c>
      <c r="D562" s="168" t="s">
        <v>327</v>
      </c>
      <c r="E562" s="108" t="s">
        <v>45</v>
      </c>
    </row>
    <row r="563" spans="1:5" ht="12.5" x14ac:dyDescent="0.25">
      <c r="A563" s="64" t="s">
        <v>326</v>
      </c>
      <c r="B563" s="108" t="s">
        <v>362</v>
      </c>
      <c r="C563" s="108">
        <v>163</v>
      </c>
      <c r="D563" s="168" t="s">
        <v>327</v>
      </c>
      <c r="E563" s="108" t="s">
        <v>86</v>
      </c>
    </row>
    <row r="564" spans="1:5" ht="12.5" x14ac:dyDescent="0.25">
      <c r="A564" s="64" t="s">
        <v>326</v>
      </c>
      <c r="B564" s="108" t="s">
        <v>376</v>
      </c>
      <c r="C564" s="108">
        <v>36</v>
      </c>
      <c r="D564" s="168" t="s">
        <v>327</v>
      </c>
      <c r="E564" s="108" t="s">
        <v>138</v>
      </c>
    </row>
    <row r="565" spans="1:5" ht="12.5" x14ac:dyDescent="0.25">
      <c r="A565" s="64" t="s">
        <v>326</v>
      </c>
      <c r="B565" s="108" t="s">
        <v>388</v>
      </c>
      <c r="C565" s="108">
        <v>5</v>
      </c>
      <c r="D565" s="168" t="s">
        <v>327</v>
      </c>
      <c r="E565" s="108" t="s">
        <v>172</v>
      </c>
    </row>
    <row r="566" spans="1:5" ht="12.5" x14ac:dyDescent="0.25">
      <c r="A566" s="64" t="s">
        <v>326</v>
      </c>
      <c r="B566" s="108" t="s">
        <v>418</v>
      </c>
      <c r="C566" s="108">
        <v>341</v>
      </c>
      <c r="D566" s="168" t="s">
        <v>327</v>
      </c>
      <c r="E566" s="108" t="s">
        <v>224</v>
      </c>
    </row>
    <row r="567" spans="1:5" ht="12.5" x14ac:dyDescent="0.25">
      <c r="A567" s="64" t="s">
        <v>326</v>
      </c>
      <c r="B567" s="108" t="s">
        <v>425</v>
      </c>
      <c r="C567" s="108">
        <v>22</v>
      </c>
      <c r="D567" s="168" t="s">
        <v>327</v>
      </c>
      <c r="E567" s="108" t="s">
        <v>233</v>
      </c>
    </row>
    <row r="568" spans="1:5" ht="12.5" x14ac:dyDescent="0.25">
      <c r="A568" s="64" t="s">
        <v>326</v>
      </c>
      <c r="B568" s="108" t="s">
        <v>444</v>
      </c>
      <c r="C568" s="108">
        <v>65</v>
      </c>
      <c r="D568" s="168" t="s">
        <v>327</v>
      </c>
      <c r="E568" s="108" t="s">
        <v>295</v>
      </c>
    </row>
    <row r="569" spans="1:5" ht="12.5" x14ac:dyDescent="0.25">
      <c r="A569" s="64" t="s">
        <v>328</v>
      </c>
      <c r="B569" s="108" t="s">
        <v>44</v>
      </c>
      <c r="C569" s="108">
        <v>5</v>
      </c>
      <c r="D569" s="168" t="s">
        <v>329</v>
      </c>
      <c r="E569" s="108" t="s">
        <v>45</v>
      </c>
    </row>
    <row r="570" spans="1:5" ht="12.5" x14ac:dyDescent="0.25">
      <c r="A570" s="64" t="s">
        <v>328</v>
      </c>
      <c r="B570" s="108" t="s">
        <v>362</v>
      </c>
      <c r="C570" s="108">
        <v>5</v>
      </c>
      <c r="D570" s="168" t="s">
        <v>329</v>
      </c>
      <c r="E570" s="108" t="s">
        <v>86</v>
      </c>
    </row>
    <row r="571" spans="1:5" ht="12.5" x14ac:dyDescent="0.25">
      <c r="A571" s="64" t="s">
        <v>330</v>
      </c>
      <c r="B571" s="108" t="s">
        <v>44</v>
      </c>
      <c r="C571" s="108">
        <v>9</v>
      </c>
      <c r="D571" s="168" t="s">
        <v>331</v>
      </c>
      <c r="E571" s="108" t="s">
        <v>45</v>
      </c>
    </row>
    <row r="572" spans="1:5" ht="12.5" x14ac:dyDescent="0.25">
      <c r="A572" s="64" t="s">
        <v>330</v>
      </c>
      <c r="B572" s="108" t="s">
        <v>362</v>
      </c>
      <c r="C572" s="108">
        <v>129</v>
      </c>
      <c r="D572" s="168" t="s">
        <v>331</v>
      </c>
      <c r="E572" s="108" t="s">
        <v>86</v>
      </c>
    </row>
    <row r="573" spans="1:5" ht="12.5" x14ac:dyDescent="0.25">
      <c r="A573" s="64" t="s">
        <v>330</v>
      </c>
      <c r="B573" s="108" t="s">
        <v>388</v>
      </c>
      <c r="C573" s="108">
        <v>102</v>
      </c>
      <c r="D573" s="168" t="s">
        <v>331</v>
      </c>
      <c r="E573" s="108" t="s">
        <v>172</v>
      </c>
    </row>
    <row r="574" spans="1:5" ht="12.5" x14ac:dyDescent="0.25">
      <c r="A574" s="64" t="s">
        <v>330</v>
      </c>
      <c r="B574" s="108" t="s">
        <v>418</v>
      </c>
      <c r="C574" s="108">
        <v>6</v>
      </c>
      <c r="D574" s="168" t="s">
        <v>331</v>
      </c>
      <c r="E574" s="108" t="s">
        <v>224</v>
      </c>
    </row>
    <row r="575" spans="1:5" ht="25.5" customHeight="1" x14ac:dyDescent="0.2">
      <c r="A575" s="19" t="s">
        <v>335</v>
      </c>
      <c r="B575" s="19"/>
      <c r="C575" s="156">
        <f>SUM(C7:C574)</f>
        <v>93293</v>
      </c>
      <c r="D575" s="156"/>
      <c r="E575" s="156"/>
    </row>
    <row r="576" spans="1:5" x14ac:dyDescent="0.2">
      <c r="A576" s="170"/>
    </row>
  </sheetData>
  <autoFilter ref="A6:E575" xr:uid="{7DB9CBC6-C789-4A16-8365-A2B6CBAABA76}"/>
  <mergeCells count="3">
    <mergeCell ref="A1:E1"/>
    <mergeCell ref="B3:E3"/>
    <mergeCell ref="A4:E4"/>
  </mergeCells>
  <conditionalFormatting sqref="A7:E574">
    <cfRule type="expression" dxfId="6" priority="1">
      <formula>MOD(ROW(),2)=0</formula>
    </cfRule>
  </conditionalFormatting>
  <hyperlinks>
    <hyperlink ref="B3" r:id="rId1" xr:uid="{B80F6EA5-5B00-4AA8-B3E6-9DC1C78615B1}"/>
  </hyperlinks>
  <printOptions horizontalCentered="1" gridLines="1"/>
  <pageMargins left="0.74803149606299202" right="0.74803149606299202" top="0.98425196850393704" bottom="0.98425196850393704" header="0.511811023622047" footer="0.511811023622047"/>
  <pageSetup paperSize="9" scale="93" fitToHeight="0"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B167A-44AB-461F-8321-F81E6AFF7CCA}">
  <sheetPr>
    <tabColor theme="2"/>
    <pageSetUpPr fitToPage="1"/>
  </sheetPr>
  <dimension ref="A1:E3507"/>
  <sheetViews>
    <sheetView zoomScaleNormal="100" workbookViewId="0">
      <selection activeCell="G18" sqref="G18"/>
    </sheetView>
  </sheetViews>
  <sheetFormatPr defaultColWidth="8.81640625" defaultRowHeight="10" x14ac:dyDescent="0.2"/>
  <cols>
    <col min="1" max="1" width="33.81640625" style="162" customWidth="1"/>
    <col min="2" max="2" width="16.1796875" style="162" customWidth="1"/>
    <col min="3" max="3" width="13.81640625" style="162" customWidth="1"/>
    <col min="4" max="16384" width="8.81640625" style="162"/>
  </cols>
  <sheetData>
    <row r="1" spans="1:5" s="158" customFormat="1" ht="41.25" customHeight="1" x14ac:dyDescent="0.25">
      <c r="A1" s="315" t="s">
        <v>1130</v>
      </c>
      <c r="B1" s="315"/>
      <c r="C1" s="315"/>
    </row>
    <row r="2" spans="1:5" s="6" customFormat="1" ht="13" x14ac:dyDescent="0.3">
      <c r="A2" s="3" t="s">
        <v>0</v>
      </c>
      <c r="B2" s="4"/>
      <c r="C2" s="48"/>
    </row>
    <row r="3" spans="1:5" s="6" customFormat="1" ht="12.5" x14ac:dyDescent="0.25">
      <c r="A3" s="7" t="s">
        <v>468</v>
      </c>
      <c r="B3" s="288" t="s">
        <v>6</v>
      </c>
      <c r="C3" s="288"/>
      <c r="D3" s="288"/>
      <c r="E3" s="288"/>
    </row>
    <row r="4" spans="1:5" ht="51.75" customHeight="1" x14ac:dyDescent="0.25">
      <c r="A4" s="318" t="s">
        <v>617</v>
      </c>
      <c r="B4" s="318"/>
      <c r="C4" s="318"/>
    </row>
    <row r="5" spans="1:5" ht="12.5" x14ac:dyDescent="0.25">
      <c r="A5" s="4"/>
      <c r="B5" s="4"/>
      <c r="C5" s="4"/>
    </row>
    <row r="6" spans="1:5" ht="54.75" customHeight="1" x14ac:dyDescent="0.2">
      <c r="A6" s="171" t="s">
        <v>618</v>
      </c>
      <c r="B6" s="172" t="s">
        <v>619</v>
      </c>
      <c r="C6" s="172" t="s">
        <v>620</v>
      </c>
    </row>
    <row r="7" spans="1:5" ht="13.5" customHeight="1" x14ac:dyDescent="0.25">
      <c r="A7" s="173" t="s">
        <v>22</v>
      </c>
      <c r="B7" s="108">
        <v>8056</v>
      </c>
      <c r="C7" s="174" t="s">
        <v>23</v>
      </c>
    </row>
    <row r="8" spans="1:5" ht="13.5" customHeight="1" x14ac:dyDescent="0.25">
      <c r="A8" s="64" t="s">
        <v>82</v>
      </c>
      <c r="B8" s="108">
        <v>131608</v>
      </c>
      <c r="C8" s="174" t="s">
        <v>83</v>
      </c>
    </row>
    <row r="9" spans="1:5" ht="13.5" customHeight="1" x14ac:dyDescent="0.25">
      <c r="A9" s="64" t="s">
        <v>89</v>
      </c>
      <c r="B9" s="108">
        <v>183922</v>
      </c>
      <c r="C9" s="174" t="s">
        <v>90</v>
      </c>
    </row>
    <row r="10" spans="1:5" ht="13.5" customHeight="1" x14ac:dyDescent="0.25">
      <c r="A10" s="64" t="s">
        <v>91</v>
      </c>
      <c r="B10" s="108">
        <v>24165</v>
      </c>
      <c r="C10" s="174" t="s">
        <v>92</v>
      </c>
    </row>
    <row r="11" spans="1:5" ht="13.5" customHeight="1" x14ac:dyDescent="0.25">
      <c r="A11" s="64" t="s">
        <v>371</v>
      </c>
      <c r="B11" s="108">
        <v>3582665</v>
      </c>
      <c r="C11" s="174" t="s">
        <v>115</v>
      </c>
    </row>
    <row r="12" spans="1:5" ht="13.5" customHeight="1" x14ac:dyDescent="0.25">
      <c r="A12" s="64" t="s">
        <v>487</v>
      </c>
      <c r="B12" s="108">
        <v>28794</v>
      </c>
      <c r="C12" s="174" t="s">
        <v>171</v>
      </c>
    </row>
    <row r="13" spans="1:5" ht="13.5" customHeight="1" x14ac:dyDescent="0.25">
      <c r="A13" s="64" t="s">
        <v>401</v>
      </c>
      <c r="B13" s="108">
        <v>60365</v>
      </c>
      <c r="C13" s="174" t="s">
        <v>185</v>
      </c>
    </row>
    <row r="14" spans="1:5" ht="13.5" customHeight="1" x14ac:dyDescent="0.25">
      <c r="A14" s="64" t="s">
        <v>202</v>
      </c>
      <c r="B14" s="108">
        <v>153133</v>
      </c>
      <c r="C14" s="174" t="s">
        <v>203</v>
      </c>
    </row>
    <row r="15" spans="1:5" ht="13.5" customHeight="1" x14ac:dyDescent="0.25">
      <c r="A15" s="64" t="s">
        <v>217</v>
      </c>
      <c r="B15" s="108">
        <v>88509</v>
      </c>
      <c r="C15" s="174" t="s">
        <v>218</v>
      </c>
    </row>
    <row r="16" spans="1:5" ht="13.5" customHeight="1" x14ac:dyDescent="0.25">
      <c r="A16" s="64" t="s">
        <v>415</v>
      </c>
      <c r="B16" s="108">
        <v>415089</v>
      </c>
      <c r="C16" s="168" t="s">
        <v>219</v>
      </c>
    </row>
    <row r="17" spans="1:3" ht="13.5" customHeight="1" x14ac:dyDescent="0.25">
      <c r="A17" s="64" t="s">
        <v>236</v>
      </c>
      <c r="B17" s="108">
        <v>3439</v>
      </c>
      <c r="C17" s="168" t="s">
        <v>237</v>
      </c>
    </row>
    <row r="18" spans="1:3" ht="13.5" customHeight="1" x14ac:dyDescent="0.25">
      <c r="A18" s="64" t="s">
        <v>247</v>
      </c>
      <c r="B18" s="108">
        <v>172452</v>
      </c>
      <c r="C18" s="168" t="s">
        <v>248</v>
      </c>
    </row>
    <row r="19" spans="1:3" ht="13.5" customHeight="1" x14ac:dyDescent="0.25">
      <c r="A19" s="64" t="s">
        <v>267</v>
      </c>
      <c r="B19" s="108">
        <v>56</v>
      </c>
      <c r="C19" s="168" t="s">
        <v>268</v>
      </c>
    </row>
    <row r="20" spans="1:3" ht="13.5" customHeight="1" x14ac:dyDescent="0.25">
      <c r="A20" s="64" t="s">
        <v>291</v>
      </c>
      <c r="B20" s="108">
        <v>2913113</v>
      </c>
      <c r="C20" s="168" t="s">
        <v>292</v>
      </c>
    </row>
    <row r="21" spans="1:3" ht="13.5" customHeight="1" x14ac:dyDescent="0.25">
      <c r="A21" s="64" t="s">
        <v>445</v>
      </c>
      <c r="B21" s="108">
        <v>1964201</v>
      </c>
      <c r="C21" s="168" t="s">
        <v>298</v>
      </c>
    </row>
    <row r="22" spans="1:3" ht="13.5" customHeight="1" x14ac:dyDescent="0.25">
      <c r="A22" s="64" t="s">
        <v>490</v>
      </c>
      <c r="B22" s="108">
        <v>579000</v>
      </c>
      <c r="C22" s="168" t="s">
        <v>312</v>
      </c>
    </row>
    <row r="23" spans="1:3" ht="25.5" customHeight="1" x14ac:dyDescent="0.2">
      <c r="A23" s="175" t="s">
        <v>335</v>
      </c>
      <c r="B23" s="176">
        <f>SUM(B7:B22)</f>
        <v>10308567</v>
      </c>
      <c r="C23" s="156"/>
    </row>
    <row r="24" spans="1:3" x14ac:dyDescent="0.2">
      <c r="A24" s="170"/>
    </row>
    <row r="25" spans="1:3" x14ac:dyDescent="0.2">
      <c r="A25" s="170"/>
    </row>
    <row r="26" spans="1:3" x14ac:dyDescent="0.2">
      <c r="A26" s="170"/>
    </row>
    <row r="27" spans="1:3" x14ac:dyDescent="0.2">
      <c r="A27" s="170"/>
    </row>
    <row r="28" spans="1:3" x14ac:dyDescent="0.2">
      <c r="A28" s="170"/>
    </row>
    <row r="29" spans="1:3" x14ac:dyDescent="0.2">
      <c r="A29" s="170"/>
    </row>
    <row r="30" spans="1:3" x14ac:dyDescent="0.2">
      <c r="A30" s="170"/>
    </row>
    <row r="31" spans="1:3" x14ac:dyDescent="0.2">
      <c r="A31" s="170"/>
    </row>
    <row r="32" spans="1:3" x14ac:dyDescent="0.2">
      <c r="A32" s="170"/>
    </row>
    <row r="33" spans="1:1" x14ac:dyDescent="0.2">
      <c r="A33" s="170"/>
    </row>
    <row r="34" spans="1:1" x14ac:dyDescent="0.2">
      <c r="A34" s="170"/>
    </row>
    <row r="35" spans="1:1" x14ac:dyDescent="0.2">
      <c r="A35" s="170"/>
    </row>
    <row r="36" spans="1:1" x14ac:dyDescent="0.2">
      <c r="A36" s="170"/>
    </row>
    <row r="37" spans="1:1" x14ac:dyDescent="0.2">
      <c r="A37" s="170"/>
    </row>
    <row r="38" spans="1:1" x14ac:dyDescent="0.2">
      <c r="A38" s="170"/>
    </row>
    <row r="39" spans="1:1" x14ac:dyDescent="0.2">
      <c r="A39" s="170"/>
    </row>
    <row r="40" spans="1:1" x14ac:dyDescent="0.2">
      <c r="A40" s="170"/>
    </row>
    <row r="41" spans="1:1" x14ac:dyDescent="0.2">
      <c r="A41" s="170"/>
    </row>
    <row r="42" spans="1:1" x14ac:dyDescent="0.2">
      <c r="A42" s="170"/>
    </row>
    <row r="43" spans="1:1" x14ac:dyDescent="0.2">
      <c r="A43" s="170"/>
    </row>
    <row r="44" spans="1:1" x14ac:dyDescent="0.2">
      <c r="A44" s="170"/>
    </row>
    <row r="45" spans="1:1" x14ac:dyDescent="0.2">
      <c r="A45" s="170"/>
    </row>
    <row r="46" spans="1:1" x14ac:dyDescent="0.2">
      <c r="A46" s="170"/>
    </row>
    <row r="47" spans="1:1" x14ac:dyDescent="0.2">
      <c r="A47" s="170"/>
    </row>
    <row r="48" spans="1:1" x14ac:dyDescent="0.2">
      <c r="A48" s="170"/>
    </row>
    <row r="49" spans="1:1" x14ac:dyDescent="0.2">
      <c r="A49" s="170"/>
    </row>
    <row r="50" spans="1:1" x14ac:dyDescent="0.2">
      <c r="A50" s="170"/>
    </row>
    <row r="51" spans="1:1" x14ac:dyDescent="0.2">
      <c r="A51" s="170"/>
    </row>
    <row r="52" spans="1:1" x14ac:dyDescent="0.2">
      <c r="A52" s="170"/>
    </row>
    <row r="53" spans="1:1" x14ac:dyDescent="0.2">
      <c r="A53" s="170"/>
    </row>
    <row r="54" spans="1:1" x14ac:dyDescent="0.2">
      <c r="A54" s="170"/>
    </row>
    <row r="55" spans="1:1" x14ac:dyDescent="0.2">
      <c r="A55" s="170"/>
    </row>
    <row r="56" spans="1:1" x14ac:dyDescent="0.2">
      <c r="A56" s="170"/>
    </row>
    <row r="57" spans="1:1" x14ac:dyDescent="0.2">
      <c r="A57" s="170"/>
    </row>
    <row r="58" spans="1:1" x14ac:dyDescent="0.2">
      <c r="A58" s="170"/>
    </row>
    <row r="59" spans="1:1" x14ac:dyDescent="0.2">
      <c r="A59" s="170"/>
    </row>
    <row r="60" spans="1:1" x14ac:dyDescent="0.2">
      <c r="A60" s="170"/>
    </row>
    <row r="61" spans="1:1" x14ac:dyDescent="0.2">
      <c r="A61" s="170"/>
    </row>
    <row r="62" spans="1:1" x14ac:dyDescent="0.2">
      <c r="A62" s="170"/>
    </row>
    <row r="63" spans="1:1" x14ac:dyDescent="0.2">
      <c r="A63" s="170"/>
    </row>
    <row r="64" spans="1:1" x14ac:dyDescent="0.2">
      <c r="A64" s="170"/>
    </row>
    <row r="65" spans="1:1" x14ac:dyDescent="0.2">
      <c r="A65" s="170"/>
    </row>
    <row r="66" spans="1:1" x14ac:dyDescent="0.2">
      <c r="A66" s="170"/>
    </row>
    <row r="67" spans="1:1" x14ac:dyDescent="0.2">
      <c r="A67" s="170"/>
    </row>
    <row r="68" spans="1:1" x14ac:dyDescent="0.2">
      <c r="A68" s="170"/>
    </row>
    <row r="69" spans="1:1" x14ac:dyDescent="0.2">
      <c r="A69" s="170"/>
    </row>
    <row r="70" spans="1:1" x14ac:dyDescent="0.2">
      <c r="A70" s="170"/>
    </row>
    <row r="71" spans="1:1" x14ac:dyDescent="0.2">
      <c r="A71" s="170"/>
    </row>
    <row r="72" spans="1:1" x14ac:dyDescent="0.2">
      <c r="A72" s="170"/>
    </row>
    <row r="73" spans="1:1" x14ac:dyDescent="0.2">
      <c r="A73" s="170"/>
    </row>
    <row r="74" spans="1:1" x14ac:dyDescent="0.2">
      <c r="A74" s="170"/>
    </row>
    <row r="75" spans="1:1" x14ac:dyDescent="0.2">
      <c r="A75" s="170"/>
    </row>
    <row r="76" spans="1:1" x14ac:dyDescent="0.2">
      <c r="A76" s="170"/>
    </row>
    <row r="77" spans="1:1" x14ac:dyDescent="0.2">
      <c r="A77" s="170"/>
    </row>
    <row r="78" spans="1:1" x14ac:dyDescent="0.2">
      <c r="A78" s="170"/>
    </row>
    <row r="79" spans="1:1" x14ac:dyDescent="0.2">
      <c r="A79" s="170"/>
    </row>
    <row r="80" spans="1:1" x14ac:dyDescent="0.2">
      <c r="A80" s="170"/>
    </row>
    <row r="81" spans="1:1" x14ac:dyDescent="0.2">
      <c r="A81" s="170"/>
    </row>
    <row r="82" spans="1:1" x14ac:dyDescent="0.2">
      <c r="A82" s="170"/>
    </row>
    <row r="83" spans="1:1" x14ac:dyDescent="0.2">
      <c r="A83" s="170"/>
    </row>
    <row r="84" spans="1:1" x14ac:dyDescent="0.2">
      <c r="A84" s="170"/>
    </row>
    <row r="85" spans="1:1" x14ac:dyDescent="0.2">
      <c r="A85" s="170"/>
    </row>
    <row r="86" spans="1:1" x14ac:dyDescent="0.2">
      <c r="A86" s="170"/>
    </row>
    <row r="87" spans="1:1" x14ac:dyDescent="0.2">
      <c r="A87" s="170"/>
    </row>
    <row r="88" spans="1:1" x14ac:dyDescent="0.2">
      <c r="A88" s="170"/>
    </row>
    <row r="89" spans="1:1" x14ac:dyDescent="0.2">
      <c r="A89" s="170"/>
    </row>
    <row r="90" spans="1:1" x14ac:dyDescent="0.2">
      <c r="A90" s="170"/>
    </row>
    <row r="91" spans="1:1" x14ac:dyDescent="0.2">
      <c r="A91" s="170"/>
    </row>
    <row r="92" spans="1:1" x14ac:dyDescent="0.2">
      <c r="A92" s="170"/>
    </row>
    <row r="93" spans="1:1" x14ac:dyDescent="0.2">
      <c r="A93" s="170"/>
    </row>
    <row r="94" spans="1:1" x14ac:dyDescent="0.2">
      <c r="A94" s="170"/>
    </row>
    <row r="95" spans="1:1" x14ac:dyDescent="0.2">
      <c r="A95" s="170"/>
    </row>
    <row r="96" spans="1:1" x14ac:dyDescent="0.2">
      <c r="A96" s="170"/>
    </row>
    <row r="97" spans="1:1" x14ac:dyDescent="0.2">
      <c r="A97" s="170"/>
    </row>
    <row r="98" spans="1:1" x14ac:dyDescent="0.2">
      <c r="A98" s="170"/>
    </row>
    <row r="99" spans="1:1" x14ac:dyDescent="0.2">
      <c r="A99" s="170"/>
    </row>
    <row r="100" spans="1:1" x14ac:dyDescent="0.2">
      <c r="A100" s="170"/>
    </row>
    <row r="101" spans="1:1" x14ac:dyDescent="0.2">
      <c r="A101" s="170"/>
    </row>
    <row r="102" spans="1:1" x14ac:dyDescent="0.2">
      <c r="A102" s="170"/>
    </row>
    <row r="103" spans="1:1" x14ac:dyDescent="0.2">
      <c r="A103" s="170"/>
    </row>
    <row r="104" spans="1:1" x14ac:dyDescent="0.2">
      <c r="A104" s="170"/>
    </row>
    <row r="105" spans="1:1" x14ac:dyDescent="0.2">
      <c r="A105" s="170"/>
    </row>
    <row r="106" spans="1:1" x14ac:dyDescent="0.2">
      <c r="A106" s="170"/>
    </row>
    <row r="107" spans="1:1" x14ac:dyDescent="0.2">
      <c r="A107" s="170"/>
    </row>
    <row r="108" spans="1:1" x14ac:dyDescent="0.2">
      <c r="A108" s="170"/>
    </row>
    <row r="109" spans="1:1" x14ac:dyDescent="0.2">
      <c r="A109" s="170"/>
    </row>
    <row r="110" spans="1:1" x14ac:dyDescent="0.2">
      <c r="A110" s="170"/>
    </row>
    <row r="111" spans="1:1" x14ac:dyDescent="0.2">
      <c r="A111" s="170"/>
    </row>
    <row r="112" spans="1:1" x14ac:dyDescent="0.2">
      <c r="A112" s="170"/>
    </row>
    <row r="113" spans="1:1" x14ac:dyDescent="0.2">
      <c r="A113" s="170"/>
    </row>
    <row r="114" spans="1:1" x14ac:dyDescent="0.2">
      <c r="A114" s="170"/>
    </row>
    <row r="115" spans="1:1" x14ac:dyDescent="0.2">
      <c r="A115" s="170"/>
    </row>
    <row r="116" spans="1:1" x14ac:dyDescent="0.2">
      <c r="A116" s="170"/>
    </row>
    <row r="117" spans="1:1" x14ac:dyDescent="0.2">
      <c r="A117" s="170"/>
    </row>
    <row r="118" spans="1:1" x14ac:dyDescent="0.2">
      <c r="A118" s="170"/>
    </row>
    <row r="119" spans="1:1" x14ac:dyDescent="0.2">
      <c r="A119" s="170"/>
    </row>
    <row r="120" spans="1:1" x14ac:dyDescent="0.2">
      <c r="A120" s="170"/>
    </row>
    <row r="121" spans="1:1" x14ac:dyDescent="0.2">
      <c r="A121" s="170"/>
    </row>
    <row r="122" spans="1:1" x14ac:dyDescent="0.2">
      <c r="A122" s="170"/>
    </row>
    <row r="123" spans="1:1" x14ac:dyDescent="0.2">
      <c r="A123" s="170"/>
    </row>
    <row r="124" spans="1:1" x14ac:dyDescent="0.2">
      <c r="A124" s="170"/>
    </row>
    <row r="125" spans="1:1" x14ac:dyDescent="0.2">
      <c r="A125" s="170"/>
    </row>
    <row r="126" spans="1:1" x14ac:dyDescent="0.2">
      <c r="A126" s="170"/>
    </row>
    <row r="127" spans="1:1" x14ac:dyDescent="0.2">
      <c r="A127" s="170"/>
    </row>
    <row r="128" spans="1:1" x14ac:dyDescent="0.2">
      <c r="A128" s="170"/>
    </row>
    <row r="129" spans="1:1" x14ac:dyDescent="0.2">
      <c r="A129" s="170"/>
    </row>
    <row r="130" spans="1:1" x14ac:dyDescent="0.2">
      <c r="A130" s="170"/>
    </row>
    <row r="131" spans="1:1" x14ac:dyDescent="0.2">
      <c r="A131" s="170"/>
    </row>
    <row r="132" spans="1:1" x14ac:dyDescent="0.2">
      <c r="A132" s="170"/>
    </row>
    <row r="133" spans="1:1" x14ac:dyDescent="0.2">
      <c r="A133" s="170"/>
    </row>
    <row r="134" spans="1:1" x14ac:dyDescent="0.2">
      <c r="A134" s="170"/>
    </row>
    <row r="135" spans="1:1" x14ac:dyDescent="0.2">
      <c r="A135" s="170"/>
    </row>
    <row r="136" spans="1:1" x14ac:dyDescent="0.2">
      <c r="A136" s="170"/>
    </row>
    <row r="137" spans="1:1" x14ac:dyDescent="0.2">
      <c r="A137" s="170"/>
    </row>
    <row r="138" spans="1:1" x14ac:dyDescent="0.2">
      <c r="A138" s="170"/>
    </row>
    <row r="139" spans="1:1" x14ac:dyDescent="0.2">
      <c r="A139" s="170"/>
    </row>
    <row r="140" spans="1:1" x14ac:dyDescent="0.2">
      <c r="A140" s="170"/>
    </row>
    <row r="141" spans="1:1" x14ac:dyDescent="0.2">
      <c r="A141" s="170"/>
    </row>
    <row r="142" spans="1:1" x14ac:dyDescent="0.2">
      <c r="A142" s="170"/>
    </row>
    <row r="143" spans="1:1" x14ac:dyDescent="0.2">
      <c r="A143" s="170"/>
    </row>
    <row r="144" spans="1:1" x14ac:dyDescent="0.2">
      <c r="A144" s="170"/>
    </row>
    <row r="145" spans="1:1" x14ac:dyDescent="0.2">
      <c r="A145" s="170"/>
    </row>
    <row r="146" spans="1:1" x14ac:dyDescent="0.2">
      <c r="A146" s="170"/>
    </row>
    <row r="147" spans="1:1" x14ac:dyDescent="0.2">
      <c r="A147" s="170"/>
    </row>
    <row r="148" spans="1:1" x14ac:dyDescent="0.2">
      <c r="A148" s="170"/>
    </row>
    <row r="149" spans="1:1" x14ac:dyDescent="0.2">
      <c r="A149" s="170"/>
    </row>
    <row r="150" spans="1:1" x14ac:dyDescent="0.2">
      <c r="A150" s="170"/>
    </row>
    <row r="151" spans="1:1" x14ac:dyDescent="0.2">
      <c r="A151" s="170"/>
    </row>
    <row r="152" spans="1:1" x14ac:dyDescent="0.2">
      <c r="A152" s="170"/>
    </row>
    <row r="153" spans="1:1" x14ac:dyDescent="0.2">
      <c r="A153" s="170"/>
    </row>
    <row r="154" spans="1:1" x14ac:dyDescent="0.2">
      <c r="A154" s="170"/>
    </row>
    <row r="155" spans="1:1" x14ac:dyDescent="0.2">
      <c r="A155" s="170"/>
    </row>
    <row r="156" spans="1:1" x14ac:dyDescent="0.2">
      <c r="A156" s="170"/>
    </row>
    <row r="157" spans="1:1" x14ac:dyDescent="0.2">
      <c r="A157" s="170"/>
    </row>
    <row r="158" spans="1:1" x14ac:dyDescent="0.2">
      <c r="A158" s="170"/>
    </row>
    <row r="159" spans="1:1" x14ac:dyDescent="0.2">
      <c r="A159" s="170"/>
    </row>
    <row r="160" spans="1:1" x14ac:dyDescent="0.2">
      <c r="A160" s="170"/>
    </row>
    <row r="161" spans="1:1" x14ac:dyDescent="0.2">
      <c r="A161" s="170"/>
    </row>
    <row r="162" spans="1:1" x14ac:dyDescent="0.2">
      <c r="A162" s="170"/>
    </row>
    <row r="163" spans="1:1" x14ac:dyDescent="0.2">
      <c r="A163" s="170"/>
    </row>
    <row r="164" spans="1:1" x14ac:dyDescent="0.2">
      <c r="A164" s="170"/>
    </row>
    <row r="165" spans="1:1" x14ac:dyDescent="0.2">
      <c r="A165" s="170"/>
    </row>
    <row r="166" spans="1:1" x14ac:dyDescent="0.2">
      <c r="A166" s="170"/>
    </row>
    <row r="167" spans="1:1" x14ac:dyDescent="0.2">
      <c r="A167" s="170"/>
    </row>
    <row r="168" spans="1:1" x14ac:dyDescent="0.2">
      <c r="A168" s="170"/>
    </row>
    <row r="169" spans="1:1" x14ac:dyDescent="0.2">
      <c r="A169" s="170"/>
    </row>
    <row r="170" spans="1:1" x14ac:dyDescent="0.2">
      <c r="A170" s="170"/>
    </row>
    <row r="171" spans="1:1" x14ac:dyDescent="0.2">
      <c r="A171" s="170"/>
    </row>
    <row r="172" spans="1:1" x14ac:dyDescent="0.2">
      <c r="A172" s="170"/>
    </row>
    <row r="173" spans="1:1" x14ac:dyDescent="0.2">
      <c r="A173" s="170"/>
    </row>
    <row r="174" spans="1:1" x14ac:dyDescent="0.2">
      <c r="A174" s="170"/>
    </row>
    <row r="175" spans="1:1" x14ac:dyDescent="0.2">
      <c r="A175" s="170"/>
    </row>
    <row r="176" spans="1:1" x14ac:dyDescent="0.2">
      <c r="A176" s="170"/>
    </row>
    <row r="177" spans="1:1" x14ac:dyDescent="0.2">
      <c r="A177" s="170"/>
    </row>
    <row r="178" spans="1:1" x14ac:dyDescent="0.2">
      <c r="A178" s="170"/>
    </row>
    <row r="179" spans="1:1" x14ac:dyDescent="0.2">
      <c r="A179" s="170"/>
    </row>
    <row r="180" spans="1:1" x14ac:dyDescent="0.2">
      <c r="A180" s="170"/>
    </row>
    <row r="181" spans="1:1" x14ac:dyDescent="0.2">
      <c r="A181" s="170"/>
    </row>
    <row r="182" spans="1:1" x14ac:dyDescent="0.2">
      <c r="A182" s="170"/>
    </row>
    <row r="183" spans="1:1" x14ac:dyDescent="0.2">
      <c r="A183" s="170"/>
    </row>
    <row r="184" spans="1:1" x14ac:dyDescent="0.2">
      <c r="A184" s="170"/>
    </row>
    <row r="185" spans="1:1" x14ac:dyDescent="0.2">
      <c r="A185" s="170"/>
    </row>
    <row r="186" spans="1:1" x14ac:dyDescent="0.2">
      <c r="A186" s="170"/>
    </row>
    <row r="187" spans="1:1" x14ac:dyDescent="0.2">
      <c r="A187" s="170"/>
    </row>
    <row r="188" spans="1:1" x14ac:dyDescent="0.2">
      <c r="A188" s="170"/>
    </row>
    <row r="189" spans="1:1" x14ac:dyDescent="0.2">
      <c r="A189" s="170"/>
    </row>
    <row r="190" spans="1:1" x14ac:dyDescent="0.2">
      <c r="A190" s="170"/>
    </row>
    <row r="191" spans="1:1" x14ac:dyDescent="0.2">
      <c r="A191" s="170"/>
    </row>
    <row r="192" spans="1:1" x14ac:dyDescent="0.2">
      <c r="A192" s="170"/>
    </row>
    <row r="193" spans="1:1" x14ac:dyDescent="0.2">
      <c r="A193" s="170"/>
    </row>
    <row r="194" spans="1:1" x14ac:dyDescent="0.2">
      <c r="A194" s="170"/>
    </row>
    <row r="195" spans="1:1" x14ac:dyDescent="0.2">
      <c r="A195" s="170"/>
    </row>
    <row r="196" spans="1:1" x14ac:dyDescent="0.2">
      <c r="A196" s="170"/>
    </row>
    <row r="197" spans="1:1" x14ac:dyDescent="0.2">
      <c r="A197" s="170"/>
    </row>
    <row r="198" spans="1:1" x14ac:dyDescent="0.2">
      <c r="A198" s="170"/>
    </row>
    <row r="199" spans="1:1" x14ac:dyDescent="0.2">
      <c r="A199" s="170"/>
    </row>
    <row r="200" spans="1:1" x14ac:dyDescent="0.2">
      <c r="A200" s="170"/>
    </row>
    <row r="201" spans="1:1" x14ac:dyDescent="0.2">
      <c r="A201" s="170"/>
    </row>
    <row r="202" spans="1:1" x14ac:dyDescent="0.2">
      <c r="A202" s="170"/>
    </row>
    <row r="203" spans="1:1" x14ac:dyDescent="0.2">
      <c r="A203" s="170"/>
    </row>
    <row r="204" spans="1:1" x14ac:dyDescent="0.2">
      <c r="A204" s="170"/>
    </row>
    <row r="205" spans="1:1" x14ac:dyDescent="0.2">
      <c r="A205" s="170"/>
    </row>
    <row r="206" spans="1:1" x14ac:dyDescent="0.2">
      <c r="A206" s="170"/>
    </row>
    <row r="207" spans="1:1" x14ac:dyDescent="0.2">
      <c r="A207" s="170"/>
    </row>
    <row r="208" spans="1:1" x14ac:dyDescent="0.2">
      <c r="A208" s="170"/>
    </row>
    <row r="209" spans="1:1" x14ac:dyDescent="0.2">
      <c r="A209" s="170"/>
    </row>
    <row r="210" spans="1:1" x14ac:dyDescent="0.2">
      <c r="A210" s="170"/>
    </row>
    <row r="211" spans="1:1" x14ac:dyDescent="0.2">
      <c r="A211" s="170"/>
    </row>
    <row r="212" spans="1:1" x14ac:dyDescent="0.2">
      <c r="A212" s="170"/>
    </row>
    <row r="213" spans="1:1" x14ac:dyDescent="0.2">
      <c r="A213" s="170"/>
    </row>
    <row r="214" spans="1:1" x14ac:dyDescent="0.2">
      <c r="A214" s="170"/>
    </row>
    <row r="215" spans="1:1" x14ac:dyDescent="0.2">
      <c r="A215" s="170"/>
    </row>
    <row r="216" spans="1:1" x14ac:dyDescent="0.2">
      <c r="A216" s="170"/>
    </row>
    <row r="217" spans="1:1" x14ac:dyDescent="0.2">
      <c r="A217" s="170"/>
    </row>
    <row r="218" spans="1:1" x14ac:dyDescent="0.2">
      <c r="A218" s="170"/>
    </row>
    <row r="219" spans="1:1" x14ac:dyDescent="0.2">
      <c r="A219" s="170"/>
    </row>
    <row r="220" spans="1:1" x14ac:dyDescent="0.2">
      <c r="A220" s="170"/>
    </row>
    <row r="221" spans="1:1" x14ac:dyDescent="0.2">
      <c r="A221" s="170"/>
    </row>
    <row r="222" spans="1:1" x14ac:dyDescent="0.2">
      <c r="A222" s="170"/>
    </row>
    <row r="223" spans="1:1" x14ac:dyDescent="0.2">
      <c r="A223" s="170"/>
    </row>
    <row r="224" spans="1:1" x14ac:dyDescent="0.2">
      <c r="A224" s="170"/>
    </row>
    <row r="225" spans="1:1" x14ac:dyDescent="0.2">
      <c r="A225" s="170"/>
    </row>
    <row r="226" spans="1:1" x14ac:dyDescent="0.2">
      <c r="A226" s="170"/>
    </row>
    <row r="227" spans="1:1" x14ac:dyDescent="0.2">
      <c r="A227" s="170"/>
    </row>
    <row r="228" spans="1:1" x14ac:dyDescent="0.2">
      <c r="A228" s="170"/>
    </row>
    <row r="229" spans="1:1" x14ac:dyDescent="0.2">
      <c r="A229" s="170"/>
    </row>
    <row r="230" spans="1:1" x14ac:dyDescent="0.2">
      <c r="A230" s="170"/>
    </row>
    <row r="231" spans="1:1" x14ac:dyDescent="0.2">
      <c r="A231" s="170"/>
    </row>
    <row r="232" spans="1:1" x14ac:dyDescent="0.2">
      <c r="A232" s="170"/>
    </row>
    <row r="233" spans="1:1" x14ac:dyDescent="0.2">
      <c r="A233" s="170"/>
    </row>
    <row r="234" spans="1:1" x14ac:dyDescent="0.2">
      <c r="A234" s="170"/>
    </row>
    <row r="235" spans="1:1" x14ac:dyDescent="0.2">
      <c r="A235" s="170"/>
    </row>
    <row r="236" spans="1:1" x14ac:dyDescent="0.2">
      <c r="A236" s="170"/>
    </row>
    <row r="237" spans="1:1" x14ac:dyDescent="0.2">
      <c r="A237" s="170"/>
    </row>
    <row r="238" spans="1:1" x14ac:dyDescent="0.2">
      <c r="A238" s="170"/>
    </row>
    <row r="239" spans="1:1" x14ac:dyDescent="0.2">
      <c r="A239" s="170"/>
    </row>
    <row r="240" spans="1:1" x14ac:dyDescent="0.2">
      <c r="A240" s="170"/>
    </row>
    <row r="241" spans="1:1" x14ac:dyDescent="0.2">
      <c r="A241" s="170"/>
    </row>
    <row r="242" spans="1:1" x14ac:dyDescent="0.2">
      <c r="A242" s="170"/>
    </row>
    <row r="243" spans="1:1" x14ac:dyDescent="0.2">
      <c r="A243" s="170"/>
    </row>
    <row r="244" spans="1:1" x14ac:dyDescent="0.2">
      <c r="A244" s="170"/>
    </row>
    <row r="245" spans="1:1" x14ac:dyDescent="0.2">
      <c r="A245" s="170"/>
    </row>
    <row r="246" spans="1:1" x14ac:dyDescent="0.2">
      <c r="A246" s="170"/>
    </row>
    <row r="247" spans="1:1" x14ac:dyDescent="0.2">
      <c r="A247" s="170"/>
    </row>
    <row r="248" spans="1:1" x14ac:dyDescent="0.2">
      <c r="A248" s="170"/>
    </row>
    <row r="249" spans="1:1" x14ac:dyDescent="0.2">
      <c r="A249" s="170"/>
    </row>
    <row r="250" spans="1:1" x14ac:dyDescent="0.2">
      <c r="A250" s="170"/>
    </row>
    <row r="251" spans="1:1" x14ac:dyDescent="0.2">
      <c r="A251" s="170"/>
    </row>
    <row r="252" spans="1:1" x14ac:dyDescent="0.2">
      <c r="A252" s="170"/>
    </row>
    <row r="253" spans="1:1" x14ac:dyDescent="0.2">
      <c r="A253" s="170"/>
    </row>
    <row r="254" spans="1:1" x14ac:dyDescent="0.2">
      <c r="A254" s="170"/>
    </row>
    <row r="255" spans="1:1" x14ac:dyDescent="0.2">
      <c r="A255" s="170"/>
    </row>
    <row r="256" spans="1:1" x14ac:dyDescent="0.2">
      <c r="A256" s="170"/>
    </row>
    <row r="257" spans="1:1" x14ac:dyDescent="0.2">
      <c r="A257" s="170"/>
    </row>
    <row r="258" spans="1:1" x14ac:dyDescent="0.2">
      <c r="A258" s="170"/>
    </row>
    <row r="259" spans="1:1" x14ac:dyDescent="0.2">
      <c r="A259" s="170"/>
    </row>
    <row r="260" spans="1:1" x14ac:dyDescent="0.2">
      <c r="A260" s="170"/>
    </row>
    <row r="261" spans="1:1" x14ac:dyDescent="0.2">
      <c r="A261" s="170"/>
    </row>
    <row r="262" spans="1:1" x14ac:dyDescent="0.2">
      <c r="A262" s="170"/>
    </row>
    <row r="263" spans="1:1" x14ac:dyDescent="0.2">
      <c r="A263" s="170"/>
    </row>
    <row r="264" spans="1:1" x14ac:dyDescent="0.2">
      <c r="A264" s="170"/>
    </row>
    <row r="265" spans="1:1" x14ac:dyDescent="0.2">
      <c r="A265" s="170"/>
    </row>
    <row r="266" spans="1:1" x14ac:dyDescent="0.2">
      <c r="A266" s="170"/>
    </row>
    <row r="267" spans="1:1" x14ac:dyDescent="0.2">
      <c r="A267" s="170"/>
    </row>
    <row r="268" spans="1:1" x14ac:dyDescent="0.2">
      <c r="A268" s="170"/>
    </row>
    <row r="269" spans="1:1" x14ac:dyDescent="0.2">
      <c r="A269" s="170"/>
    </row>
    <row r="270" spans="1:1" x14ac:dyDescent="0.2">
      <c r="A270" s="170"/>
    </row>
    <row r="271" spans="1:1" x14ac:dyDescent="0.2">
      <c r="A271" s="170"/>
    </row>
    <row r="272" spans="1:1" x14ac:dyDescent="0.2">
      <c r="A272" s="170"/>
    </row>
    <row r="273" spans="1:1" x14ac:dyDescent="0.2">
      <c r="A273" s="170"/>
    </row>
    <row r="274" spans="1:1" x14ac:dyDescent="0.2">
      <c r="A274" s="170"/>
    </row>
    <row r="275" spans="1:1" x14ac:dyDescent="0.2">
      <c r="A275" s="170"/>
    </row>
    <row r="276" spans="1:1" x14ac:dyDescent="0.2">
      <c r="A276" s="170"/>
    </row>
    <row r="277" spans="1:1" x14ac:dyDescent="0.2">
      <c r="A277" s="170"/>
    </row>
    <row r="278" spans="1:1" x14ac:dyDescent="0.2">
      <c r="A278" s="170"/>
    </row>
    <row r="279" spans="1:1" x14ac:dyDescent="0.2">
      <c r="A279" s="170"/>
    </row>
    <row r="280" spans="1:1" x14ac:dyDescent="0.2">
      <c r="A280" s="170"/>
    </row>
    <row r="281" spans="1:1" x14ac:dyDescent="0.2">
      <c r="A281" s="170"/>
    </row>
    <row r="282" spans="1:1" x14ac:dyDescent="0.2">
      <c r="A282" s="170"/>
    </row>
    <row r="283" spans="1:1" x14ac:dyDescent="0.2">
      <c r="A283" s="170"/>
    </row>
    <row r="284" spans="1:1" x14ac:dyDescent="0.2">
      <c r="A284" s="170"/>
    </row>
    <row r="285" spans="1:1" x14ac:dyDescent="0.2">
      <c r="A285" s="170"/>
    </row>
    <row r="286" spans="1:1" x14ac:dyDescent="0.2">
      <c r="A286" s="170"/>
    </row>
    <row r="287" spans="1:1" x14ac:dyDescent="0.2">
      <c r="A287" s="170"/>
    </row>
    <row r="288" spans="1:1" x14ac:dyDescent="0.2">
      <c r="A288" s="170"/>
    </row>
    <row r="289" spans="1:1" x14ac:dyDescent="0.2">
      <c r="A289" s="170"/>
    </row>
    <row r="290" spans="1:1" x14ac:dyDescent="0.2">
      <c r="A290" s="170"/>
    </row>
    <row r="291" spans="1:1" x14ac:dyDescent="0.2">
      <c r="A291" s="170"/>
    </row>
    <row r="292" spans="1:1" x14ac:dyDescent="0.2">
      <c r="A292" s="170"/>
    </row>
    <row r="293" spans="1:1" x14ac:dyDescent="0.2">
      <c r="A293" s="170"/>
    </row>
    <row r="294" spans="1:1" x14ac:dyDescent="0.2">
      <c r="A294" s="170"/>
    </row>
    <row r="295" spans="1:1" x14ac:dyDescent="0.2">
      <c r="A295" s="170"/>
    </row>
    <row r="296" spans="1:1" x14ac:dyDescent="0.2">
      <c r="A296" s="170"/>
    </row>
    <row r="297" spans="1:1" x14ac:dyDescent="0.2">
      <c r="A297" s="170"/>
    </row>
    <row r="298" spans="1:1" x14ac:dyDescent="0.2">
      <c r="A298" s="170"/>
    </row>
    <row r="299" spans="1:1" x14ac:dyDescent="0.2">
      <c r="A299" s="170"/>
    </row>
    <row r="300" spans="1:1" x14ac:dyDescent="0.2">
      <c r="A300" s="170"/>
    </row>
    <row r="301" spans="1:1" x14ac:dyDescent="0.2">
      <c r="A301" s="170"/>
    </row>
    <row r="302" spans="1:1" x14ac:dyDescent="0.2">
      <c r="A302" s="170"/>
    </row>
    <row r="303" spans="1:1" x14ac:dyDescent="0.2">
      <c r="A303" s="170"/>
    </row>
    <row r="304" spans="1:1" x14ac:dyDescent="0.2">
      <c r="A304" s="170"/>
    </row>
    <row r="305" spans="1:1" x14ac:dyDescent="0.2">
      <c r="A305" s="170"/>
    </row>
    <row r="306" spans="1:1" x14ac:dyDescent="0.2">
      <c r="A306" s="170"/>
    </row>
    <row r="307" spans="1:1" x14ac:dyDescent="0.2">
      <c r="A307" s="170"/>
    </row>
    <row r="308" spans="1:1" x14ac:dyDescent="0.2">
      <c r="A308" s="170"/>
    </row>
    <row r="309" spans="1:1" x14ac:dyDescent="0.2">
      <c r="A309" s="170"/>
    </row>
    <row r="310" spans="1:1" x14ac:dyDescent="0.2">
      <c r="A310" s="170"/>
    </row>
    <row r="311" spans="1:1" x14ac:dyDescent="0.2">
      <c r="A311" s="170"/>
    </row>
    <row r="312" spans="1:1" x14ac:dyDescent="0.2">
      <c r="A312" s="170"/>
    </row>
    <row r="313" spans="1:1" x14ac:dyDescent="0.2">
      <c r="A313" s="170"/>
    </row>
    <row r="314" spans="1:1" x14ac:dyDescent="0.2">
      <c r="A314" s="170"/>
    </row>
    <row r="315" spans="1:1" x14ac:dyDescent="0.2">
      <c r="A315" s="170"/>
    </row>
    <row r="316" spans="1:1" x14ac:dyDescent="0.2">
      <c r="A316" s="170"/>
    </row>
    <row r="317" spans="1:1" x14ac:dyDescent="0.2">
      <c r="A317" s="170"/>
    </row>
    <row r="318" spans="1:1" x14ac:dyDescent="0.2">
      <c r="A318" s="170"/>
    </row>
    <row r="319" spans="1:1" x14ac:dyDescent="0.2">
      <c r="A319" s="170"/>
    </row>
    <row r="320" spans="1:1" x14ac:dyDescent="0.2">
      <c r="A320" s="170"/>
    </row>
    <row r="321" spans="1:1" x14ac:dyDescent="0.2">
      <c r="A321" s="170"/>
    </row>
    <row r="322" spans="1:1" x14ac:dyDescent="0.2">
      <c r="A322" s="170"/>
    </row>
    <row r="323" spans="1:1" x14ac:dyDescent="0.2">
      <c r="A323" s="170"/>
    </row>
    <row r="324" spans="1:1" x14ac:dyDescent="0.2">
      <c r="A324" s="170"/>
    </row>
    <row r="325" spans="1:1" x14ac:dyDescent="0.2">
      <c r="A325" s="170"/>
    </row>
    <row r="326" spans="1:1" x14ac:dyDescent="0.2">
      <c r="A326" s="170"/>
    </row>
    <row r="327" spans="1:1" x14ac:dyDescent="0.2">
      <c r="A327" s="170"/>
    </row>
    <row r="328" spans="1:1" x14ac:dyDescent="0.2">
      <c r="A328" s="170"/>
    </row>
    <row r="329" spans="1:1" x14ac:dyDescent="0.2">
      <c r="A329" s="170"/>
    </row>
    <row r="330" spans="1:1" x14ac:dyDescent="0.2">
      <c r="A330" s="170"/>
    </row>
    <row r="331" spans="1:1" x14ac:dyDescent="0.2">
      <c r="A331" s="170"/>
    </row>
    <row r="332" spans="1:1" x14ac:dyDescent="0.2">
      <c r="A332" s="170"/>
    </row>
    <row r="333" spans="1:1" x14ac:dyDescent="0.2">
      <c r="A333" s="170"/>
    </row>
    <row r="334" spans="1:1" x14ac:dyDescent="0.2">
      <c r="A334" s="170"/>
    </row>
    <row r="335" spans="1:1" x14ac:dyDescent="0.2">
      <c r="A335" s="170"/>
    </row>
    <row r="336" spans="1:1" x14ac:dyDescent="0.2">
      <c r="A336" s="170"/>
    </row>
    <row r="337" spans="1:1" x14ac:dyDescent="0.2">
      <c r="A337" s="170"/>
    </row>
    <row r="338" spans="1:1" x14ac:dyDescent="0.2">
      <c r="A338" s="170"/>
    </row>
    <row r="339" spans="1:1" x14ac:dyDescent="0.2">
      <c r="A339" s="170"/>
    </row>
    <row r="340" spans="1:1" x14ac:dyDescent="0.2">
      <c r="A340" s="170"/>
    </row>
    <row r="341" spans="1:1" x14ac:dyDescent="0.2">
      <c r="A341" s="170"/>
    </row>
    <row r="342" spans="1:1" x14ac:dyDescent="0.2">
      <c r="A342" s="170"/>
    </row>
    <row r="343" spans="1:1" x14ac:dyDescent="0.2">
      <c r="A343" s="170"/>
    </row>
    <row r="344" spans="1:1" x14ac:dyDescent="0.2">
      <c r="A344" s="170"/>
    </row>
    <row r="345" spans="1:1" x14ac:dyDescent="0.2">
      <c r="A345" s="170"/>
    </row>
    <row r="346" spans="1:1" x14ac:dyDescent="0.2">
      <c r="A346" s="170"/>
    </row>
    <row r="347" spans="1:1" x14ac:dyDescent="0.2">
      <c r="A347" s="170"/>
    </row>
    <row r="348" spans="1:1" x14ac:dyDescent="0.2">
      <c r="A348" s="170"/>
    </row>
    <row r="349" spans="1:1" x14ac:dyDescent="0.2">
      <c r="A349" s="170"/>
    </row>
    <row r="350" spans="1:1" x14ac:dyDescent="0.2">
      <c r="A350" s="170"/>
    </row>
    <row r="351" spans="1:1" x14ac:dyDescent="0.2">
      <c r="A351" s="170"/>
    </row>
    <row r="352" spans="1:1" x14ac:dyDescent="0.2">
      <c r="A352" s="170"/>
    </row>
    <row r="353" spans="1:1" x14ac:dyDescent="0.2">
      <c r="A353" s="170"/>
    </row>
    <row r="354" spans="1:1" x14ac:dyDescent="0.2">
      <c r="A354" s="170"/>
    </row>
    <row r="355" spans="1:1" x14ac:dyDescent="0.2">
      <c r="A355" s="170"/>
    </row>
    <row r="356" spans="1:1" x14ac:dyDescent="0.2">
      <c r="A356" s="170"/>
    </row>
    <row r="357" spans="1:1" x14ac:dyDescent="0.2">
      <c r="A357" s="170"/>
    </row>
    <row r="358" spans="1:1" x14ac:dyDescent="0.2">
      <c r="A358" s="170"/>
    </row>
    <row r="359" spans="1:1" x14ac:dyDescent="0.2">
      <c r="A359" s="170"/>
    </row>
    <row r="360" spans="1:1" x14ac:dyDescent="0.2">
      <c r="A360" s="170"/>
    </row>
    <row r="361" spans="1:1" x14ac:dyDescent="0.2">
      <c r="A361" s="170"/>
    </row>
    <row r="362" spans="1:1" x14ac:dyDescent="0.2">
      <c r="A362" s="170"/>
    </row>
    <row r="363" spans="1:1" x14ac:dyDescent="0.2">
      <c r="A363" s="170"/>
    </row>
    <row r="364" spans="1:1" x14ac:dyDescent="0.2">
      <c r="A364" s="170"/>
    </row>
    <row r="365" spans="1:1" x14ac:dyDescent="0.2">
      <c r="A365" s="170"/>
    </row>
    <row r="366" spans="1:1" x14ac:dyDescent="0.2">
      <c r="A366" s="170"/>
    </row>
    <row r="367" spans="1:1" x14ac:dyDescent="0.2">
      <c r="A367" s="170"/>
    </row>
    <row r="368" spans="1:1" x14ac:dyDescent="0.2">
      <c r="A368" s="170"/>
    </row>
    <row r="369" spans="1:1" x14ac:dyDescent="0.2">
      <c r="A369" s="170"/>
    </row>
    <row r="370" spans="1:1" x14ac:dyDescent="0.2">
      <c r="A370" s="170"/>
    </row>
    <row r="371" spans="1:1" x14ac:dyDescent="0.2">
      <c r="A371" s="170"/>
    </row>
    <row r="372" spans="1:1" x14ac:dyDescent="0.2">
      <c r="A372" s="170"/>
    </row>
    <row r="373" spans="1:1" x14ac:dyDescent="0.2">
      <c r="A373" s="170"/>
    </row>
    <row r="374" spans="1:1" x14ac:dyDescent="0.2">
      <c r="A374" s="170"/>
    </row>
    <row r="375" spans="1:1" x14ac:dyDescent="0.2">
      <c r="A375" s="170"/>
    </row>
    <row r="376" spans="1:1" x14ac:dyDescent="0.2">
      <c r="A376" s="170"/>
    </row>
    <row r="377" spans="1:1" x14ac:dyDescent="0.2">
      <c r="A377" s="170"/>
    </row>
    <row r="378" spans="1:1" x14ac:dyDescent="0.2">
      <c r="A378" s="170"/>
    </row>
    <row r="379" spans="1:1" x14ac:dyDescent="0.2">
      <c r="A379" s="170"/>
    </row>
    <row r="380" spans="1:1" x14ac:dyDescent="0.2">
      <c r="A380" s="170"/>
    </row>
    <row r="381" spans="1:1" x14ac:dyDescent="0.2">
      <c r="A381" s="170"/>
    </row>
    <row r="382" spans="1:1" x14ac:dyDescent="0.2">
      <c r="A382" s="170"/>
    </row>
    <row r="383" spans="1:1" x14ac:dyDescent="0.2">
      <c r="A383" s="170"/>
    </row>
    <row r="384" spans="1:1" x14ac:dyDescent="0.2">
      <c r="A384" s="170"/>
    </row>
    <row r="385" spans="1:1" x14ac:dyDescent="0.2">
      <c r="A385" s="170"/>
    </row>
    <row r="386" spans="1:1" x14ac:dyDescent="0.2">
      <c r="A386" s="170"/>
    </row>
    <row r="387" spans="1:1" x14ac:dyDescent="0.2">
      <c r="A387" s="170"/>
    </row>
    <row r="388" spans="1:1" x14ac:dyDescent="0.2">
      <c r="A388" s="170"/>
    </row>
    <row r="389" spans="1:1" x14ac:dyDescent="0.2">
      <c r="A389" s="170"/>
    </row>
    <row r="390" spans="1:1" x14ac:dyDescent="0.2">
      <c r="A390" s="170"/>
    </row>
    <row r="391" spans="1:1" x14ac:dyDescent="0.2">
      <c r="A391" s="170"/>
    </row>
    <row r="392" spans="1:1" x14ac:dyDescent="0.2">
      <c r="A392" s="170"/>
    </row>
    <row r="393" spans="1:1" x14ac:dyDescent="0.2">
      <c r="A393" s="170"/>
    </row>
    <row r="394" spans="1:1" x14ac:dyDescent="0.2">
      <c r="A394" s="170"/>
    </row>
    <row r="395" spans="1:1" x14ac:dyDescent="0.2">
      <c r="A395" s="170"/>
    </row>
    <row r="396" spans="1:1" x14ac:dyDescent="0.2">
      <c r="A396" s="170"/>
    </row>
    <row r="397" spans="1:1" x14ac:dyDescent="0.2">
      <c r="A397" s="170"/>
    </row>
    <row r="398" spans="1:1" x14ac:dyDescent="0.2">
      <c r="A398" s="170"/>
    </row>
    <row r="399" spans="1:1" x14ac:dyDescent="0.2">
      <c r="A399" s="170"/>
    </row>
    <row r="400" spans="1:1" x14ac:dyDescent="0.2">
      <c r="A400" s="170"/>
    </row>
    <row r="401" spans="1:1" x14ac:dyDescent="0.2">
      <c r="A401" s="170"/>
    </row>
    <row r="402" spans="1:1" x14ac:dyDescent="0.2">
      <c r="A402" s="170"/>
    </row>
    <row r="403" spans="1:1" x14ac:dyDescent="0.2">
      <c r="A403" s="170"/>
    </row>
    <row r="404" spans="1:1" x14ac:dyDescent="0.2">
      <c r="A404" s="170"/>
    </row>
    <row r="405" spans="1:1" x14ac:dyDescent="0.2">
      <c r="A405" s="170"/>
    </row>
    <row r="406" spans="1:1" x14ac:dyDescent="0.2">
      <c r="A406" s="170"/>
    </row>
    <row r="407" spans="1:1" x14ac:dyDescent="0.2">
      <c r="A407" s="170"/>
    </row>
    <row r="408" spans="1:1" x14ac:dyDescent="0.2">
      <c r="A408" s="170"/>
    </row>
    <row r="409" spans="1:1" x14ac:dyDescent="0.2">
      <c r="A409" s="170"/>
    </row>
    <row r="410" spans="1:1" x14ac:dyDescent="0.2">
      <c r="A410" s="170"/>
    </row>
    <row r="411" spans="1:1" x14ac:dyDescent="0.2">
      <c r="A411" s="170"/>
    </row>
    <row r="412" spans="1:1" x14ac:dyDescent="0.2">
      <c r="A412" s="170"/>
    </row>
    <row r="413" spans="1:1" x14ac:dyDescent="0.2">
      <c r="A413" s="170"/>
    </row>
    <row r="414" spans="1:1" x14ac:dyDescent="0.2">
      <c r="A414" s="170"/>
    </row>
    <row r="415" spans="1:1" x14ac:dyDescent="0.2">
      <c r="A415" s="170"/>
    </row>
    <row r="416" spans="1:1" x14ac:dyDescent="0.2">
      <c r="A416" s="170"/>
    </row>
    <row r="417" spans="1:1" x14ac:dyDescent="0.2">
      <c r="A417" s="170"/>
    </row>
    <row r="418" spans="1:1" x14ac:dyDescent="0.2">
      <c r="A418" s="170"/>
    </row>
    <row r="419" spans="1:1" x14ac:dyDescent="0.2">
      <c r="A419" s="170"/>
    </row>
    <row r="420" spans="1:1" x14ac:dyDescent="0.2">
      <c r="A420" s="170"/>
    </row>
    <row r="421" spans="1:1" x14ac:dyDescent="0.2">
      <c r="A421" s="170"/>
    </row>
    <row r="422" spans="1:1" x14ac:dyDescent="0.2">
      <c r="A422" s="170"/>
    </row>
    <row r="423" spans="1:1" x14ac:dyDescent="0.2">
      <c r="A423" s="170"/>
    </row>
    <row r="424" spans="1:1" x14ac:dyDescent="0.2">
      <c r="A424" s="170"/>
    </row>
    <row r="425" spans="1:1" x14ac:dyDescent="0.2">
      <c r="A425" s="170"/>
    </row>
    <row r="426" spans="1:1" x14ac:dyDescent="0.2">
      <c r="A426" s="170"/>
    </row>
    <row r="427" spans="1:1" x14ac:dyDescent="0.2">
      <c r="A427" s="170"/>
    </row>
    <row r="428" spans="1:1" x14ac:dyDescent="0.2">
      <c r="A428" s="170"/>
    </row>
    <row r="429" spans="1:1" x14ac:dyDescent="0.2">
      <c r="A429" s="170"/>
    </row>
    <row r="430" spans="1:1" x14ac:dyDescent="0.2">
      <c r="A430" s="170"/>
    </row>
    <row r="431" spans="1:1" x14ac:dyDescent="0.2">
      <c r="A431" s="170"/>
    </row>
    <row r="432" spans="1:1" x14ac:dyDescent="0.2">
      <c r="A432" s="170"/>
    </row>
    <row r="433" spans="1:1" x14ac:dyDescent="0.2">
      <c r="A433" s="170"/>
    </row>
    <row r="434" spans="1:1" x14ac:dyDescent="0.2">
      <c r="A434" s="170"/>
    </row>
    <row r="435" spans="1:1" x14ac:dyDescent="0.2">
      <c r="A435" s="170"/>
    </row>
    <row r="436" spans="1:1" x14ac:dyDescent="0.2">
      <c r="A436" s="170"/>
    </row>
    <row r="437" spans="1:1" x14ac:dyDescent="0.2">
      <c r="A437" s="170"/>
    </row>
    <row r="438" spans="1:1" x14ac:dyDescent="0.2">
      <c r="A438" s="170"/>
    </row>
    <row r="439" spans="1:1" x14ac:dyDescent="0.2">
      <c r="A439" s="170"/>
    </row>
    <row r="440" spans="1:1" x14ac:dyDescent="0.2">
      <c r="A440" s="170"/>
    </row>
    <row r="441" spans="1:1" x14ac:dyDescent="0.2">
      <c r="A441" s="170"/>
    </row>
    <row r="442" spans="1:1" x14ac:dyDescent="0.2">
      <c r="A442" s="170"/>
    </row>
    <row r="443" spans="1:1" x14ac:dyDescent="0.2">
      <c r="A443" s="170"/>
    </row>
    <row r="444" spans="1:1" x14ac:dyDescent="0.2">
      <c r="A444" s="170"/>
    </row>
    <row r="445" spans="1:1" x14ac:dyDescent="0.2">
      <c r="A445" s="170"/>
    </row>
    <row r="446" spans="1:1" x14ac:dyDescent="0.2">
      <c r="A446" s="170"/>
    </row>
    <row r="447" spans="1:1" x14ac:dyDescent="0.2">
      <c r="A447" s="170"/>
    </row>
    <row r="448" spans="1:1" x14ac:dyDescent="0.2">
      <c r="A448" s="170"/>
    </row>
    <row r="449" spans="1:1" x14ac:dyDescent="0.2">
      <c r="A449" s="170"/>
    </row>
    <row r="450" spans="1:1" x14ac:dyDescent="0.2">
      <c r="A450" s="170"/>
    </row>
    <row r="451" spans="1:1" x14ac:dyDescent="0.2">
      <c r="A451" s="170"/>
    </row>
    <row r="452" spans="1:1" x14ac:dyDescent="0.2">
      <c r="A452" s="170"/>
    </row>
    <row r="453" spans="1:1" x14ac:dyDescent="0.2">
      <c r="A453" s="170"/>
    </row>
    <row r="454" spans="1:1" x14ac:dyDescent="0.2">
      <c r="A454" s="170"/>
    </row>
    <row r="455" spans="1:1" x14ac:dyDescent="0.2">
      <c r="A455" s="170"/>
    </row>
    <row r="456" spans="1:1" x14ac:dyDescent="0.2">
      <c r="A456" s="170"/>
    </row>
    <row r="457" spans="1:1" x14ac:dyDescent="0.2">
      <c r="A457" s="170"/>
    </row>
    <row r="458" spans="1:1" x14ac:dyDescent="0.2">
      <c r="A458" s="170"/>
    </row>
    <row r="459" spans="1:1" x14ac:dyDescent="0.2">
      <c r="A459" s="170"/>
    </row>
    <row r="460" spans="1:1" x14ac:dyDescent="0.2">
      <c r="A460" s="170"/>
    </row>
    <row r="461" spans="1:1" x14ac:dyDescent="0.2">
      <c r="A461" s="170"/>
    </row>
    <row r="462" spans="1:1" x14ac:dyDescent="0.2">
      <c r="A462" s="170"/>
    </row>
    <row r="463" spans="1:1" x14ac:dyDescent="0.2">
      <c r="A463" s="170"/>
    </row>
    <row r="464" spans="1:1" x14ac:dyDescent="0.2">
      <c r="A464" s="170"/>
    </row>
    <row r="465" spans="1:1" x14ac:dyDescent="0.2">
      <c r="A465" s="170"/>
    </row>
    <row r="466" spans="1:1" x14ac:dyDescent="0.2">
      <c r="A466" s="170"/>
    </row>
    <row r="467" spans="1:1" x14ac:dyDescent="0.2">
      <c r="A467" s="170"/>
    </row>
    <row r="468" spans="1:1" x14ac:dyDescent="0.2">
      <c r="A468" s="170"/>
    </row>
    <row r="469" spans="1:1" x14ac:dyDescent="0.2">
      <c r="A469" s="170"/>
    </row>
    <row r="470" spans="1:1" x14ac:dyDescent="0.2">
      <c r="A470" s="170"/>
    </row>
    <row r="471" spans="1:1" x14ac:dyDescent="0.2">
      <c r="A471" s="170"/>
    </row>
    <row r="472" spans="1:1" x14ac:dyDescent="0.2">
      <c r="A472" s="170"/>
    </row>
    <row r="473" spans="1:1" x14ac:dyDescent="0.2">
      <c r="A473" s="170"/>
    </row>
    <row r="474" spans="1:1" x14ac:dyDescent="0.2">
      <c r="A474" s="170"/>
    </row>
    <row r="475" spans="1:1" x14ac:dyDescent="0.2">
      <c r="A475" s="170"/>
    </row>
    <row r="476" spans="1:1" x14ac:dyDescent="0.2">
      <c r="A476" s="170"/>
    </row>
    <row r="477" spans="1:1" x14ac:dyDescent="0.2">
      <c r="A477" s="170"/>
    </row>
    <row r="478" spans="1:1" x14ac:dyDescent="0.2">
      <c r="A478" s="170"/>
    </row>
    <row r="479" spans="1:1" x14ac:dyDescent="0.2">
      <c r="A479" s="170"/>
    </row>
    <row r="480" spans="1:1" x14ac:dyDescent="0.2">
      <c r="A480" s="170"/>
    </row>
    <row r="481" spans="1:1" x14ac:dyDescent="0.2">
      <c r="A481" s="170"/>
    </row>
    <row r="482" spans="1:1" x14ac:dyDescent="0.2">
      <c r="A482" s="170"/>
    </row>
    <row r="483" spans="1:1" x14ac:dyDescent="0.2">
      <c r="A483" s="170"/>
    </row>
    <row r="484" spans="1:1" x14ac:dyDescent="0.2">
      <c r="A484" s="170"/>
    </row>
    <row r="485" spans="1:1" x14ac:dyDescent="0.2">
      <c r="A485" s="170"/>
    </row>
    <row r="486" spans="1:1" x14ac:dyDescent="0.2">
      <c r="A486" s="170"/>
    </row>
    <row r="487" spans="1:1" x14ac:dyDescent="0.2">
      <c r="A487" s="170"/>
    </row>
    <row r="488" spans="1:1" x14ac:dyDescent="0.2">
      <c r="A488" s="170"/>
    </row>
    <row r="489" spans="1:1" x14ac:dyDescent="0.2">
      <c r="A489" s="170"/>
    </row>
    <row r="490" spans="1:1" x14ac:dyDescent="0.2">
      <c r="A490" s="170"/>
    </row>
    <row r="491" spans="1:1" x14ac:dyDescent="0.2">
      <c r="A491" s="170"/>
    </row>
    <row r="492" spans="1:1" x14ac:dyDescent="0.2">
      <c r="A492" s="170"/>
    </row>
    <row r="493" spans="1:1" x14ac:dyDescent="0.2">
      <c r="A493" s="170"/>
    </row>
    <row r="494" spans="1:1" x14ac:dyDescent="0.2">
      <c r="A494" s="170"/>
    </row>
    <row r="495" spans="1:1" x14ac:dyDescent="0.2">
      <c r="A495" s="170"/>
    </row>
    <row r="496" spans="1:1" x14ac:dyDescent="0.2">
      <c r="A496" s="170"/>
    </row>
    <row r="497" spans="1:1" x14ac:dyDescent="0.2">
      <c r="A497" s="170"/>
    </row>
    <row r="498" spans="1:1" x14ac:dyDescent="0.2">
      <c r="A498" s="170"/>
    </row>
    <row r="499" spans="1:1" x14ac:dyDescent="0.2">
      <c r="A499" s="170"/>
    </row>
    <row r="500" spans="1:1" x14ac:dyDescent="0.2">
      <c r="A500" s="170"/>
    </row>
    <row r="501" spans="1:1" x14ac:dyDescent="0.2">
      <c r="A501" s="170"/>
    </row>
    <row r="502" spans="1:1" x14ac:dyDescent="0.2">
      <c r="A502" s="170"/>
    </row>
    <row r="503" spans="1:1" x14ac:dyDescent="0.2">
      <c r="A503" s="170"/>
    </row>
    <row r="504" spans="1:1" x14ac:dyDescent="0.2">
      <c r="A504" s="170"/>
    </row>
    <row r="505" spans="1:1" x14ac:dyDescent="0.2">
      <c r="A505" s="170"/>
    </row>
    <row r="506" spans="1:1" x14ac:dyDescent="0.2">
      <c r="A506" s="170"/>
    </row>
    <row r="507" spans="1:1" x14ac:dyDescent="0.2">
      <c r="A507" s="170"/>
    </row>
    <row r="508" spans="1:1" x14ac:dyDescent="0.2">
      <c r="A508" s="170"/>
    </row>
    <row r="509" spans="1:1" x14ac:dyDescent="0.2">
      <c r="A509" s="170"/>
    </row>
    <row r="510" spans="1:1" x14ac:dyDescent="0.2">
      <c r="A510" s="170"/>
    </row>
    <row r="511" spans="1:1" x14ac:dyDescent="0.2">
      <c r="A511" s="170"/>
    </row>
    <row r="512" spans="1:1" x14ac:dyDescent="0.2">
      <c r="A512" s="170"/>
    </row>
    <row r="513" spans="1:1" x14ac:dyDescent="0.2">
      <c r="A513" s="170"/>
    </row>
    <row r="514" spans="1:1" x14ac:dyDescent="0.2">
      <c r="A514" s="170"/>
    </row>
    <row r="515" spans="1:1" x14ac:dyDescent="0.2">
      <c r="A515" s="170"/>
    </row>
    <row r="516" spans="1:1" x14ac:dyDescent="0.2">
      <c r="A516" s="170"/>
    </row>
    <row r="517" spans="1:1" x14ac:dyDescent="0.2">
      <c r="A517" s="170"/>
    </row>
    <row r="518" spans="1:1" x14ac:dyDescent="0.2">
      <c r="A518" s="170"/>
    </row>
    <row r="519" spans="1:1" x14ac:dyDescent="0.2">
      <c r="A519" s="170"/>
    </row>
    <row r="520" spans="1:1" x14ac:dyDescent="0.2">
      <c r="A520" s="170"/>
    </row>
    <row r="521" spans="1:1" x14ac:dyDescent="0.2">
      <c r="A521" s="170"/>
    </row>
    <row r="522" spans="1:1" x14ac:dyDescent="0.2">
      <c r="A522" s="170"/>
    </row>
    <row r="523" spans="1:1" x14ac:dyDescent="0.2">
      <c r="A523" s="170"/>
    </row>
    <row r="524" spans="1:1" x14ac:dyDescent="0.2">
      <c r="A524" s="170"/>
    </row>
    <row r="525" spans="1:1" x14ac:dyDescent="0.2">
      <c r="A525" s="170"/>
    </row>
    <row r="526" spans="1:1" x14ac:dyDescent="0.2">
      <c r="A526" s="170"/>
    </row>
    <row r="527" spans="1:1" x14ac:dyDescent="0.2">
      <c r="A527" s="170"/>
    </row>
    <row r="528" spans="1:1" x14ac:dyDescent="0.2">
      <c r="A528" s="170"/>
    </row>
    <row r="529" spans="1:1" x14ac:dyDescent="0.2">
      <c r="A529" s="170"/>
    </row>
    <row r="530" spans="1:1" x14ac:dyDescent="0.2">
      <c r="A530" s="170"/>
    </row>
    <row r="531" spans="1:1" x14ac:dyDescent="0.2">
      <c r="A531" s="170"/>
    </row>
    <row r="532" spans="1:1" x14ac:dyDescent="0.2">
      <c r="A532" s="170"/>
    </row>
    <row r="533" spans="1:1" x14ac:dyDescent="0.2">
      <c r="A533" s="170"/>
    </row>
    <row r="534" spans="1:1" x14ac:dyDescent="0.2">
      <c r="A534" s="170"/>
    </row>
    <row r="535" spans="1:1" x14ac:dyDescent="0.2">
      <c r="A535" s="170"/>
    </row>
    <row r="536" spans="1:1" x14ac:dyDescent="0.2">
      <c r="A536" s="170"/>
    </row>
    <row r="537" spans="1:1" x14ac:dyDescent="0.2">
      <c r="A537" s="170"/>
    </row>
    <row r="538" spans="1:1" x14ac:dyDescent="0.2">
      <c r="A538" s="170"/>
    </row>
    <row r="539" spans="1:1" x14ac:dyDescent="0.2">
      <c r="A539" s="170"/>
    </row>
    <row r="540" spans="1:1" x14ac:dyDescent="0.2">
      <c r="A540" s="170"/>
    </row>
    <row r="541" spans="1:1" x14ac:dyDescent="0.2">
      <c r="A541" s="170"/>
    </row>
    <row r="542" spans="1:1" x14ac:dyDescent="0.2">
      <c r="A542" s="170"/>
    </row>
    <row r="543" spans="1:1" x14ac:dyDescent="0.2">
      <c r="A543" s="170"/>
    </row>
    <row r="544" spans="1:1" x14ac:dyDescent="0.2">
      <c r="A544" s="170"/>
    </row>
    <row r="545" spans="1:1" x14ac:dyDescent="0.2">
      <c r="A545" s="170"/>
    </row>
    <row r="546" spans="1:1" x14ac:dyDescent="0.2">
      <c r="A546" s="170"/>
    </row>
    <row r="547" spans="1:1" x14ac:dyDescent="0.2">
      <c r="A547" s="170"/>
    </row>
    <row r="548" spans="1:1" x14ac:dyDescent="0.2">
      <c r="A548" s="170"/>
    </row>
    <row r="549" spans="1:1" x14ac:dyDescent="0.2">
      <c r="A549" s="170"/>
    </row>
    <row r="550" spans="1:1" x14ac:dyDescent="0.2">
      <c r="A550" s="170"/>
    </row>
    <row r="551" spans="1:1" x14ac:dyDescent="0.2">
      <c r="A551" s="170"/>
    </row>
    <row r="552" spans="1:1" x14ac:dyDescent="0.2">
      <c r="A552" s="170"/>
    </row>
    <row r="553" spans="1:1" x14ac:dyDescent="0.2">
      <c r="A553" s="170"/>
    </row>
    <row r="554" spans="1:1" x14ac:dyDescent="0.2">
      <c r="A554" s="170"/>
    </row>
    <row r="555" spans="1:1" x14ac:dyDescent="0.2">
      <c r="A555" s="170"/>
    </row>
    <row r="556" spans="1:1" x14ac:dyDescent="0.2">
      <c r="A556" s="170"/>
    </row>
    <row r="557" spans="1:1" x14ac:dyDescent="0.2">
      <c r="A557" s="170"/>
    </row>
    <row r="558" spans="1:1" x14ac:dyDescent="0.2">
      <c r="A558" s="170"/>
    </row>
    <row r="559" spans="1:1" x14ac:dyDescent="0.2">
      <c r="A559" s="170"/>
    </row>
    <row r="560" spans="1:1" x14ac:dyDescent="0.2">
      <c r="A560" s="170"/>
    </row>
    <row r="561" spans="1:1" x14ac:dyDescent="0.2">
      <c r="A561" s="170"/>
    </row>
    <row r="562" spans="1:1" x14ac:dyDescent="0.2">
      <c r="A562" s="170"/>
    </row>
    <row r="563" spans="1:1" x14ac:dyDescent="0.2">
      <c r="A563" s="170"/>
    </row>
    <row r="564" spans="1:1" x14ac:dyDescent="0.2">
      <c r="A564" s="170"/>
    </row>
    <row r="565" spans="1:1" x14ac:dyDescent="0.2">
      <c r="A565" s="170"/>
    </row>
    <row r="566" spans="1:1" x14ac:dyDescent="0.2">
      <c r="A566" s="170"/>
    </row>
    <row r="567" spans="1:1" x14ac:dyDescent="0.2">
      <c r="A567" s="170"/>
    </row>
    <row r="568" spans="1:1" x14ac:dyDescent="0.2">
      <c r="A568" s="170"/>
    </row>
    <row r="569" spans="1:1" x14ac:dyDescent="0.2">
      <c r="A569" s="170"/>
    </row>
    <row r="570" spans="1:1" x14ac:dyDescent="0.2">
      <c r="A570" s="170"/>
    </row>
    <row r="571" spans="1:1" x14ac:dyDescent="0.2">
      <c r="A571" s="170"/>
    </row>
    <row r="572" spans="1:1" x14ac:dyDescent="0.2">
      <c r="A572" s="170"/>
    </row>
    <row r="573" spans="1:1" x14ac:dyDescent="0.2">
      <c r="A573" s="170"/>
    </row>
    <row r="574" spans="1:1" x14ac:dyDescent="0.2">
      <c r="A574" s="170"/>
    </row>
    <row r="575" spans="1:1" x14ac:dyDescent="0.2">
      <c r="A575" s="170"/>
    </row>
    <row r="576" spans="1:1" x14ac:dyDescent="0.2">
      <c r="A576" s="170"/>
    </row>
    <row r="577" spans="1:1" x14ac:dyDescent="0.2">
      <c r="A577" s="170"/>
    </row>
    <row r="578" spans="1:1" x14ac:dyDescent="0.2">
      <c r="A578" s="170"/>
    </row>
    <row r="579" spans="1:1" x14ac:dyDescent="0.2">
      <c r="A579" s="170"/>
    </row>
    <row r="580" spans="1:1" x14ac:dyDescent="0.2">
      <c r="A580" s="170"/>
    </row>
    <row r="581" spans="1:1" x14ac:dyDescent="0.2">
      <c r="A581" s="170"/>
    </row>
    <row r="582" spans="1:1" x14ac:dyDescent="0.2">
      <c r="A582" s="170"/>
    </row>
    <row r="583" spans="1:1" x14ac:dyDescent="0.2">
      <c r="A583" s="170"/>
    </row>
    <row r="584" spans="1:1" x14ac:dyDescent="0.2">
      <c r="A584" s="170"/>
    </row>
    <row r="585" spans="1:1" x14ac:dyDescent="0.2">
      <c r="A585" s="170"/>
    </row>
    <row r="586" spans="1:1" x14ac:dyDescent="0.2">
      <c r="A586" s="170"/>
    </row>
    <row r="587" spans="1:1" x14ac:dyDescent="0.2">
      <c r="A587" s="170"/>
    </row>
    <row r="588" spans="1:1" x14ac:dyDescent="0.2">
      <c r="A588" s="170"/>
    </row>
    <row r="589" spans="1:1" x14ac:dyDescent="0.2">
      <c r="A589" s="170"/>
    </row>
    <row r="590" spans="1:1" x14ac:dyDescent="0.2">
      <c r="A590" s="170"/>
    </row>
    <row r="591" spans="1:1" x14ac:dyDescent="0.2">
      <c r="A591" s="170"/>
    </row>
    <row r="592" spans="1:1" x14ac:dyDescent="0.2">
      <c r="A592" s="170"/>
    </row>
    <row r="593" spans="1:1" x14ac:dyDescent="0.2">
      <c r="A593" s="170"/>
    </row>
    <row r="594" spans="1:1" x14ac:dyDescent="0.2">
      <c r="A594" s="170"/>
    </row>
    <row r="595" spans="1:1" x14ac:dyDescent="0.2">
      <c r="A595" s="170"/>
    </row>
    <row r="596" spans="1:1" x14ac:dyDescent="0.2">
      <c r="A596" s="170"/>
    </row>
    <row r="597" spans="1:1" x14ac:dyDescent="0.2">
      <c r="A597" s="170"/>
    </row>
    <row r="598" spans="1:1" x14ac:dyDescent="0.2">
      <c r="A598" s="170"/>
    </row>
    <row r="599" spans="1:1" x14ac:dyDescent="0.2">
      <c r="A599" s="170"/>
    </row>
    <row r="600" spans="1:1" x14ac:dyDescent="0.2">
      <c r="A600" s="170"/>
    </row>
    <row r="601" spans="1:1" x14ac:dyDescent="0.2">
      <c r="A601" s="170"/>
    </row>
    <row r="602" spans="1:1" x14ac:dyDescent="0.2">
      <c r="A602" s="170"/>
    </row>
    <row r="603" spans="1:1" x14ac:dyDescent="0.2">
      <c r="A603" s="170"/>
    </row>
    <row r="604" spans="1:1" x14ac:dyDescent="0.2">
      <c r="A604" s="170"/>
    </row>
    <row r="605" spans="1:1" x14ac:dyDescent="0.2">
      <c r="A605" s="170"/>
    </row>
    <row r="606" spans="1:1" x14ac:dyDescent="0.2">
      <c r="A606" s="170"/>
    </row>
    <row r="607" spans="1:1" x14ac:dyDescent="0.2">
      <c r="A607" s="170"/>
    </row>
    <row r="608" spans="1:1" x14ac:dyDescent="0.2">
      <c r="A608" s="170"/>
    </row>
    <row r="609" spans="1:1" x14ac:dyDescent="0.2">
      <c r="A609" s="170"/>
    </row>
    <row r="610" spans="1:1" x14ac:dyDescent="0.2">
      <c r="A610" s="170"/>
    </row>
    <row r="611" spans="1:1" x14ac:dyDescent="0.2">
      <c r="A611" s="170"/>
    </row>
    <row r="612" spans="1:1" x14ac:dyDescent="0.2">
      <c r="A612" s="170"/>
    </row>
    <row r="613" spans="1:1" x14ac:dyDescent="0.2">
      <c r="A613" s="170"/>
    </row>
    <row r="614" spans="1:1" x14ac:dyDescent="0.2">
      <c r="A614" s="170"/>
    </row>
    <row r="615" spans="1:1" x14ac:dyDescent="0.2">
      <c r="A615" s="170"/>
    </row>
    <row r="616" spans="1:1" x14ac:dyDescent="0.2">
      <c r="A616" s="170"/>
    </row>
    <row r="617" spans="1:1" x14ac:dyDescent="0.2">
      <c r="A617" s="170"/>
    </row>
    <row r="618" spans="1:1" x14ac:dyDescent="0.2">
      <c r="A618" s="170"/>
    </row>
    <row r="619" spans="1:1" x14ac:dyDescent="0.2">
      <c r="A619" s="170"/>
    </row>
    <row r="620" spans="1:1" x14ac:dyDescent="0.2">
      <c r="A620" s="170"/>
    </row>
    <row r="621" spans="1:1" x14ac:dyDescent="0.2">
      <c r="A621" s="170"/>
    </row>
    <row r="622" spans="1:1" x14ac:dyDescent="0.2">
      <c r="A622" s="170"/>
    </row>
    <row r="623" spans="1:1" x14ac:dyDescent="0.2">
      <c r="A623" s="170"/>
    </row>
    <row r="624" spans="1:1" x14ac:dyDescent="0.2">
      <c r="A624" s="170"/>
    </row>
    <row r="625" spans="1:1" x14ac:dyDescent="0.2">
      <c r="A625" s="170"/>
    </row>
    <row r="626" spans="1:1" x14ac:dyDescent="0.2">
      <c r="A626" s="170"/>
    </row>
    <row r="627" spans="1:1" x14ac:dyDescent="0.2">
      <c r="A627" s="170"/>
    </row>
    <row r="628" spans="1:1" x14ac:dyDescent="0.2">
      <c r="A628" s="170"/>
    </row>
    <row r="629" spans="1:1" x14ac:dyDescent="0.2">
      <c r="A629" s="170"/>
    </row>
    <row r="630" spans="1:1" x14ac:dyDescent="0.2">
      <c r="A630" s="170"/>
    </row>
    <row r="631" spans="1:1" x14ac:dyDescent="0.2">
      <c r="A631" s="170"/>
    </row>
    <row r="632" spans="1:1" x14ac:dyDescent="0.2">
      <c r="A632" s="170"/>
    </row>
    <row r="633" spans="1:1" x14ac:dyDescent="0.2">
      <c r="A633" s="170"/>
    </row>
    <row r="634" spans="1:1" x14ac:dyDescent="0.2">
      <c r="A634" s="170"/>
    </row>
    <row r="635" spans="1:1" x14ac:dyDescent="0.2">
      <c r="A635" s="170"/>
    </row>
    <row r="636" spans="1:1" x14ac:dyDescent="0.2">
      <c r="A636" s="170"/>
    </row>
    <row r="637" spans="1:1" x14ac:dyDescent="0.2">
      <c r="A637" s="170"/>
    </row>
    <row r="638" spans="1:1" x14ac:dyDescent="0.2">
      <c r="A638" s="170"/>
    </row>
    <row r="639" spans="1:1" x14ac:dyDescent="0.2">
      <c r="A639" s="170"/>
    </row>
    <row r="640" spans="1:1" x14ac:dyDescent="0.2">
      <c r="A640" s="170"/>
    </row>
    <row r="641" spans="1:1" x14ac:dyDescent="0.2">
      <c r="A641" s="170"/>
    </row>
    <row r="642" spans="1:1" x14ac:dyDescent="0.2">
      <c r="A642" s="170"/>
    </row>
    <row r="643" spans="1:1" x14ac:dyDescent="0.2">
      <c r="A643" s="170"/>
    </row>
    <row r="644" spans="1:1" x14ac:dyDescent="0.2">
      <c r="A644" s="170"/>
    </row>
    <row r="645" spans="1:1" x14ac:dyDescent="0.2">
      <c r="A645" s="170"/>
    </row>
    <row r="646" spans="1:1" x14ac:dyDescent="0.2">
      <c r="A646" s="170"/>
    </row>
    <row r="647" spans="1:1" x14ac:dyDescent="0.2">
      <c r="A647" s="170"/>
    </row>
    <row r="648" spans="1:1" x14ac:dyDescent="0.2">
      <c r="A648" s="170"/>
    </row>
    <row r="649" spans="1:1" x14ac:dyDescent="0.2">
      <c r="A649" s="170"/>
    </row>
    <row r="650" spans="1:1" x14ac:dyDescent="0.2">
      <c r="A650" s="170"/>
    </row>
    <row r="651" spans="1:1" x14ac:dyDescent="0.2">
      <c r="A651" s="170"/>
    </row>
    <row r="652" spans="1:1" x14ac:dyDescent="0.2">
      <c r="A652" s="170"/>
    </row>
    <row r="653" spans="1:1" x14ac:dyDescent="0.2">
      <c r="A653" s="170"/>
    </row>
    <row r="654" spans="1:1" x14ac:dyDescent="0.2">
      <c r="A654" s="170"/>
    </row>
    <row r="655" spans="1:1" x14ac:dyDescent="0.2">
      <c r="A655" s="170"/>
    </row>
    <row r="656" spans="1:1" x14ac:dyDescent="0.2">
      <c r="A656" s="170"/>
    </row>
    <row r="657" spans="1:1" x14ac:dyDescent="0.2">
      <c r="A657" s="170"/>
    </row>
    <row r="658" spans="1:1" x14ac:dyDescent="0.2">
      <c r="A658" s="170"/>
    </row>
    <row r="659" spans="1:1" x14ac:dyDescent="0.2">
      <c r="A659" s="170"/>
    </row>
    <row r="660" spans="1:1" x14ac:dyDescent="0.2">
      <c r="A660" s="170"/>
    </row>
    <row r="661" spans="1:1" x14ac:dyDescent="0.2">
      <c r="A661" s="170"/>
    </row>
    <row r="662" spans="1:1" x14ac:dyDescent="0.2">
      <c r="A662" s="170"/>
    </row>
    <row r="663" spans="1:1" x14ac:dyDescent="0.2">
      <c r="A663" s="170"/>
    </row>
    <row r="664" spans="1:1" x14ac:dyDescent="0.2">
      <c r="A664" s="170"/>
    </row>
    <row r="665" spans="1:1" x14ac:dyDescent="0.2">
      <c r="A665" s="170"/>
    </row>
    <row r="666" spans="1:1" x14ac:dyDescent="0.2">
      <c r="A666" s="170"/>
    </row>
    <row r="667" spans="1:1" x14ac:dyDescent="0.2">
      <c r="A667" s="170"/>
    </row>
    <row r="668" spans="1:1" x14ac:dyDescent="0.2">
      <c r="A668" s="170"/>
    </row>
    <row r="669" spans="1:1" x14ac:dyDescent="0.2">
      <c r="A669" s="170"/>
    </row>
    <row r="670" spans="1:1" x14ac:dyDescent="0.2">
      <c r="A670" s="170"/>
    </row>
    <row r="671" spans="1:1" x14ac:dyDescent="0.2">
      <c r="A671" s="170"/>
    </row>
    <row r="672" spans="1:1" x14ac:dyDescent="0.2">
      <c r="A672" s="170"/>
    </row>
    <row r="673" spans="1:1" x14ac:dyDescent="0.2">
      <c r="A673" s="170"/>
    </row>
    <row r="674" spans="1:1" x14ac:dyDescent="0.2">
      <c r="A674" s="170"/>
    </row>
    <row r="675" spans="1:1" x14ac:dyDescent="0.2">
      <c r="A675" s="170"/>
    </row>
    <row r="676" spans="1:1" x14ac:dyDescent="0.2">
      <c r="A676" s="170"/>
    </row>
    <row r="677" spans="1:1" x14ac:dyDescent="0.2">
      <c r="A677" s="170"/>
    </row>
    <row r="678" spans="1:1" x14ac:dyDescent="0.2">
      <c r="A678" s="170"/>
    </row>
    <row r="679" spans="1:1" x14ac:dyDescent="0.2">
      <c r="A679" s="170"/>
    </row>
    <row r="680" spans="1:1" x14ac:dyDescent="0.2">
      <c r="A680" s="170"/>
    </row>
    <row r="681" spans="1:1" x14ac:dyDescent="0.2">
      <c r="A681" s="170"/>
    </row>
    <row r="682" spans="1:1" x14ac:dyDescent="0.2">
      <c r="A682" s="170"/>
    </row>
    <row r="683" spans="1:1" x14ac:dyDescent="0.2">
      <c r="A683" s="170"/>
    </row>
    <row r="684" spans="1:1" x14ac:dyDescent="0.2">
      <c r="A684" s="170"/>
    </row>
    <row r="685" spans="1:1" x14ac:dyDescent="0.2">
      <c r="A685" s="170"/>
    </row>
    <row r="686" spans="1:1" x14ac:dyDescent="0.2">
      <c r="A686" s="170"/>
    </row>
    <row r="687" spans="1:1" x14ac:dyDescent="0.2">
      <c r="A687" s="170"/>
    </row>
    <row r="688" spans="1:1" x14ac:dyDescent="0.2">
      <c r="A688" s="170"/>
    </row>
    <row r="689" spans="1:1" x14ac:dyDescent="0.2">
      <c r="A689" s="170"/>
    </row>
    <row r="690" spans="1:1" x14ac:dyDescent="0.2">
      <c r="A690" s="170"/>
    </row>
    <row r="691" spans="1:1" x14ac:dyDescent="0.2">
      <c r="A691" s="170"/>
    </row>
    <row r="692" spans="1:1" x14ac:dyDescent="0.2">
      <c r="A692" s="170"/>
    </row>
    <row r="693" spans="1:1" x14ac:dyDescent="0.2">
      <c r="A693" s="170"/>
    </row>
    <row r="694" spans="1:1" x14ac:dyDescent="0.2">
      <c r="A694" s="170"/>
    </row>
    <row r="695" spans="1:1" x14ac:dyDescent="0.2">
      <c r="A695" s="170"/>
    </row>
    <row r="696" spans="1:1" x14ac:dyDescent="0.2">
      <c r="A696" s="170"/>
    </row>
    <row r="697" spans="1:1" x14ac:dyDescent="0.2">
      <c r="A697" s="170"/>
    </row>
    <row r="698" spans="1:1" x14ac:dyDescent="0.2">
      <c r="A698" s="170"/>
    </row>
    <row r="699" spans="1:1" x14ac:dyDescent="0.2">
      <c r="A699" s="170"/>
    </row>
    <row r="700" spans="1:1" x14ac:dyDescent="0.2">
      <c r="A700" s="170"/>
    </row>
    <row r="701" spans="1:1" x14ac:dyDescent="0.2">
      <c r="A701" s="170"/>
    </row>
    <row r="702" spans="1:1" x14ac:dyDescent="0.2">
      <c r="A702" s="170"/>
    </row>
    <row r="703" spans="1:1" x14ac:dyDescent="0.2">
      <c r="A703" s="170"/>
    </row>
    <row r="704" spans="1:1" x14ac:dyDescent="0.2">
      <c r="A704" s="170"/>
    </row>
    <row r="705" spans="1:1" x14ac:dyDescent="0.2">
      <c r="A705" s="170"/>
    </row>
    <row r="706" spans="1:1" x14ac:dyDescent="0.2">
      <c r="A706" s="170"/>
    </row>
    <row r="707" spans="1:1" x14ac:dyDescent="0.2">
      <c r="A707" s="170"/>
    </row>
    <row r="708" spans="1:1" x14ac:dyDescent="0.2">
      <c r="A708" s="170"/>
    </row>
    <row r="709" spans="1:1" x14ac:dyDescent="0.2">
      <c r="A709" s="170"/>
    </row>
    <row r="710" spans="1:1" x14ac:dyDescent="0.2">
      <c r="A710" s="170"/>
    </row>
    <row r="711" spans="1:1" x14ac:dyDescent="0.2">
      <c r="A711" s="170"/>
    </row>
    <row r="712" spans="1:1" x14ac:dyDescent="0.2">
      <c r="A712" s="170"/>
    </row>
    <row r="713" spans="1:1" x14ac:dyDescent="0.2">
      <c r="A713" s="170"/>
    </row>
    <row r="714" spans="1:1" x14ac:dyDescent="0.2">
      <c r="A714" s="170"/>
    </row>
    <row r="715" spans="1:1" x14ac:dyDescent="0.2">
      <c r="A715" s="170"/>
    </row>
    <row r="716" spans="1:1" x14ac:dyDescent="0.2">
      <c r="A716" s="170"/>
    </row>
    <row r="717" spans="1:1" x14ac:dyDescent="0.2">
      <c r="A717" s="170"/>
    </row>
    <row r="718" spans="1:1" x14ac:dyDescent="0.2">
      <c r="A718" s="170"/>
    </row>
    <row r="719" spans="1:1" x14ac:dyDescent="0.2">
      <c r="A719" s="170"/>
    </row>
    <row r="720" spans="1:1" x14ac:dyDescent="0.2">
      <c r="A720" s="170"/>
    </row>
    <row r="721" spans="1:1" x14ac:dyDescent="0.2">
      <c r="A721" s="170"/>
    </row>
    <row r="722" spans="1:1" x14ac:dyDescent="0.2">
      <c r="A722" s="170"/>
    </row>
    <row r="723" spans="1:1" x14ac:dyDescent="0.2">
      <c r="A723" s="170"/>
    </row>
    <row r="724" spans="1:1" x14ac:dyDescent="0.2">
      <c r="A724" s="170"/>
    </row>
    <row r="725" spans="1:1" x14ac:dyDescent="0.2">
      <c r="A725" s="170"/>
    </row>
    <row r="726" spans="1:1" x14ac:dyDescent="0.2">
      <c r="A726" s="170"/>
    </row>
    <row r="727" spans="1:1" x14ac:dyDescent="0.2">
      <c r="A727" s="170"/>
    </row>
    <row r="728" spans="1:1" x14ac:dyDescent="0.2">
      <c r="A728" s="170"/>
    </row>
    <row r="729" spans="1:1" x14ac:dyDescent="0.2">
      <c r="A729" s="170"/>
    </row>
    <row r="730" spans="1:1" x14ac:dyDescent="0.2">
      <c r="A730" s="170"/>
    </row>
    <row r="731" spans="1:1" x14ac:dyDescent="0.2">
      <c r="A731" s="170"/>
    </row>
    <row r="732" spans="1:1" x14ac:dyDescent="0.2">
      <c r="A732" s="170"/>
    </row>
    <row r="733" spans="1:1" x14ac:dyDescent="0.2">
      <c r="A733" s="170"/>
    </row>
    <row r="734" spans="1:1" x14ac:dyDescent="0.2">
      <c r="A734" s="170"/>
    </row>
    <row r="735" spans="1:1" x14ac:dyDescent="0.2">
      <c r="A735" s="170"/>
    </row>
    <row r="736" spans="1:1" x14ac:dyDescent="0.2">
      <c r="A736" s="170"/>
    </row>
    <row r="737" spans="1:1" x14ac:dyDescent="0.2">
      <c r="A737" s="170"/>
    </row>
    <row r="738" spans="1:1" x14ac:dyDescent="0.2">
      <c r="A738" s="170"/>
    </row>
    <row r="739" spans="1:1" x14ac:dyDescent="0.2">
      <c r="A739" s="170"/>
    </row>
    <row r="740" spans="1:1" x14ac:dyDescent="0.2">
      <c r="A740" s="170"/>
    </row>
    <row r="741" spans="1:1" x14ac:dyDescent="0.2">
      <c r="A741" s="170"/>
    </row>
    <row r="742" spans="1:1" x14ac:dyDescent="0.2">
      <c r="A742" s="170"/>
    </row>
    <row r="743" spans="1:1" x14ac:dyDescent="0.2">
      <c r="A743" s="170"/>
    </row>
    <row r="744" spans="1:1" x14ac:dyDescent="0.2">
      <c r="A744" s="170"/>
    </row>
    <row r="745" spans="1:1" x14ac:dyDescent="0.2">
      <c r="A745" s="170"/>
    </row>
    <row r="746" spans="1:1" x14ac:dyDescent="0.2">
      <c r="A746" s="170"/>
    </row>
    <row r="747" spans="1:1" x14ac:dyDescent="0.2">
      <c r="A747" s="170"/>
    </row>
    <row r="748" spans="1:1" x14ac:dyDescent="0.2">
      <c r="A748" s="170"/>
    </row>
    <row r="749" spans="1:1" x14ac:dyDescent="0.2">
      <c r="A749" s="170"/>
    </row>
    <row r="750" spans="1:1" x14ac:dyDescent="0.2">
      <c r="A750" s="170"/>
    </row>
    <row r="751" spans="1:1" x14ac:dyDescent="0.2">
      <c r="A751" s="170"/>
    </row>
    <row r="752" spans="1:1" x14ac:dyDescent="0.2">
      <c r="A752" s="170"/>
    </row>
    <row r="753" spans="1:1" x14ac:dyDescent="0.2">
      <c r="A753" s="170"/>
    </row>
    <row r="754" spans="1:1" x14ac:dyDescent="0.2">
      <c r="A754" s="170"/>
    </row>
    <row r="755" spans="1:1" x14ac:dyDescent="0.2">
      <c r="A755" s="170"/>
    </row>
    <row r="756" spans="1:1" x14ac:dyDescent="0.2">
      <c r="A756" s="170"/>
    </row>
    <row r="757" spans="1:1" x14ac:dyDescent="0.2">
      <c r="A757" s="170"/>
    </row>
    <row r="758" spans="1:1" x14ac:dyDescent="0.2">
      <c r="A758" s="170"/>
    </row>
    <row r="759" spans="1:1" x14ac:dyDescent="0.2">
      <c r="A759" s="170"/>
    </row>
    <row r="760" spans="1:1" x14ac:dyDescent="0.2">
      <c r="A760" s="170"/>
    </row>
    <row r="761" spans="1:1" x14ac:dyDescent="0.2">
      <c r="A761" s="170"/>
    </row>
    <row r="762" spans="1:1" x14ac:dyDescent="0.2">
      <c r="A762" s="170"/>
    </row>
    <row r="763" spans="1:1" x14ac:dyDescent="0.2">
      <c r="A763" s="170"/>
    </row>
    <row r="764" spans="1:1" x14ac:dyDescent="0.2">
      <c r="A764" s="170"/>
    </row>
    <row r="765" spans="1:1" x14ac:dyDescent="0.2">
      <c r="A765" s="170"/>
    </row>
    <row r="766" spans="1:1" x14ac:dyDescent="0.2">
      <c r="A766" s="170"/>
    </row>
    <row r="767" spans="1:1" x14ac:dyDescent="0.2">
      <c r="A767" s="170"/>
    </row>
    <row r="768" spans="1:1" x14ac:dyDescent="0.2">
      <c r="A768" s="170"/>
    </row>
    <row r="769" spans="1:1" x14ac:dyDescent="0.2">
      <c r="A769" s="170"/>
    </row>
    <row r="770" spans="1:1" x14ac:dyDescent="0.2">
      <c r="A770" s="170"/>
    </row>
    <row r="771" spans="1:1" x14ac:dyDescent="0.2">
      <c r="A771" s="170"/>
    </row>
    <row r="772" spans="1:1" x14ac:dyDescent="0.2">
      <c r="A772" s="170"/>
    </row>
    <row r="773" spans="1:1" x14ac:dyDescent="0.2">
      <c r="A773" s="170"/>
    </row>
    <row r="774" spans="1:1" x14ac:dyDescent="0.2">
      <c r="A774" s="170"/>
    </row>
    <row r="775" spans="1:1" x14ac:dyDescent="0.2">
      <c r="A775" s="170"/>
    </row>
    <row r="776" spans="1:1" x14ac:dyDescent="0.2">
      <c r="A776" s="170"/>
    </row>
    <row r="777" spans="1:1" x14ac:dyDescent="0.2">
      <c r="A777" s="170"/>
    </row>
    <row r="778" spans="1:1" x14ac:dyDescent="0.2">
      <c r="A778" s="170"/>
    </row>
    <row r="779" spans="1:1" x14ac:dyDescent="0.2">
      <c r="A779" s="170"/>
    </row>
    <row r="780" spans="1:1" x14ac:dyDescent="0.2">
      <c r="A780" s="170"/>
    </row>
    <row r="781" spans="1:1" x14ac:dyDescent="0.2">
      <c r="A781" s="170"/>
    </row>
    <row r="782" spans="1:1" x14ac:dyDescent="0.2">
      <c r="A782" s="170"/>
    </row>
    <row r="783" spans="1:1" x14ac:dyDescent="0.2">
      <c r="A783" s="170"/>
    </row>
    <row r="784" spans="1:1" x14ac:dyDescent="0.2">
      <c r="A784" s="170"/>
    </row>
    <row r="785" spans="1:1" x14ac:dyDescent="0.2">
      <c r="A785" s="170"/>
    </row>
    <row r="786" spans="1:1" x14ac:dyDescent="0.2">
      <c r="A786" s="170"/>
    </row>
    <row r="787" spans="1:1" x14ac:dyDescent="0.2">
      <c r="A787" s="170"/>
    </row>
    <row r="788" spans="1:1" x14ac:dyDescent="0.2">
      <c r="A788" s="170"/>
    </row>
    <row r="789" spans="1:1" x14ac:dyDescent="0.2">
      <c r="A789" s="170"/>
    </row>
    <row r="790" spans="1:1" x14ac:dyDescent="0.2">
      <c r="A790" s="170"/>
    </row>
    <row r="791" spans="1:1" x14ac:dyDescent="0.2">
      <c r="A791" s="170"/>
    </row>
    <row r="792" spans="1:1" x14ac:dyDescent="0.2">
      <c r="A792" s="170"/>
    </row>
    <row r="793" spans="1:1" x14ac:dyDescent="0.2">
      <c r="A793" s="170"/>
    </row>
    <row r="794" spans="1:1" x14ac:dyDescent="0.2">
      <c r="A794" s="170"/>
    </row>
    <row r="795" spans="1:1" x14ac:dyDescent="0.2">
      <c r="A795" s="170"/>
    </row>
    <row r="796" spans="1:1" x14ac:dyDescent="0.2">
      <c r="A796" s="170"/>
    </row>
    <row r="797" spans="1:1" x14ac:dyDescent="0.2">
      <c r="A797" s="170"/>
    </row>
    <row r="798" spans="1:1" x14ac:dyDescent="0.2">
      <c r="A798" s="170"/>
    </row>
    <row r="799" spans="1:1" x14ac:dyDescent="0.2">
      <c r="A799" s="170"/>
    </row>
    <row r="800" spans="1:1" x14ac:dyDescent="0.2">
      <c r="A800" s="170"/>
    </row>
    <row r="801" spans="1:1" x14ac:dyDescent="0.2">
      <c r="A801" s="170"/>
    </row>
    <row r="802" spans="1:1" x14ac:dyDescent="0.2">
      <c r="A802" s="170"/>
    </row>
    <row r="803" spans="1:1" x14ac:dyDescent="0.2">
      <c r="A803" s="170"/>
    </row>
    <row r="804" spans="1:1" x14ac:dyDescent="0.2">
      <c r="A804" s="170"/>
    </row>
    <row r="805" spans="1:1" x14ac:dyDescent="0.2">
      <c r="A805" s="170"/>
    </row>
    <row r="806" spans="1:1" x14ac:dyDescent="0.2">
      <c r="A806" s="170"/>
    </row>
    <row r="807" spans="1:1" x14ac:dyDescent="0.2">
      <c r="A807" s="170"/>
    </row>
    <row r="808" spans="1:1" x14ac:dyDescent="0.2">
      <c r="A808" s="170"/>
    </row>
    <row r="809" spans="1:1" x14ac:dyDescent="0.2">
      <c r="A809" s="170"/>
    </row>
    <row r="810" spans="1:1" x14ac:dyDescent="0.2">
      <c r="A810" s="170"/>
    </row>
    <row r="811" spans="1:1" x14ac:dyDescent="0.2">
      <c r="A811" s="170"/>
    </row>
    <row r="812" spans="1:1" x14ac:dyDescent="0.2">
      <c r="A812" s="170"/>
    </row>
    <row r="813" spans="1:1" x14ac:dyDescent="0.2">
      <c r="A813" s="170"/>
    </row>
    <row r="814" spans="1:1" x14ac:dyDescent="0.2">
      <c r="A814" s="170"/>
    </row>
    <row r="815" spans="1:1" x14ac:dyDescent="0.2">
      <c r="A815" s="170"/>
    </row>
    <row r="816" spans="1:1" x14ac:dyDescent="0.2">
      <c r="A816" s="170"/>
    </row>
    <row r="817" spans="1:1" x14ac:dyDescent="0.2">
      <c r="A817" s="170"/>
    </row>
    <row r="818" spans="1:1" x14ac:dyDescent="0.2">
      <c r="A818" s="170"/>
    </row>
    <row r="819" spans="1:1" x14ac:dyDescent="0.2">
      <c r="A819" s="170"/>
    </row>
    <row r="820" spans="1:1" x14ac:dyDescent="0.2">
      <c r="A820" s="170"/>
    </row>
    <row r="821" spans="1:1" x14ac:dyDescent="0.2">
      <c r="A821" s="170"/>
    </row>
    <row r="822" spans="1:1" x14ac:dyDescent="0.2">
      <c r="A822" s="170"/>
    </row>
    <row r="823" spans="1:1" x14ac:dyDescent="0.2">
      <c r="A823" s="170"/>
    </row>
    <row r="824" spans="1:1" x14ac:dyDescent="0.2">
      <c r="A824" s="170"/>
    </row>
    <row r="825" spans="1:1" x14ac:dyDescent="0.2">
      <c r="A825" s="170"/>
    </row>
    <row r="826" spans="1:1" x14ac:dyDescent="0.2">
      <c r="A826" s="170"/>
    </row>
    <row r="827" spans="1:1" x14ac:dyDescent="0.2">
      <c r="A827" s="170"/>
    </row>
    <row r="828" spans="1:1" x14ac:dyDescent="0.2">
      <c r="A828" s="170"/>
    </row>
    <row r="829" spans="1:1" x14ac:dyDescent="0.2">
      <c r="A829" s="170"/>
    </row>
    <row r="830" spans="1:1" x14ac:dyDescent="0.2">
      <c r="A830" s="170"/>
    </row>
    <row r="831" spans="1:1" x14ac:dyDescent="0.2">
      <c r="A831" s="170"/>
    </row>
    <row r="832" spans="1:1" x14ac:dyDescent="0.2">
      <c r="A832" s="170"/>
    </row>
    <row r="833" spans="1:1" x14ac:dyDescent="0.2">
      <c r="A833" s="170"/>
    </row>
    <row r="834" spans="1:1" x14ac:dyDescent="0.2">
      <c r="A834" s="170"/>
    </row>
    <row r="835" spans="1:1" x14ac:dyDescent="0.2">
      <c r="A835" s="170"/>
    </row>
    <row r="836" spans="1:1" x14ac:dyDescent="0.2">
      <c r="A836" s="170"/>
    </row>
    <row r="837" spans="1:1" x14ac:dyDescent="0.2">
      <c r="A837" s="170"/>
    </row>
    <row r="838" spans="1:1" x14ac:dyDescent="0.2">
      <c r="A838" s="170"/>
    </row>
    <row r="839" spans="1:1" x14ac:dyDescent="0.2">
      <c r="A839" s="170"/>
    </row>
    <row r="840" spans="1:1" x14ac:dyDescent="0.2">
      <c r="A840" s="170"/>
    </row>
    <row r="841" spans="1:1" x14ac:dyDescent="0.2">
      <c r="A841" s="170"/>
    </row>
    <row r="842" spans="1:1" x14ac:dyDescent="0.2">
      <c r="A842" s="170"/>
    </row>
    <row r="843" spans="1:1" x14ac:dyDescent="0.2">
      <c r="A843" s="170"/>
    </row>
    <row r="844" spans="1:1" x14ac:dyDescent="0.2">
      <c r="A844" s="170"/>
    </row>
    <row r="845" spans="1:1" x14ac:dyDescent="0.2">
      <c r="A845" s="170"/>
    </row>
    <row r="846" spans="1:1" x14ac:dyDescent="0.2">
      <c r="A846" s="170"/>
    </row>
    <row r="847" spans="1:1" x14ac:dyDescent="0.2">
      <c r="A847" s="170"/>
    </row>
    <row r="848" spans="1:1" x14ac:dyDescent="0.2">
      <c r="A848" s="170"/>
    </row>
    <row r="849" spans="1:1" x14ac:dyDescent="0.2">
      <c r="A849" s="170"/>
    </row>
    <row r="850" spans="1:1" x14ac:dyDescent="0.2">
      <c r="A850" s="170"/>
    </row>
    <row r="851" spans="1:1" x14ac:dyDescent="0.2">
      <c r="A851" s="170"/>
    </row>
    <row r="852" spans="1:1" x14ac:dyDescent="0.2">
      <c r="A852" s="170"/>
    </row>
    <row r="853" spans="1:1" x14ac:dyDescent="0.2">
      <c r="A853" s="170"/>
    </row>
    <row r="854" spans="1:1" x14ac:dyDescent="0.2">
      <c r="A854" s="170"/>
    </row>
    <row r="855" spans="1:1" x14ac:dyDescent="0.2">
      <c r="A855" s="170"/>
    </row>
    <row r="856" spans="1:1" x14ac:dyDescent="0.2">
      <c r="A856" s="170"/>
    </row>
    <row r="857" spans="1:1" x14ac:dyDescent="0.2">
      <c r="A857" s="170"/>
    </row>
    <row r="858" spans="1:1" x14ac:dyDescent="0.2">
      <c r="A858" s="170"/>
    </row>
    <row r="859" spans="1:1" x14ac:dyDescent="0.2">
      <c r="A859" s="170"/>
    </row>
    <row r="860" spans="1:1" x14ac:dyDescent="0.2">
      <c r="A860" s="170"/>
    </row>
    <row r="861" spans="1:1" x14ac:dyDescent="0.2">
      <c r="A861" s="170"/>
    </row>
    <row r="862" spans="1:1" x14ac:dyDescent="0.2">
      <c r="A862" s="170"/>
    </row>
    <row r="863" spans="1:1" x14ac:dyDescent="0.2">
      <c r="A863" s="170"/>
    </row>
    <row r="864" spans="1:1" x14ac:dyDescent="0.2">
      <c r="A864" s="170"/>
    </row>
    <row r="865" spans="1:1" x14ac:dyDescent="0.2">
      <c r="A865" s="170"/>
    </row>
    <row r="866" spans="1:1" x14ac:dyDescent="0.2">
      <c r="A866" s="170"/>
    </row>
    <row r="867" spans="1:1" x14ac:dyDescent="0.2">
      <c r="A867" s="170"/>
    </row>
    <row r="868" spans="1:1" x14ac:dyDescent="0.2">
      <c r="A868" s="170"/>
    </row>
    <row r="869" spans="1:1" x14ac:dyDescent="0.2">
      <c r="A869" s="170"/>
    </row>
    <row r="870" spans="1:1" x14ac:dyDescent="0.2">
      <c r="A870" s="170"/>
    </row>
    <row r="871" spans="1:1" x14ac:dyDescent="0.2">
      <c r="A871" s="170"/>
    </row>
    <row r="872" spans="1:1" x14ac:dyDescent="0.2">
      <c r="A872" s="170"/>
    </row>
    <row r="873" spans="1:1" x14ac:dyDescent="0.2">
      <c r="A873" s="170"/>
    </row>
    <row r="874" spans="1:1" x14ac:dyDescent="0.2">
      <c r="A874" s="170"/>
    </row>
    <row r="875" spans="1:1" x14ac:dyDescent="0.2">
      <c r="A875" s="170"/>
    </row>
    <row r="876" spans="1:1" x14ac:dyDescent="0.2">
      <c r="A876" s="170"/>
    </row>
    <row r="877" spans="1:1" x14ac:dyDescent="0.2">
      <c r="A877" s="170"/>
    </row>
    <row r="878" spans="1:1" x14ac:dyDescent="0.2">
      <c r="A878" s="170"/>
    </row>
    <row r="879" spans="1:1" x14ac:dyDescent="0.2">
      <c r="A879" s="170"/>
    </row>
    <row r="880" spans="1:1" x14ac:dyDescent="0.2">
      <c r="A880" s="170"/>
    </row>
    <row r="881" spans="1:1" x14ac:dyDescent="0.2">
      <c r="A881" s="170"/>
    </row>
    <row r="882" spans="1:1" x14ac:dyDescent="0.2">
      <c r="A882" s="170"/>
    </row>
    <row r="883" spans="1:1" x14ac:dyDescent="0.2">
      <c r="A883" s="170"/>
    </row>
    <row r="884" spans="1:1" x14ac:dyDescent="0.2">
      <c r="A884" s="170"/>
    </row>
    <row r="885" spans="1:1" x14ac:dyDescent="0.2">
      <c r="A885" s="170"/>
    </row>
    <row r="886" spans="1:1" x14ac:dyDescent="0.2">
      <c r="A886" s="170"/>
    </row>
    <row r="887" spans="1:1" x14ac:dyDescent="0.2">
      <c r="A887" s="170"/>
    </row>
    <row r="888" spans="1:1" x14ac:dyDescent="0.2">
      <c r="A888" s="170"/>
    </row>
    <row r="889" spans="1:1" x14ac:dyDescent="0.2">
      <c r="A889" s="170"/>
    </row>
    <row r="890" spans="1:1" x14ac:dyDescent="0.2">
      <c r="A890" s="170"/>
    </row>
    <row r="891" spans="1:1" x14ac:dyDescent="0.2">
      <c r="A891" s="170"/>
    </row>
    <row r="892" spans="1:1" x14ac:dyDescent="0.2">
      <c r="A892" s="170"/>
    </row>
    <row r="893" spans="1:1" x14ac:dyDescent="0.2">
      <c r="A893" s="170"/>
    </row>
    <row r="894" spans="1:1" x14ac:dyDescent="0.2">
      <c r="A894" s="170"/>
    </row>
    <row r="895" spans="1:1" x14ac:dyDescent="0.2">
      <c r="A895" s="170"/>
    </row>
    <row r="896" spans="1:1" x14ac:dyDescent="0.2">
      <c r="A896" s="170"/>
    </row>
    <row r="897" spans="1:1" x14ac:dyDescent="0.2">
      <c r="A897" s="170"/>
    </row>
    <row r="898" spans="1:1" x14ac:dyDescent="0.2">
      <c r="A898" s="170"/>
    </row>
    <row r="899" spans="1:1" x14ac:dyDescent="0.2">
      <c r="A899" s="170"/>
    </row>
    <row r="900" spans="1:1" x14ac:dyDescent="0.2">
      <c r="A900" s="170"/>
    </row>
    <row r="901" spans="1:1" x14ac:dyDescent="0.2">
      <c r="A901" s="170"/>
    </row>
    <row r="902" spans="1:1" x14ac:dyDescent="0.2">
      <c r="A902" s="170"/>
    </row>
    <row r="903" spans="1:1" x14ac:dyDescent="0.2">
      <c r="A903" s="170"/>
    </row>
    <row r="904" spans="1:1" x14ac:dyDescent="0.2">
      <c r="A904" s="170"/>
    </row>
    <row r="905" spans="1:1" x14ac:dyDescent="0.2">
      <c r="A905" s="170"/>
    </row>
    <row r="906" spans="1:1" x14ac:dyDescent="0.2">
      <c r="A906" s="170"/>
    </row>
    <row r="907" spans="1:1" x14ac:dyDescent="0.2">
      <c r="A907" s="170"/>
    </row>
    <row r="908" spans="1:1" x14ac:dyDescent="0.2">
      <c r="A908" s="170"/>
    </row>
    <row r="909" spans="1:1" x14ac:dyDescent="0.2">
      <c r="A909" s="170"/>
    </row>
    <row r="910" spans="1:1" x14ac:dyDescent="0.2">
      <c r="A910" s="170"/>
    </row>
    <row r="911" spans="1:1" x14ac:dyDescent="0.2">
      <c r="A911" s="170"/>
    </row>
    <row r="912" spans="1:1" x14ac:dyDescent="0.2">
      <c r="A912" s="170"/>
    </row>
    <row r="913" spans="1:1" x14ac:dyDescent="0.2">
      <c r="A913" s="170"/>
    </row>
    <row r="914" spans="1:1" x14ac:dyDescent="0.2">
      <c r="A914" s="170"/>
    </row>
    <row r="915" spans="1:1" x14ac:dyDescent="0.2">
      <c r="A915" s="170"/>
    </row>
    <row r="916" spans="1:1" x14ac:dyDescent="0.2">
      <c r="A916" s="170"/>
    </row>
    <row r="917" spans="1:1" x14ac:dyDescent="0.2">
      <c r="A917" s="170"/>
    </row>
    <row r="918" spans="1:1" x14ac:dyDescent="0.2">
      <c r="A918" s="170"/>
    </row>
    <row r="919" spans="1:1" x14ac:dyDescent="0.2">
      <c r="A919" s="170"/>
    </row>
    <row r="920" spans="1:1" x14ac:dyDescent="0.2">
      <c r="A920" s="170"/>
    </row>
    <row r="921" spans="1:1" x14ac:dyDescent="0.2">
      <c r="A921" s="170"/>
    </row>
    <row r="922" spans="1:1" x14ac:dyDescent="0.2">
      <c r="A922" s="170"/>
    </row>
    <row r="923" spans="1:1" x14ac:dyDescent="0.2">
      <c r="A923" s="170"/>
    </row>
    <row r="924" spans="1:1" x14ac:dyDescent="0.2">
      <c r="A924" s="170"/>
    </row>
    <row r="925" spans="1:1" x14ac:dyDescent="0.2">
      <c r="A925" s="170"/>
    </row>
    <row r="926" spans="1:1" x14ac:dyDescent="0.2">
      <c r="A926" s="170"/>
    </row>
    <row r="927" spans="1:1" x14ac:dyDescent="0.2">
      <c r="A927" s="170"/>
    </row>
    <row r="928" spans="1:1" x14ac:dyDescent="0.2">
      <c r="A928" s="170"/>
    </row>
    <row r="929" spans="1:1" x14ac:dyDescent="0.2">
      <c r="A929" s="170"/>
    </row>
    <row r="930" spans="1:1" x14ac:dyDescent="0.2">
      <c r="A930" s="170"/>
    </row>
    <row r="931" spans="1:1" x14ac:dyDescent="0.2">
      <c r="A931" s="170"/>
    </row>
    <row r="932" spans="1:1" x14ac:dyDescent="0.2">
      <c r="A932" s="170"/>
    </row>
    <row r="933" spans="1:1" x14ac:dyDescent="0.2">
      <c r="A933" s="170"/>
    </row>
    <row r="934" spans="1:1" x14ac:dyDescent="0.2">
      <c r="A934" s="170"/>
    </row>
    <row r="935" spans="1:1" x14ac:dyDescent="0.2">
      <c r="A935" s="170"/>
    </row>
    <row r="936" spans="1:1" x14ac:dyDescent="0.2">
      <c r="A936" s="170"/>
    </row>
    <row r="937" spans="1:1" x14ac:dyDescent="0.2">
      <c r="A937" s="170"/>
    </row>
    <row r="938" spans="1:1" x14ac:dyDescent="0.2">
      <c r="A938" s="170"/>
    </row>
    <row r="939" spans="1:1" x14ac:dyDescent="0.2">
      <c r="A939" s="170"/>
    </row>
    <row r="940" spans="1:1" x14ac:dyDescent="0.2">
      <c r="A940" s="170"/>
    </row>
    <row r="941" spans="1:1" x14ac:dyDescent="0.2">
      <c r="A941" s="170"/>
    </row>
    <row r="942" spans="1:1" x14ac:dyDescent="0.2">
      <c r="A942" s="170"/>
    </row>
    <row r="943" spans="1:1" x14ac:dyDescent="0.2">
      <c r="A943" s="170"/>
    </row>
    <row r="944" spans="1:1" x14ac:dyDescent="0.2">
      <c r="A944" s="170"/>
    </row>
    <row r="945" spans="1:1" x14ac:dyDescent="0.2">
      <c r="A945" s="170"/>
    </row>
    <row r="946" spans="1:1" x14ac:dyDescent="0.2">
      <c r="A946" s="170"/>
    </row>
    <row r="947" spans="1:1" x14ac:dyDescent="0.2">
      <c r="A947" s="170"/>
    </row>
    <row r="948" spans="1:1" x14ac:dyDescent="0.2">
      <c r="A948" s="170"/>
    </row>
    <row r="949" spans="1:1" x14ac:dyDescent="0.2">
      <c r="A949" s="170"/>
    </row>
    <row r="950" spans="1:1" x14ac:dyDescent="0.2">
      <c r="A950" s="170"/>
    </row>
    <row r="951" spans="1:1" x14ac:dyDescent="0.2">
      <c r="A951" s="170"/>
    </row>
    <row r="952" spans="1:1" x14ac:dyDescent="0.2">
      <c r="A952" s="170"/>
    </row>
    <row r="953" spans="1:1" x14ac:dyDescent="0.2">
      <c r="A953" s="170"/>
    </row>
    <row r="954" spans="1:1" x14ac:dyDescent="0.2">
      <c r="A954" s="170"/>
    </row>
    <row r="955" spans="1:1" x14ac:dyDescent="0.2">
      <c r="A955" s="170"/>
    </row>
    <row r="956" spans="1:1" x14ac:dyDescent="0.2">
      <c r="A956" s="170"/>
    </row>
    <row r="957" spans="1:1" x14ac:dyDescent="0.2">
      <c r="A957" s="170"/>
    </row>
    <row r="958" spans="1:1" x14ac:dyDescent="0.2">
      <c r="A958" s="170"/>
    </row>
    <row r="959" spans="1:1" x14ac:dyDescent="0.2">
      <c r="A959" s="170"/>
    </row>
    <row r="960" spans="1:1" x14ac:dyDescent="0.2">
      <c r="A960" s="170"/>
    </row>
    <row r="961" spans="1:1" x14ac:dyDescent="0.2">
      <c r="A961" s="170"/>
    </row>
    <row r="962" spans="1:1" x14ac:dyDescent="0.2">
      <c r="A962" s="170"/>
    </row>
    <row r="963" spans="1:1" x14ac:dyDescent="0.2">
      <c r="A963" s="170"/>
    </row>
    <row r="964" spans="1:1" x14ac:dyDescent="0.2">
      <c r="A964" s="170"/>
    </row>
    <row r="965" spans="1:1" x14ac:dyDescent="0.2">
      <c r="A965" s="170"/>
    </row>
    <row r="966" spans="1:1" x14ac:dyDescent="0.2">
      <c r="A966" s="170"/>
    </row>
    <row r="967" spans="1:1" x14ac:dyDescent="0.2">
      <c r="A967" s="170"/>
    </row>
    <row r="968" spans="1:1" x14ac:dyDescent="0.2">
      <c r="A968" s="170"/>
    </row>
    <row r="969" spans="1:1" x14ac:dyDescent="0.2">
      <c r="A969" s="170"/>
    </row>
    <row r="970" spans="1:1" x14ac:dyDescent="0.2">
      <c r="A970" s="170"/>
    </row>
    <row r="971" spans="1:1" x14ac:dyDescent="0.2">
      <c r="A971" s="170"/>
    </row>
    <row r="972" spans="1:1" x14ac:dyDescent="0.2">
      <c r="A972" s="170"/>
    </row>
    <row r="973" spans="1:1" x14ac:dyDescent="0.2">
      <c r="A973" s="170"/>
    </row>
    <row r="974" spans="1:1" x14ac:dyDescent="0.2">
      <c r="A974" s="170"/>
    </row>
    <row r="975" spans="1:1" x14ac:dyDescent="0.2">
      <c r="A975" s="170"/>
    </row>
    <row r="976" spans="1:1" x14ac:dyDescent="0.2">
      <c r="A976" s="170"/>
    </row>
    <row r="977" spans="1:1" x14ac:dyDescent="0.2">
      <c r="A977" s="170"/>
    </row>
    <row r="978" spans="1:1" x14ac:dyDescent="0.2">
      <c r="A978" s="170"/>
    </row>
    <row r="979" spans="1:1" x14ac:dyDescent="0.2">
      <c r="A979" s="170"/>
    </row>
    <row r="980" spans="1:1" x14ac:dyDescent="0.2">
      <c r="A980" s="170"/>
    </row>
    <row r="981" spans="1:1" x14ac:dyDescent="0.2">
      <c r="A981" s="170"/>
    </row>
    <row r="982" spans="1:1" x14ac:dyDescent="0.2">
      <c r="A982" s="170"/>
    </row>
    <row r="983" spans="1:1" x14ac:dyDescent="0.2">
      <c r="A983" s="170"/>
    </row>
    <row r="984" spans="1:1" x14ac:dyDescent="0.2">
      <c r="A984" s="170"/>
    </row>
    <row r="985" spans="1:1" x14ac:dyDescent="0.2">
      <c r="A985" s="170"/>
    </row>
    <row r="986" spans="1:1" x14ac:dyDescent="0.2">
      <c r="A986" s="170"/>
    </row>
    <row r="987" spans="1:1" x14ac:dyDescent="0.2">
      <c r="A987" s="170"/>
    </row>
    <row r="988" spans="1:1" x14ac:dyDescent="0.2">
      <c r="A988" s="170"/>
    </row>
    <row r="989" spans="1:1" x14ac:dyDescent="0.2">
      <c r="A989" s="170"/>
    </row>
    <row r="990" spans="1:1" x14ac:dyDescent="0.2">
      <c r="A990" s="170"/>
    </row>
    <row r="991" spans="1:1" x14ac:dyDescent="0.2">
      <c r="A991" s="170"/>
    </row>
    <row r="992" spans="1:1" x14ac:dyDescent="0.2">
      <c r="A992" s="170"/>
    </row>
    <row r="993" spans="1:1" x14ac:dyDescent="0.2">
      <c r="A993" s="170"/>
    </row>
    <row r="994" spans="1:1" x14ac:dyDescent="0.2">
      <c r="A994" s="170"/>
    </row>
    <row r="995" spans="1:1" x14ac:dyDescent="0.2">
      <c r="A995" s="170"/>
    </row>
    <row r="996" spans="1:1" x14ac:dyDescent="0.2">
      <c r="A996" s="170"/>
    </row>
    <row r="997" spans="1:1" x14ac:dyDescent="0.2">
      <c r="A997" s="170"/>
    </row>
    <row r="998" spans="1:1" x14ac:dyDescent="0.2">
      <c r="A998" s="170"/>
    </row>
    <row r="999" spans="1:1" x14ac:dyDescent="0.2">
      <c r="A999" s="170"/>
    </row>
    <row r="1000" spans="1:1" x14ac:dyDescent="0.2">
      <c r="A1000" s="170"/>
    </row>
    <row r="1001" spans="1:1" x14ac:dyDescent="0.2">
      <c r="A1001" s="170"/>
    </row>
    <row r="1002" spans="1:1" x14ac:dyDescent="0.2">
      <c r="A1002" s="170"/>
    </row>
    <row r="1003" spans="1:1" x14ac:dyDescent="0.2">
      <c r="A1003" s="170"/>
    </row>
    <row r="1004" spans="1:1" x14ac:dyDescent="0.2">
      <c r="A1004" s="170"/>
    </row>
    <row r="1005" spans="1:1" x14ac:dyDescent="0.2">
      <c r="A1005" s="170"/>
    </row>
    <row r="1006" spans="1:1" x14ac:dyDescent="0.2">
      <c r="A1006" s="170"/>
    </row>
    <row r="1007" spans="1:1" x14ac:dyDescent="0.2">
      <c r="A1007" s="170"/>
    </row>
    <row r="1008" spans="1:1" x14ac:dyDescent="0.2">
      <c r="A1008" s="170"/>
    </row>
    <row r="1009" spans="1:1" x14ac:dyDescent="0.2">
      <c r="A1009" s="170"/>
    </row>
    <row r="1010" spans="1:1" x14ac:dyDescent="0.2">
      <c r="A1010" s="170"/>
    </row>
    <row r="1011" spans="1:1" x14ac:dyDescent="0.2">
      <c r="A1011" s="170"/>
    </row>
    <row r="1012" spans="1:1" x14ac:dyDescent="0.2">
      <c r="A1012" s="170"/>
    </row>
    <row r="1013" spans="1:1" x14ac:dyDescent="0.2">
      <c r="A1013" s="170"/>
    </row>
    <row r="1014" spans="1:1" x14ac:dyDescent="0.2">
      <c r="A1014" s="170"/>
    </row>
    <row r="1015" spans="1:1" x14ac:dyDescent="0.2">
      <c r="A1015" s="170"/>
    </row>
    <row r="1016" spans="1:1" x14ac:dyDescent="0.2">
      <c r="A1016" s="170"/>
    </row>
    <row r="1017" spans="1:1" x14ac:dyDescent="0.2">
      <c r="A1017" s="170"/>
    </row>
    <row r="1018" spans="1:1" x14ac:dyDescent="0.2">
      <c r="A1018" s="170"/>
    </row>
    <row r="1019" spans="1:1" x14ac:dyDescent="0.2">
      <c r="A1019" s="170"/>
    </row>
    <row r="1020" spans="1:1" x14ac:dyDescent="0.2">
      <c r="A1020" s="170"/>
    </row>
    <row r="1021" spans="1:1" x14ac:dyDescent="0.2">
      <c r="A1021" s="170"/>
    </row>
    <row r="1022" spans="1:1" x14ac:dyDescent="0.2">
      <c r="A1022" s="170"/>
    </row>
    <row r="1023" spans="1:1" x14ac:dyDescent="0.2">
      <c r="A1023" s="170"/>
    </row>
    <row r="1024" spans="1:1" x14ac:dyDescent="0.2">
      <c r="A1024" s="170"/>
    </row>
    <row r="1025" spans="1:1" x14ac:dyDescent="0.2">
      <c r="A1025" s="170"/>
    </row>
    <row r="1026" spans="1:1" x14ac:dyDescent="0.2">
      <c r="A1026" s="170"/>
    </row>
    <row r="1027" spans="1:1" x14ac:dyDescent="0.2">
      <c r="A1027" s="170"/>
    </row>
    <row r="1028" spans="1:1" x14ac:dyDescent="0.2">
      <c r="A1028" s="170"/>
    </row>
    <row r="1029" spans="1:1" x14ac:dyDescent="0.2">
      <c r="A1029" s="170"/>
    </row>
    <row r="1030" spans="1:1" x14ac:dyDescent="0.2">
      <c r="A1030" s="170"/>
    </row>
    <row r="1031" spans="1:1" x14ac:dyDescent="0.2">
      <c r="A1031" s="170"/>
    </row>
    <row r="1032" spans="1:1" x14ac:dyDescent="0.2">
      <c r="A1032" s="170"/>
    </row>
    <row r="1033" spans="1:1" x14ac:dyDescent="0.2">
      <c r="A1033" s="170"/>
    </row>
    <row r="1034" spans="1:1" x14ac:dyDescent="0.2">
      <c r="A1034" s="170"/>
    </row>
    <row r="1035" spans="1:1" x14ac:dyDescent="0.2">
      <c r="A1035" s="170"/>
    </row>
    <row r="1036" spans="1:1" x14ac:dyDescent="0.2">
      <c r="A1036" s="170"/>
    </row>
    <row r="1037" spans="1:1" x14ac:dyDescent="0.2">
      <c r="A1037" s="170"/>
    </row>
    <row r="1038" spans="1:1" x14ac:dyDescent="0.2">
      <c r="A1038" s="170"/>
    </row>
    <row r="1039" spans="1:1" x14ac:dyDescent="0.2">
      <c r="A1039" s="170"/>
    </row>
    <row r="1040" spans="1:1" x14ac:dyDescent="0.2">
      <c r="A1040" s="170"/>
    </row>
    <row r="1041" spans="1:1" x14ac:dyDescent="0.2">
      <c r="A1041" s="170"/>
    </row>
    <row r="1042" spans="1:1" x14ac:dyDescent="0.2">
      <c r="A1042" s="170"/>
    </row>
    <row r="1043" spans="1:1" x14ac:dyDescent="0.2">
      <c r="A1043" s="170"/>
    </row>
    <row r="1044" spans="1:1" x14ac:dyDescent="0.2">
      <c r="A1044" s="170"/>
    </row>
    <row r="1045" spans="1:1" x14ac:dyDescent="0.2">
      <c r="A1045" s="170"/>
    </row>
    <row r="1046" spans="1:1" x14ac:dyDescent="0.2">
      <c r="A1046" s="170"/>
    </row>
    <row r="1047" spans="1:1" x14ac:dyDescent="0.2">
      <c r="A1047" s="170"/>
    </row>
    <row r="1048" spans="1:1" x14ac:dyDescent="0.2">
      <c r="A1048" s="170"/>
    </row>
    <row r="1049" spans="1:1" x14ac:dyDescent="0.2">
      <c r="A1049" s="170"/>
    </row>
    <row r="1050" spans="1:1" x14ac:dyDescent="0.2">
      <c r="A1050" s="170"/>
    </row>
    <row r="1051" spans="1:1" x14ac:dyDescent="0.2">
      <c r="A1051" s="170"/>
    </row>
    <row r="1052" spans="1:1" x14ac:dyDescent="0.2">
      <c r="A1052" s="170"/>
    </row>
    <row r="1053" spans="1:1" x14ac:dyDescent="0.2">
      <c r="A1053" s="170"/>
    </row>
    <row r="1054" spans="1:1" x14ac:dyDescent="0.2">
      <c r="A1054" s="170"/>
    </row>
    <row r="1055" spans="1:1" x14ac:dyDescent="0.2">
      <c r="A1055" s="170"/>
    </row>
    <row r="1056" spans="1:1" x14ac:dyDescent="0.2">
      <c r="A1056" s="170"/>
    </row>
    <row r="1057" spans="1:1" x14ac:dyDescent="0.2">
      <c r="A1057" s="170"/>
    </row>
    <row r="1058" spans="1:1" x14ac:dyDescent="0.2">
      <c r="A1058" s="170"/>
    </row>
    <row r="1059" spans="1:1" x14ac:dyDescent="0.2">
      <c r="A1059" s="170"/>
    </row>
    <row r="1060" spans="1:1" x14ac:dyDescent="0.2">
      <c r="A1060" s="170"/>
    </row>
    <row r="1061" spans="1:1" x14ac:dyDescent="0.2">
      <c r="A1061" s="170"/>
    </row>
    <row r="1062" spans="1:1" x14ac:dyDescent="0.2">
      <c r="A1062" s="170"/>
    </row>
    <row r="1063" spans="1:1" x14ac:dyDescent="0.2">
      <c r="A1063" s="170"/>
    </row>
    <row r="1064" spans="1:1" x14ac:dyDescent="0.2">
      <c r="A1064" s="170"/>
    </row>
    <row r="1065" spans="1:1" x14ac:dyDescent="0.2">
      <c r="A1065" s="170"/>
    </row>
    <row r="1066" spans="1:1" x14ac:dyDescent="0.2">
      <c r="A1066" s="170"/>
    </row>
    <row r="1067" spans="1:1" x14ac:dyDescent="0.2">
      <c r="A1067" s="170"/>
    </row>
    <row r="1068" spans="1:1" x14ac:dyDescent="0.2">
      <c r="A1068" s="170"/>
    </row>
    <row r="1069" spans="1:1" x14ac:dyDescent="0.2">
      <c r="A1069" s="170"/>
    </row>
    <row r="1070" spans="1:1" x14ac:dyDescent="0.2">
      <c r="A1070" s="170"/>
    </row>
    <row r="1071" spans="1:1" x14ac:dyDescent="0.2">
      <c r="A1071" s="170"/>
    </row>
    <row r="1072" spans="1:1" x14ac:dyDescent="0.2">
      <c r="A1072" s="170"/>
    </row>
    <row r="1073" spans="1:1" x14ac:dyDescent="0.2">
      <c r="A1073" s="170"/>
    </row>
    <row r="1074" spans="1:1" x14ac:dyDescent="0.2">
      <c r="A1074" s="170"/>
    </row>
    <row r="1075" spans="1:1" x14ac:dyDescent="0.2">
      <c r="A1075" s="170"/>
    </row>
    <row r="1076" spans="1:1" x14ac:dyDescent="0.2">
      <c r="A1076" s="170"/>
    </row>
    <row r="1077" spans="1:1" x14ac:dyDescent="0.2">
      <c r="A1077" s="170"/>
    </row>
    <row r="1078" spans="1:1" x14ac:dyDescent="0.2">
      <c r="A1078" s="170"/>
    </row>
    <row r="1079" spans="1:1" x14ac:dyDescent="0.2">
      <c r="A1079" s="170"/>
    </row>
    <row r="1080" spans="1:1" x14ac:dyDescent="0.2">
      <c r="A1080" s="170"/>
    </row>
    <row r="1081" spans="1:1" x14ac:dyDescent="0.2">
      <c r="A1081" s="170"/>
    </row>
    <row r="1082" spans="1:1" x14ac:dyDescent="0.2">
      <c r="A1082" s="170"/>
    </row>
    <row r="1083" spans="1:1" x14ac:dyDescent="0.2">
      <c r="A1083" s="170"/>
    </row>
    <row r="1084" spans="1:1" x14ac:dyDescent="0.2">
      <c r="A1084" s="170"/>
    </row>
    <row r="1085" spans="1:1" x14ac:dyDescent="0.2">
      <c r="A1085" s="170"/>
    </row>
    <row r="1086" spans="1:1" x14ac:dyDescent="0.2">
      <c r="A1086" s="170"/>
    </row>
    <row r="1087" spans="1:1" x14ac:dyDescent="0.2">
      <c r="A1087" s="170"/>
    </row>
    <row r="1088" spans="1:1" x14ac:dyDescent="0.2">
      <c r="A1088" s="170"/>
    </row>
    <row r="1089" spans="1:1" x14ac:dyDescent="0.2">
      <c r="A1089" s="170"/>
    </row>
    <row r="1090" spans="1:1" x14ac:dyDescent="0.2">
      <c r="A1090" s="170"/>
    </row>
    <row r="1091" spans="1:1" x14ac:dyDescent="0.2">
      <c r="A1091" s="170"/>
    </row>
    <row r="1092" spans="1:1" x14ac:dyDescent="0.2">
      <c r="A1092" s="170"/>
    </row>
    <row r="1093" spans="1:1" x14ac:dyDescent="0.2">
      <c r="A1093" s="170"/>
    </row>
    <row r="1094" spans="1:1" x14ac:dyDescent="0.2">
      <c r="A1094" s="170"/>
    </row>
    <row r="1095" spans="1:1" x14ac:dyDescent="0.2">
      <c r="A1095" s="170"/>
    </row>
    <row r="1096" spans="1:1" x14ac:dyDescent="0.2">
      <c r="A1096" s="170"/>
    </row>
    <row r="1097" spans="1:1" x14ac:dyDescent="0.2">
      <c r="A1097" s="170"/>
    </row>
    <row r="1098" spans="1:1" x14ac:dyDescent="0.2">
      <c r="A1098" s="170"/>
    </row>
    <row r="1099" spans="1:1" x14ac:dyDescent="0.2">
      <c r="A1099" s="170"/>
    </row>
    <row r="1100" spans="1:1" x14ac:dyDescent="0.2">
      <c r="A1100" s="170"/>
    </row>
    <row r="1101" spans="1:1" x14ac:dyDescent="0.2">
      <c r="A1101" s="170"/>
    </row>
    <row r="1102" spans="1:1" x14ac:dyDescent="0.2">
      <c r="A1102" s="170"/>
    </row>
    <row r="1103" spans="1:1" x14ac:dyDescent="0.2">
      <c r="A1103" s="170"/>
    </row>
    <row r="1104" spans="1:1" x14ac:dyDescent="0.2">
      <c r="A1104" s="170"/>
    </row>
    <row r="1105" spans="1:1" x14ac:dyDescent="0.2">
      <c r="A1105" s="170"/>
    </row>
    <row r="1106" spans="1:1" x14ac:dyDescent="0.2">
      <c r="A1106" s="170"/>
    </row>
    <row r="1107" spans="1:1" x14ac:dyDescent="0.2">
      <c r="A1107" s="170"/>
    </row>
    <row r="1108" spans="1:1" x14ac:dyDescent="0.2">
      <c r="A1108" s="170"/>
    </row>
    <row r="1109" spans="1:1" x14ac:dyDescent="0.2">
      <c r="A1109" s="170"/>
    </row>
    <row r="1110" spans="1:1" x14ac:dyDescent="0.2">
      <c r="A1110" s="170"/>
    </row>
    <row r="1111" spans="1:1" x14ac:dyDescent="0.2">
      <c r="A1111" s="170"/>
    </row>
    <row r="1112" spans="1:1" x14ac:dyDescent="0.2">
      <c r="A1112" s="170"/>
    </row>
    <row r="1113" spans="1:1" x14ac:dyDescent="0.2">
      <c r="A1113" s="170"/>
    </row>
    <row r="1114" spans="1:1" x14ac:dyDescent="0.2">
      <c r="A1114" s="170"/>
    </row>
    <row r="1115" spans="1:1" x14ac:dyDescent="0.2">
      <c r="A1115" s="170"/>
    </row>
    <row r="1116" spans="1:1" x14ac:dyDescent="0.2">
      <c r="A1116" s="170"/>
    </row>
    <row r="1117" spans="1:1" x14ac:dyDescent="0.2">
      <c r="A1117" s="170"/>
    </row>
    <row r="1118" spans="1:1" x14ac:dyDescent="0.2">
      <c r="A1118" s="170"/>
    </row>
    <row r="1119" spans="1:1" x14ac:dyDescent="0.2">
      <c r="A1119" s="170"/>
    </row>
    <row r="1120" spans="1:1" x14ac:dyDescent="0.2">
      <c r="A1120" s="170"/>
    </row>
    <row r="1121" spans="1:1" x14ac:dyDescent="0.2">
      <c r="A1121" s="170"/>
    </row>
    <row r="1122" spans="1:1" x14ac:dyDescent="0.2">
      <c r="A1122" s="170"/>
    </row>
    <row r="1123" spans="1:1" x14ac:dyDescent="0.2">
      <c r="A1123" s="170"/>
    </row>
    <row r="1124" spans="1:1" x14ac:dyDescent="0.2">
      <c r="A1124" s="170"/>
    </row>
    <row r="1125" spans="1:1" x14ac:dyDescent="0.2">
      <c r="A1125" s="170"/>
    </row>
    <row r="1126" spans="1:1" x14ac:dyDescent="0.2">
      <c r="A1126" s="170"/>
    </row>
    <row r="1127" spans="1:1" x14ac:dyDescent="0.2">
      <c r="A1127" s="170"/>
    </row>
    <row r="1128" spans="1:1" x14ac:dyDescent="0.2">
      <c r="A1128" s="170"/>
    </row>
    <row r="1129" spans="1:1" x14ac:dyDescent="0.2">
      <c r="A1129" s="170"/>
    </row>
    <row r="1130" spans="1:1" x14ac:dyDescent="0.2">
      <c r="A1130" s="170"/>
    </row>
    <row r="1131" spans="1:1" x14ac:dyDescent="0.2">
      <c r="A1131" s="170"/>
    </row>
    <row r="1132" spans="1:1" x14ac:dyDescent="0.2">
      <c r="A1132" s="170"/>
    </row>
    <row r="1133" spans="1:1" x14ac:dyDescent="0.2">
      <c r="A1133" s="170"/>
    </row>
    <row r="1134" spans="1:1" x14ac:dyDescent="0.2">
      <c r="A1134" s="170"/>
    </row>
    <row r="1135" spans="1:1" x14ac:dyDescent="0.2">
      <c r="A1135" s="170"/>
    </row>
    <row r="1136" spans="1:1" x14ac:dyDescent="0.2">
      <c r="A1136" s="170"/>
    </row>
    <row r="1137" spans="1:1" x14ac:dyDescent="0.2">
      <c r="A1137" s="170"/>
    </row>
    <row r="1138" spans="1:1" x14ac:dyDescent="0.2">
      <c r="A1138" s="170"/>
    </row>
    <row r="1139" spans="1:1" x14ac:dyDescent="0.2">
      <c r="A1139" s="170"/>
    </row>
    <row r="1140" spans="1:1" x14ac:dyDescent="0.2">
      <c r="A1140" s="170"/>
    </row>
    <row r="1141" spans="1:1" x14ac:dyDescent="0.2">
      <c r="A1141" s="170"/>
    </row>
    <row r="1142" spans="1:1" x14ac:dyDescent="0.2">
      <c r="A1142" s="170"/>
    </row>
    <row r="1143" spans="1:1" x14ac:dyDescent="0.2">
      <c r="A1143" s="170"/>
    </row>
    <row r="1144" spans="1:1" x14ac:dyDescent="0.2">
      <c r="A1144" s="170"/>
    </row>
    <row r="1145" spans="1:1" x14ac:dyDescent="0.2">
      <c r="A1145" s="170"/>
    </row>
    <row r="1146" spans="1:1" x14ac:dyDescent="0.2">
      <c r="A1146" s="170"/>
    </row>
    <row r="1147" spans="1:1" x14ac:dyDescent="0.2">
      <c r="A1147" s="170"/>
    </row>
    <row r="1148" spans="1:1" x14ac:dyDescent="0.2">
      <c r="A1148" s="170"/>
    </row>
    <row r="1149" spans="1:1" x14ac:dyDescent="0.2">
      <c r="A1149" s="170"/>
    </row>
    <row r="1150" spans="1:1" x14ac:dyDescent="0.2">
      <c r="A1150" s="170"/>
    </row>
    <row r="1151" spans="1:1" x14ac:dyDescent="0.2">
      <c r="A1151" s="170"/>
    </row>
    <row r="1152" spans="1:1" x14ac:dyDescent="0.2">
      <c r="A1152" s="170"/>
    </row>
    <row r="1153" spans="1:1" x14ac:dyDescent="0.2">
      <c r="A1153" s="170"/>
    </row>
    <row r="1154" spans="1:1" x14ac:dyDescent="0.2">
      <c r="A1154" s="170"/>
    </row>
    <row r="1155" spans="1:1" x14ac:dyDescent="0.2">
      <c r="A1155" s="170"/>
    </row>
    <row r="1156" spans="1:1" x14ac:dyDescent="0.2">
      <c r="A1156" s="170"/>
    </row>
    <row r="1157" spans="1:1" x14ac:dyDescent="0.2">
      <c r="A1157" s="170"/>
    </row>
    <row r="1158" spans="1:1" x14ac:dyDescent="0.2">
      <c r="A1158" s="170"/>
    </row>
    <row r="1159" spans="1:1" x14ac:dyDescent="0.2">
      <c r="A1159" s="170"/>
    </row>
    <row r="1160" spans="1:1" x14ac:dyDescent="0.2">
      <c r="A1160" s="170"/>
    </row>
    <row r="1161" spans="1:1" x14ac:dyDescent="0.2">
      <c r="A1161" s="170"/>
    </row>
    <row r="1162" spans="1:1" x14ac:dyDescent="0.2">
      <c r="A1162" s="170"/>
    </row>
    <row r="1163" spans="1:1" x14ac:dyDescent="0.2">
      <c r="A1163" s="170"/>
    </row>
    <row r="1164" spans="1:1" x14ac:dyDescent="0.2">
      <c r="A1164" s="170"/>
    </row>
    <row r="1165" spans="1:1" x14ac:dyDescent="0.2">
      <c r="A1165" s="170"/>
    </row>
    <row r="1166" spans="1:1" x14ac:dyDescent="0.2">
      <c r="A1166" s="170"/>
    </row>
    <row r="1167" spans="1:1" x14ac:dyDescent="0.2">
      <c r="A1167" s="170"/>
    </row>
    <row r="1168" spans="1:1" x14ac:dyDescent="0.2">
      <c r="A1168" s="170"/>
    </row>
    <row r="1169" spans="1:1" x14ac:dyDescent="0.2">
      <c r="A1169" s="170"/>
    </row>
    <row r="1170" spans="1:1" x14ac:dyDescent="0.2">
      <c r="A1170" s="170"/>
    </row>
    <row r="1171" spans="1:1" x14ac:dyDescent="0.2">
      <c r="A1171" s="170"/>
    </row>
    <row r="1172" spans="1:1" x14ac:dyDescent="0.2">
      <c r="A1172" s="170"/>
    </row>
    <row r="1173" spans="1:1" x14ac:dyDescent="0.2">
      <c r="A1173" s="170"/>
    </row>
    <row r="1174" spans="1:1" x14ac:dyDescent="0.2">
      <c r="A1174" s="170"/>
    </row>
    <row r="1175" spans="1:1" x14ac:dyDescent="0.2">
      <c r="A1175" s="170"/>
    </row>
    <row r="1176" spans="1:1" x14ac:dyDescent="0.2">
      <c r="A1176" s="170"/>
    </row>
    <row r="1177" spans="1:1" x14ac:dyDescent="0.2">
      <c r="A1177" s="170"/>
    </row>
    <row r="1178" spans="1:1" x14ac:dyDescent="0.2">
      <c r="A1178" s="170"/>
    </row>
    <row r="1179" spans="1:1" x14ac:dyDescent="0.2">
      <c r="A1179" s="170"/>
    </row>
    <row r="1180" spans="1:1" x14ac:dyDescent="0.2">
      <c r="A1180" s="170"/>
    </row>
    <row r="1181" spans="1:1" x14ac:dyDescent="0.2">
      <c r="A1181" s="170"/>
    </row>
    <row r="1182" spans="1:1" x14ac:dyDescent="0.2">
      <c r="A1182" s="170"/>
    </row>
    <row r="1183" spans="1:1" x14ac:dyDescent="0.2">
      <c r="A1183" s="170"/>
    </row>
    <row r="1184" spans="1:1" x14ac:dyDescent="0.2">
      <c r="A1184" s="170"/>
    </row>
    <row r="1185" spans="1:1" x14ac:dyDescent="0.2">
      <c r="A1185" s="170"/>
    </row>
    <row r="1186" spans="1:1" x14ac:dyDescent="0.2">
      <c r="A1186" s="170"/>
    </row>
    <row r="1187" spans="1:1" x14ac:dyDescent="0.2">
      <c r="A1187" s="170"/>
    </row>
    <row r="1188" spans="1:1" x14ac:dyDescent="0.2">
      <c r="A1188" s="170"/>
    </row>
    <row r="1189" spans="1:1" x14ac:dyDescent="0.2">
      <c r="A1189" s="170"/>
    </row>
    <row r="1190" spans="1:1" x14ac:dyDescent="0.2">
      <c r="A1190" s="170"/>
    </row>
    <row r="1191" spans="1:1" x14ac:dyDescent="0.2">
      <c r="A1191" s="170"/>
    </row>
    <row r="1192" spans="1:1" x14ac:dyDescent="0.2">
      <c r="A1192" s="170"/>
    </row>
    <row r="1193" spans="1:1" x14ac:dyDescent="0.2">
      <c r="A1193" s="170"/>
    </row>
    <row r="1194" spans="1:1" x14ac:dyDescent="0.2">
      <c r="A1194" s="170"/>
    </row>
    <row r="1195" spans="1:1" x14ac:dyDescent="0.2">
      <c r="A1195" s="170"/>
    </row>
    <row r="1196" spans="1:1" x14ac:dyDescent="0.2">
      <c r="A1196" s="170"/>
    </row>
    <row r="1197" spans="1:1" x14ac:dyDescent="0.2">
      <c r="A1197" s="170"/>
    </row>
    <row r="1198" spans="1:1" x14ac:dyDescent="0.2">
      <c r="A1198" s="170"/>
    </row>
    <row r="1199" spans="1:1" x14ac:dyDescent="0.2">
      <c r="A1199" s="170"/>
    </row>
    <row r="1200" spans="1:1" x14ac:dyDescent="0.2">
      <c r="A1200" s="170"/>
    </row>
    <row r="1201" spans="1:1" x14ac:dyDescent="0.2">
      <c r="A1201" s="170"/>
    </row>
    <row r="1202" spans="1:1" x14ac:dyDescent="0.2">
      <c r="A1202" s="170"/>
    </row>
    <row r="1203" spans="1:1" x14ac:dyDescent="0.2">
      <c r="A1203" s="170"/>
    </row>
    <row r="1204" spans="1:1" x14ac:dyDescent="0.2">
      <c r="A1204" s="170"/>
    </row>
    <row r="1205" spans="1:1" x14ac:dyDescent="0.2">
      <c r="A1205" s="170"/>
    </row>
    <row r="1206" spans="1:1" x14ac:dyDescent="0.2">
      <c r="A1206" s="170"/>
    </row>
    <row r="1207" spans="1:1" x14ac:dyDescent="0.2">
      <c r="A1207" s="170"/>
    </row>
    <row r="1208" spans="1:1" x14ac:dyDescent="0.2">
      <c r="A1208" s="170"/>
    </row>
    <row r="1209" spans="1:1" x14ac:dyDescent="0.2">
      <c r="A1209" s="170"/>
    </row>
    <row r="1210" spans="1:1" x14ac:dyDescent="0.2">
      <c r="A1210" s="170"/>
    </row>
    <row r="1211" spans="1:1" x14ac:dyDescent="0.2">
      <c r="A1211" s="170"/>
    </row>
    <row r="1212" spans="1:1" x14ac:dyDescent="0.2">
      <c r="A1212" s="170"/>
    </row>
    <row r="1213" spans="1:1" x14ac:dyDescent="0.2">
      <c r="A1213" s="170"/>
    </row>
    <row r="1214" spans="1:1" x14ac:dyDescent="0.2">
      <c r="A1214" s="170"/>
    </row>
    <row r="1215" spans="1:1" x14ac:dyDescent="0.2">
      <c r="A1215" s="170"/>
    </row>
    <row r="1216" spans="1:1" x14ac:dyDescent="0.2">
      <c r="A1216" s="170"/>
    </row>
    <row r="1217" spans="1:1" x14ac:dyDescent="0.2">
      <c r="A1217" s="170"/>
    </row>
    <row r="1218" spans="1:1" x14ac:dyDescent="0.2">
      <c r="A1218" s="170"/>
    </row>
    <row r="1219" spans="1:1" x14ac:dyDescent="0.2">
      <c r="A1219" s="170"/>
    </row>
    <row r="1220" spans="1:1" x14ac:dyDescent="0.2">
      <c r="A1220" s="170"/>
    </row>
    <row r="1221" spans="1:1" x14ac:dyDescent="0.2">
      <c r="A1221" s="170"/>
    </row>
    <row r="1222" spans="1:1" x14ac:dyDescent="0.2">
      <c r="A1222" s="170"/>
    </row>
    <row r="1223" spans="1:1" x14ac:dyDescent="0.2">
      <c r="A1223" s="170"/>
    </row>
    <row r="1224" spans="1:1" x14ac:dyDescent="0.2">
      <c r="A1224" s="170"/>
    </row>
    <row r="1225" spans="1:1" x14ac:dyDescent="0.2">
      <c r="A1225" s="170"/>
    </row>
    <row r="1226" spans="1:1" x14ac:dyDescent="0.2">
      <c r="A1226" s="170"/>
    </row>
    <row r="1227" spans="1:1" x14ac:dyDescent="0.2">
      <c r="A1227" s="170"/>
    </row>
    <row r="1228" spans="1:1" x14ac:dyDescent="0.2">
      <c r="A1228" s="170"/>
    </row>
    <row r="1229" spans="1:1" x14ac:dyDescent="0.2">
      <c r="A1229" s="170"/>
    </row>
    <row r="1230" spans="1:1" x14ac:dyDescent="0.2">
      <c r="A1230" s="170"/>
    </row>
    <row r="1231" spans="1:1" x14ac:dyDescent="0.2">
      <c r="A1231" s="170"/>
    </row>
    <row r="1232" spans="1:1" x14ac:dyDescent="0.2">
      <c r="A1232" s="170"/>
    </row>
    <row r="1233" spans="1:1" x14ac:dyDescent="0.2">
      <c r="A1233" s="170"/>
    </row>
    <row r="1234" spans="1:1" x14ac:dyDescent="0.2">
      <c r="A1234" s="170"/>
    </row>
    <row r="1235" spans="1:1" x14ac:dyDescent="0.2">
      <c r="A1235" s="170"/>
    </row>
    <row r="1236" spans="1:1" x14ac:dyDescent="0.2">
      <c r="A1236" s="170"/>
    </row>
    <row r="1237" spans="1:1" x14ac:dyDescent="0.2">
      <c r="A1237" s="170"/>
    </row>
    <row r="1238" spans="1:1" x14ac:dyDescent="0.2">
      <c r="A1238" s="170"/>
    </row>
    <row r="1239" spans="1:1" x14ac:dyDescent="0.2">
      <c r="A1239" s="170"/>
    </row>
    <row r="1240" spans="1:1" x14ac:dyDescent="0.2">
      <c r="A1240" s="170"/>
    </row>
    <row r="1241" spans="1:1" x14ac:dyDescent="0.2">
      <c r="A1241" s="170"/>
    </row>
    <row r="1242" spans="1:1" x14ac:dyDescent="0.2">
      <c r="A1242" s="170"/>
    </row>
    <row r="1243" spans="1:1" x14ac:dyDescent="0.2">
      <c r="A1243" s="170"/>
    </row>
    <row r="1244" spans="1:1" x14ac:dyDescent="0.2">
      <c r="A1244" s="170"/>
    </row>
    <row r="1245" spans="1:1" x14ac:dyDescent="0.2">
      <c r="A1245" s="170"/>
    </row>
    <row r="1246" spans="1:1" x14ac:dyDescent="0.2">
      <c r="A1246" s="170"/>
    </row>
    <row r="1247" spans="1:1" x14ac:dyDescent="0.2">
      <c r="A1247" s="170"/>
    </row>
    <row r="1248" spans="1:1" x14ac:dyDescent="0.2">
      <c r="A1248" s="170"/>
    </row>
    <row r="1249" spans="1:1" x14ac:dyDescent="0.2">
      <c r="A1249" s="170"/>
    </row>
    <row r="1250" spans="1:1" x14ac:dyDescent="0.2">
      <c r="A1250" s="170"/>
    </row>
    <row r="1251" spans="1:1" x14ac:dyDescent="0.2">
      <c r="A1251" s="170"/>
    </row>
    <row r="1252" spans="1:1" x14ac:dyDescent="0.2">
      <c r="A1252" s="170"/>
    </row>
    <row r="1253" spans="1:1" x14ac:dyDescent="0.2">
      <c r="A1253" s="170"/>
    </row>
    <row r="1254" spans="1:1" x14ac:dyDescent="0.2">
      <c r="A1254" s="170"/>
    </row>
    <row r="1255" spans="1:1" x14ac:dyDescent="0.2">
      <c r="A1255" s="170"/>
    </row>
    <row r="1256" spans="1:1" x14ac:dyDescent="0.2">
      <c r="A1256" s="170"/>
    </row>
    <row r="1257" spans="1:1" x14ac:dyDescent="0.2">
      <c r="A1257" s="170"/>
    </row>
    <row r="1258" spans="1:1" x14ac:dyDescent="0.2">
      <c r="A1258" s="170"/>
    </row>
    <row r="1259" spans="1:1" x14ac:dyDescent="0.2">
      <c r="A1259" s="170"/>
    </row>
    <row r="1260" spans="1:1" x14ac:dyDescent="0.2">
      <c r="A1260" s="170"/>
    </row>
    <row r="1261" spans="1:1" x14ac:dyDescent="0.2">
      <c r="A1261" s="170"/>
    </row>
    <row r="1262" spans="1:1" x14ac:dyDescent="0.2">
      <c r="A1262" s="170"/>
    </row>
    <row r="1263" spans="1:1" x14ac:dyDescent="0.2">
      <c r="A1263" s="170"/>
    </row>
    <row r="1264" spans="1:1" x14ac:dyDescent="0.2">
      <c r="A1264" s="170"/>
    </row>
    <row r="1265" spans="1:1" x14ac:dyDescent="0.2">
      <c r="A1265" s="170"/>
    </row>
    <row r="1266" spans="1:1" x14ac:dyDescent="0.2">
      <c r="A1266" s="170"/>
    </row>
    <row r="1267" spans="1:1" x14ac:dyDescent="0.2">
      <c r="A1267" s="170"/>
    </row>
    <row r="1268" spans="1:1" x14ac:dyDescent="0.2">
      <c r="A1268" s="170"/>
    </row>
    <row r="1269" spans="1:1" x14ac:dyDescent="0.2">
      <c r="A1269" s="170"/>
    </row>
    <row r="1270" spans="1:1" x14ac:dyDescent="0.2">
      <c r="A1270" s="170"/>
    </row>
    <row r="1271" spans="1:1" x14ac:dyDescent="0.2">
      <c r="A1271" s="170"/>
    </row>
    <row r="1272" spans="1:1" x14ac:dyDescent="0.2">
      <c r="A1272" s="170"/>
    </row>
    <row r="1273" spans="1:1" x14ac:dyDescent="0.2">
      <c r="A1273" s="170"/>
    </row>
    <row r="1274" spans="1:1" x14ac:dyDescent="0.2">
      <c r="A1274" s="170"/>
    </row>
    <row r="1275" spans="1:1" x14ac:dyDescent="0.2">
      <c r="A1275" s="170"/>
    </row>
    <row r="1276" spans="1:1" x14ac:dyDescent="0.2">
      <c r="A1276" s="170"/>
    </row>
    <row r="1277" spans="1:1" x14ac:dyDescent="0.2">
      <c r="A1277" s="170"/>
    </row>
    <row r="1278" spans="1:1" x14ac:dyDescent="0.2">
      <c r="A1278" s="170"/>
    </row>
    <row r="1279" spans="1:1" x14ac:dyDescent="0.2">
      <c r="A1279" s="170"/>
    </row>
    <row r="1280" spans="1:1" x14ac:dyDescent="0.2">
      <c r="A1280" s="170"/>
    </row>
    <row r="1281" spans="1:1" x14ac:dyDescent="0.2">
      <c r="A1281" s="170"/>
    </row>
    <row r="1282" spans="1:1" x14ac:dyDescent="0.2">
      <c r="A1282" s="170"/>
    </row>
    <row r="1283" spans="1:1" x14ac:dyDescent="0.2">
      <c r="A1283" s="170"/>
    </row>
    <row r="1284" spans="1:1" x14ac:dyDescent="0.2">
      <c r="A1284" s="170"/>
    </row>
    <row r="1285" spans="1:1" x14ac:dyDescent="0.2">
      <c r="A1285" s="170"/>
    </row>
    <row r="1286" spans="1:1" x14ac:dyDescent="0.2">
      <c r="A1286" s="170"/>
    </row>
    <row r="1287" spans="1:1" x14ac:dyDescent="0.2">
      <c r="A1287" s="170"/>
    </row>
    <row r="1288" spans="1:1" x14ac:dyDescent="0.2">
      <c r="A1288" s="170"/>
    </row>
    <row r="1289" spans="1:1" x14ac:dyDescent="0.2">
      <c r="A1289" s="170"/>
    </row>
    <row r="1290" spans="1:1" x14ac:dyDescent="0.2">
      <c r="A1290" s="170"/>
    </row>
    <row r="1291" spans="1:1" x14ac:dyDescent="0.2">
      <c r="A1291" s="170"/>
    </row>
    <row r="1292" spans="1:1" x14ac:dyDescent="0.2">
      <c r="A1292" s="170"/>
    </row>
    <row r="1293" spans="1:1" x14ac:dyDescent="0.2">
      <c r="A1293" s="170"/>
    </row>
    <row r="1294" spans="1:1" x14ac:dyDescent="0.2">
      <c r="A1294" s="170"/>
    </row>
    <row r="1295" spans="1:1" x14ac:dyDescent="0.2">
      <c r="A1295" s="170"/>
    </row>
    <row r="1296" spans="1:1" x14ac:dyDescent="0.2">
      <c r="A1296" s="170"/>
    </row>
    <row r="1297" spans="1:1" x14ac:dyDescent="0.2">
      <c r="A1297" s="170"/>
    </row>
    <row r="1298" spans="1:1" x14ac:dyDescent="0.2">
      <c r="A1298" s="170"/>
    </row>
    <row r="1299" spans="1:1" x14ac:dyDescent="0.2">
      <c r="A1299" s="170"/>
    </row>
    <row r="1300" spans="1:1" x14ac:dyDescent="0.2">
      <c r="A1300" s="170"/>
    </row>
    <row r="1301" spans="1:1" x14ac:dyDescent="0.2">
      <c r="A1301" s="170"/>
    </row>
    <row r="1302" spans="1:1" x14ac:dyDescent="0.2">
      <c r="A1302" s="170"/>
    </row>
    <row r="1303" spans="1:1" x14ac:dyDescent="0.2">
      <c r="A1303" s="170"/>
    </row>
    <row r="1304" spans="1:1" x14ac:dyDescent="0.2">
      <c r="A1304" s="170"/>
    </row>
    <row r="1305" spans="1:1" x14ac:dyDescent="0.2">
      <c r="A1305" s="170"/>
    </row>
    <row r="1306" spans="1:1" x14ac:dyDescent="0.2">
      <c r="A1306" s="170"/>
    </row>
    <row r="1307" spans="1:1" x14ac:dyDescent="0.2">
      <c r="A1307" s="170"/>
    </row>
    <row r="1308" spans="1:1" x14ac:dyDescent="0.2">
      <c r="A1308" s="170"/>
    </row>
    <row r="1309" spans="1:1" x14ac:dyDescent="0.2">
      <c r="A1309" s="170"/>
    </row>
    <row r="1310" spans="1:1" x14ac:dyDescent="0.2">
      <c r="A1310" s="170"/>
    </row>
    <row r="1311" spans="1:1" x14ac:dyDescent="0.2">
      <c r="A1311" s="170"/>
    </row>
    <row r="1312" spans="1:1" x14ac:dyDescent="0.2">
      <c r="A1312" s="170"/>
    </row>
    <row r="1313" spans="1:1" x14ac:dyDescent="0.2">
      <c r="A1313" s="170"/>
    </row>
    <row r="1314" spans="1:1" x14ac:dyDescent="0.2">
      <c r="A1314" s="170"/>
    </row>
    <row r="1315" spans="1:1" x14ac:dyDescent="0.2">
      <c r="A1315" s="170"/>
    </row>
    <row r="1316" spans="1:1" x14ac:dyDescent="0.2">
      <c r="A1316" s="170"/>
    </row>
    <row r="1317" spans="1:1" x14ac:dyDescent="0.2">
      <c r="A1317" s="170"/>
    </row>
    <row r="1318" spans="1:1" x14ac:dyDescent="0.2">
      <c r="A1318" s="170"/>
    </row>
    <row r="1319" spans="1:1" x14ac:dyDescent="0.2">
      <c r="A1319" s="170"/>
    </row>
    <row r="1320" spans="1:1" x14ac:dyDescent="0.2">
      <c r="A1320" s="170"/>
    </row>
    <row r="1321" spans="1:1" x14ac:dyDescent="0.2">
      <c r="A1321" s="170"/>
    </row>
    <row r="1322" spans="1:1" x14ac:dyDescent="0.2">
      <c r="A1322" s="170"/>
    </row>
    <row r="1323" spans="1:1" x14ac:dyDescent="0.2">
      <c r="A1323" s="170"/>
    </row>
    <row r="1324" spans="1:1" x14ac:dyDescent="0.2">
      <c r="A1324" s="170"/>
    </row>
    <row r="1325" spans="1:1" x14ac:dyDescent="0.2">
      <c r="A1325" s="170"/>
    </row>
    <row r="1326" spans="1:1" x14ac:dyDescent="0.2">
      <c r="A1326" s="170"/>
    </row>
    <row r="1327" spans="1:1" x14ac:dyDescent="0.2">
      <c r="A1327" s="170"/>
    </row>
    <row r="1328" spans="1:1" x14ac:dyDescent="0.2">
      <c r="A1328" s="170"/>
    </row>
    <row r="1329" spans="1:1" x14ac:dyDescent="0.2">
      <c r="A1329" s="170"/>
    </row>
    <row r="1330" spans="1:1" x14ac:dyDescent="0.2">
      <c r="A1330" s="170"/>
    </row>
    <row r="1331" spans="1:1" x14ac:dyDescent="0.2">
      <c r="A1331" s="170"/>
    </row>
    <row r="1332" spans="1:1" x14ac:dyDescent="0.2">
      <c r="A1332" s="170"/>
    </row>
    <row r="1333" spans="1:1" x14ac:dyDescent="0.2">
      <c r="A1333" s="170"/>
    </row>
    <row r="1334" spans="1:1" x14ac:dyDescent="0.2">
      <c r="A1334" s="170"/>
    </row>
    <row r="1335" spans="1:1" x14ac:dyDescent="0.2">
      <c r="A1335" s="170"/>
    </row>
    <row r="1336" spans="1:1" x14ac:dyDescent="0.2">
      <c r="A1336" s="170"/>
    </row>
    <row r="1337" spans="1:1" x14ac:dyDescent="0.2">
      <c r="A1337" s="170"/>
    </row>
    <row r="1338" spans="1:1" x14ac:dyDescent="0.2">
      <c r="A1338" s="170"/>
    </row>
    <row r="1339" spans="1:1" x14ac:dyDescent="0.2">
      <c r="A1339" s="170"/>
    </row>
    <row r="1340" spans="1:1" x14ac:dyDescent="0.2">
      <c r="A1340" s="170"/>
    </row>
    <row r="1341" spans="1:1" x14ac:dyDescent="0.2">
      <c r="A1341" s="170"/>
    </row>
    <row r="1342" spans="1:1" x14ac:dyDescent="0.2">
      <c r="A1342" s="170"/>
    </row>
    <row r="1343" spans="1:1" x14ac:dyDescent="0.2">
      <c r="A1343" s="170"/>
    </row>
    <row r="1344" spans="1:1" x14ac:dyDescent="0.2">
      <c r="A1344" s="170"/>
    </row>
    <row r="1345" spans="1:1" x14ac:dyDescent="0.2">
      <c r="A1345" s="170"/>
    </row>
    <row r="1346" spans="1:1" x14ac:dyDescent="0.2">
      <c r="A1346" s="170"/>
    </row>
    <row r="1347" spans="1:1" x14ac:dyDescent="0.2">
      <c r="A1347" s="170"/>
    </row>
    <row r="1348" spans="1:1" x14ac:dyDescent="0.2">
      <c r="A1348" s="170"/>
    </row>
    <row r="1349" spans="1:1" x14ac:dyDescent="0.2">
      <c r="A1349" s="170"/>
    </row>
    <row r="1350" spans="1:1" x14ac:dyDescent="0.2">
      <c r="A1350" s="170"/>
    </row>
    <row r="1351" spans="1:1" x14ac:dyDescent="0.2">
      <c r="A1351" s="170"/>
    </row>
    <row r="1352" spans="1:1" x14ac:dyDescent="0.2">
      <c r="A1352" s="170"/>
    </row>
    <row r="1353" spans="1:1" x14ac:dyDescent="0.2">
      <c r="A1353" s="170"/>
    </row>
    <row r="1354" spans="1:1" x14ac:dyDescent="0.2">
      <c r="A1354" s="170"/>
    </row>
    <row r="1355" spans="1:1" x14ac:dyDescent="0.2">
      <c r="A1355" s="170"/>
    </row>
    <row r="1356" spans="1:1" x14ac:dyDescent="0.2">
      <c r="A1356" s="170"/>
    </row>
    <row r="1357" spans="1:1" x14ac:dyDescent="0.2">
      <c r="A1357" s="170"/>
    </row>
    <row r="1358" spans="1:1" x14ac:dyDescent="0.2">
      <c r="A1358" s="170"/>
    </row>
    <row r="1359" spans="1:1" x14ac:dyDescent="0.2">
      <c r="A1359" s="170"/>
    </row>
    <row r="1360" spans="1:1" x14ac:dyDescent="0.2">
      <c r="A1360" s="170"/>
    </row>
    <row r="1361" spans="1:1" x14ac:dyDescent="0.2">
      <c r="A1361" s="170"/>
    </row>
    <row r="1362" spans="1:1" x14ac:dyDescent="0.2">
      <c r="A1362" s="170"/>
    </row>
    <row r="1363" spans="1:1" x14ac:dyDescent="0.2">
      <c r="A1363" s="170"/>
    </row>
    <row r="1364" spans="1:1" x14ac:dyDescent="0.2">
      <c r="A1364" s="170"/>
    </row>
    <row r="1365" spans="1:1" x14ac:dyDescent="0.2">
      <c r="A1365" s="170"/>
    </row>
    <row r="1366" spans="1:1" x14ac:dyDescent="0.2">
      <c r="A1366" s="170"/>
    </row>
    <row r="1367" spans="1:1" x14ac:dyDescent="0.2">
      <c r="A1367" s="170"/>
    </row>
    <row r="1368" spans="1:1" x14ac:dyDescent="0.2">
      <c r="A1368" s="170"/>
    </row>
    <row r="1369" spans="1:1" x14ac:dyDescent="0.2">
      <c r="A1369" s="170"/>
    </row>
    <row r="1370" spans="1:1" x14ac:dyDescent="0.2">
      <c r="A1370" s="170"/>
    </row>
    <row r="1371" spans="1:1" x14ac:dyDescent="0.2">
      <c r="A1371" s="170"/>
    </row>
    <row r="1372" spans="1:1" x14ac:dyDescent="0.2">
      <c r="A1372" s="170"/>
    </row>
    <row r="1373" spans="1:1" x14ac:dyDescent="0.2">
      <c r="A1373" s="170"/>
    </row>
    <row r="1374" spans="1:1" x14ac:dyDescent="0.2">
      <c r="A1374" s="170"/>
    </row>
    <row r="1375" spans="1:1" x14ac:dyDescent="0.2">
      <c r="A1375" s="170"/>
    </row>
    <row r="1376" spans="1:1" x14ac:dyDescent="0.2">
      <c r="A1376" s="170"/>
    </row>
    <row r="1377" spans="1:1" x14ac:dyDescent="0.2">
      <c r="A1377" s="170"/>
    </row>
    <row r="1378" spans="1:1" x14ac:dyDescent="0.2">
      <c r="A1378" s="170"/>
    </row>
    <row r="1379" spans="1:1" x14ac:dyDescent="0.2">
      <c r="A1379" s="170"/>
    </row>
    <row r="1380" spans="1:1" x14ac:dyDescent="0.2">
      <c r="A1380" s="170"/>
    </row>
    <row r="1381" spans="1:1" x14ac:dyDescent="0.2">
      <c r="A1381" s="170"/>
    </row>
    <row r="1382" spans="1:1" x14ac:dyDescent="0.2">
      <c r="A1382" s="170"/>
    </row>
    <row r="1383" spans="1:1" x14ac:dyDescent="0.2">
      <c r="A1383" s="170"/>
    </row>
    <row r="1384" spans="1:1" x14ac:dyDescent="0.2">
      <c r="A1384" s="170"/>
    </row>
    <row r="1385" spans="1:1" x14ac:dyDescent="0.2">
      <c r="A1385" s="170"/>
    </row>
    <row r="1386" spans="1:1" x14ac:dyDescent="0.2">
      <c r="A1386" s="170"/>
    </row>
    <row r="1387" spans="1:1" x14ac:dyDescent="0.2">
      <c r="A1387" s="170"/>
    </row>
    <row r="1388" spans="1:1" x14ac:dyDescent="0.2">
      <c r="A1388" s="170"/>
    </row>
    <row r="1389" spans="1:1" x14ac:dyDescent="0.2">
      <c r="A1389" s="170"/>
    </row>
    <row r="1390" spans="1:1" x14ac:dyDescent="0.2">
      <c r="A1390" s="170"/>
    </row>
    <row r="1391" spans="1:1" x14ac:dyDescent="0.2">
      <c r="A1391" s="170"/>
    </row>
    <row r="1392" spans="1:1" x14ac:dyDescent="0.2">
      <c r="A1392" s="170"/>
    </row>
    <row r="1393" spans="1:1" x14ac:dyDescent="0.2">
      <c r="A1393" s="170"/>
    </row>
    <row r="1394" spans="1:1" x14ac:dyDescent="0.2">
      <c r="A1394" s="170"/>
    </row>
    <row r="1395" spans="1:1" x14ac:dyDescent="0.2">
      <c r="A1395" s="170"/>
    </row>
    <row r="1396" spans="1:1" x14ac:dyDescent="0.2">
      <c r="A1396" s="170"/>
    </row>
    <row r="1397" spans="1:1" x14ac:dyDescent="0.2">
      <c r="A1397" s="170"/>
    </row>
    <row r="1398" spans="1:1" x14ac:dyDescent="0.2">
      <c r="A1398" s="170"/>
    </row>
    <row r="1399" spans="1:1" x14ac:dyDescent="0.2">
      <c r="A1399" s="170"/>
    </row>
    <row r="1400" spans="1:1" x14ac:dyDescent="0.2">
      <c r="A1400" s="170"/>
    </row>
    <row r="1401" spans="1:1" x14ac:dyDescent="0.2">
      <c r="A1401" s="170"/>
    </row>
    <row r="1402" spans="1:1" x14ac:dyDescent="0.2">
      <c r="A1402" s="170"/>
    </row>
    <row r="1403" spans="1:1" x14ac:dyDescent="0.2">
      <c r="A1403" s="170"/>
    </row>
    <row r="1404" spans="1:1" x14ac:dyDescent="0.2">
      <c r="A1404" s="170"/>
    </row>
    <row r="1405" spans="1:1" x14ac:dyDescent="0.2">
      <c r="A1405" s="170"/>
    </row>
    <row r="1406" spans="1:1" x14ac:dyDescent="0.2">
      <c r="A1406" s="170"/>
    </row>
    <row r="1407" spans="1:1" x14ac:dyDescent="0.2">
      <c r="A1407" s="170"/>
    </row>
    <row r="1408" spans="1:1" x14ac:dyDescent="0.2">
      <c r="A1408" s="170"/>
    </row>
    <row r="1409" spans="1:1" x14ac:dyDescent="0.2">
      <c r="A1409" s="170"/>
    </row>
    <row r="1410" spans="1:1" x14ac:dyDescent="0.2">
      <c r="A1410" s="170"/>
    </row>
    <row r="1411" spans="1:1" x14ac:dyDescent="0.2">
      <c r="A1411" s="170"/>
    </row>
    <row r="1412" spans="1:1" x14ac:dyDescent="0.2">
      <c r="A1412" s="170"/>
    </row>
    <row r="1413" spans="1:1" x14ac:dyDescent="0.2">
      <c r="A1413" s="170"/>
    </row>
    <row r="1414" spans="1:1" x14ac:dyDescent="0.2">
      <c r="A1414" s="170"/>
    </row>
    <row r="1415" spans="1:1" x14ac:dyDescent="0.2">
      <c r="A1415" s="170"/>
    </row>
    <row r="1416" spans="1:1" x14ac:dyDescent="0.2">
      <c r="A1416" s="170"/>
    </row>
    <row r="1417" spans="1:1" x14ac:dyDescent="0.2">
      <c r="A1417" s="170"/>
    </row>
    <row r="1418" spans="1:1" x14ac:dyDescent="0.2">
      <c r="A1418" s="170"/>
    </row>
    <row r="1419" spans="1:1" x14ac:dyDescent="0.2">
      <c r="A1419" s="170"/>
    </row>
    <row r="1420" spans="1:1" x14ac:dyDescent="0.2">
      <c r="A1420" s="170"/>
    </row>
    <row r="1421" spans="1:1" x14ac:dyDescent="0.2">
      <c r="A1421" s="170"/>
    </row>
    <row r="1422" spans="1:1" x14ac:dyDescent="0.2">
      <c r="A1422" s="170"/>
    </row>
    <row r="1423" spans="1:1" x14ac:dyDescent="0.2">
      <c r="A1423" s="170"/>
    </row>
    <row r="1424" spans="1:1" x14ac:dyDescent="0.2">
      <c r="A1424" s="170"/>
    </row>
    <row r="1425" spans="1:1" x14ac:dyDescent="0.2">
      <c r="A1425" s="170"/>
    </row>
    <row r="1426" spans="1:1" x14ac:dyDescent="0.2">
      <c r="A1426" s="170"/>
    </row>
    <row r="1427" spans="1:1" x14ac:dyDescent="0.2">
      <c r="A1427" s="170"/>
    </row>
    <row r="1428" spans="1:1" x14ac:dyDescent="0.2">
      <c r="A1428" s="170"/>
    </row>
    <row r="1429" spans="1:1" x14ac:dyDescent="0.2">
      <c r="A1429" s="170"/>
    </row>
    <row r="1430" spans="1:1" x14ac:dyDescent="0.2">
      <c r="A1430" s="170"/>
    </row>
    <row r="1431" spans="1:1" x14ac:dyDescent="0.2">
      <c r="A1431" s="170"/>
    </row>
    <row r="1432" spans="1:1" x14ac:dyDescent="0.2">
      <c r="A1432" s="170"/>
    </row>
    <row r="1433" spans="1:1" x14ac:dyDescent="0.2">
      <c r="A1433" s="170"/>
    </row>
    <row r="1434" spans="1:1" x14ac:dyDescent="0.2">
      <c r="A1434" s="170"/>
    </row>
    <row r="1435" spans="1:1" x14ac:dyDescent="0.2">
      <c r="A1435" s="170"/>
    </row>
    <row r="1436" spans="1:1" x14ac:dyDescent="0.2">
      <c r="A1436" s="170"/>
    </row>
    <row r="1437" spans="1:1" x14ac:dyDescent="0.2">
      <c r="A1437" s="170"/>
    </row>
    <row r="1438" spans="1:1" x14ac:dyDescent="0.2">
      <c r="A1438" s="170"/>
    </row>
    <row r="1439" spans="1:1" x14ac:dyDescent="0.2">
      <c r="A1439" s="170"/>
    </row>
    <row r="1440" spans="1:1" x14ac:dyDescent="0.2">
      <c r="A1440" s="170"/>
    </row>
    <row r="1441" spans="1:1" x14ac:dyDescent="0.2">
      <c r="A1441" s="170"/>
    </row>
    <row r="1442" spans="1:1" x14ac:dyDescent="0.2">
      <c r="A1442" s="170"/>
    </row>
    <row r="1443" spans="1:1" x14ac:dyDescent="0.2">
      <c r="A1443" s="170"/>
    </row>
    <row r="1444" spans="1:1" x14ac:dyDescent="0.2">
      <c r="A1444" s="170"/>
    </row>
    <row r="1445" spans="1:1" x14ac:dyDescent="0.2">
      <c r="A1445" s="170"/>
    </row>
    <row r="1446" spans="1:1" x14ac:dyDescent="0.2">
      <c r="A1446" s="170"/>
    </row>
    <row r="1447" spans="1:1" x14ac:dyDescent="0.2">
      <c r="A1447" s="170"/>
    </row>
    <row r="1448" spans="1:1" x14ac:dyDescent="0.2">
      <c r="A1448" s="170"/>
    </row>
    <row r="1449" spans="1:1" x14ac:dyDescent="0.2">
      <c r="A1449" s="170"/>
    </row>
    <row r="1450" spans="1:1" x14ac:dyDescent="0.2">
      <c r="A1450" s="170"/>
    </row>
    <row r="1451" spans="1:1" x14ac:dyDescent="0.2">
      <c r="A1451" s="170"/>
    </row>
    <row r="1452" spans="1:1" x14ac:dyDescent="0.2">
      <c r="A1452" s="170"/>
    </row>
    <row r="1453" spans="1:1" x14ac:dyDescent="0.2">
      <c r="A1453" s="170"/>
    </row>
    <row r="1454" spans="1:1" x14ac:dyDescent="0.2">
      <c r="A1454" s="170"/>
    </row>
    <row r="1455" spans="1:1" x14ac:dyDescent="0.2">
      <c r="A1455" s="170"/>
    </row>
    <row r="1456" spans="1:1" x14ac:dyDescent="0.2">
      <c r="A1456" s="170"/>
    </row>
    <row r="1457" spans="1:1" x14ac:dyDescent="0.2">
      <c r="A1457" s="170"/>
    </row>
    <row r="1458" spans="1:1" x14ac:dyDescent="0.2">
      <c r="A1458" s="170"/>
    </row>
    <row r="1459" spans="1:1" x14ac:dyDescent="0.2">
      <c r="A1459" s="170"/>
    </row>
    <row r="1460" spans="1:1" x14ac:dyDescent="0.2">
      <c r="A1460" s="170"/>
    </row>
    <row r="1461" spans="1:1" x14ac:dyDescent="0.2">
      <c r="A1461" s="170"/>
    </row>
    <row r="1462" spans="1:1" x14ac:dyDescent="0.2">
      <c r="A1462" s="170"/>
    </row>
    <row r="1463" spans="1:1" x14ac:dyDescent="0.2">
      <c r="A1463" s="170"/>
    </row>
    <row r="1464" spans="1:1" x14ac:dyDescent="0.2">
      <c r="A1464" s="170"/>
    </row>
    <row r="1465" spans="1:1" x14ac:dyDescent="0.2">
      <c r="A1465" s="170"/>
    </row>
    <row r="1466" spans="1:1" x14ac:dyDescent="0.2">
      <c r="A1466" s="170"/>
    </row>
    <row r="1467" spans="1:1" x14ac:dyDescent="0.2">
      <c r="A1467" s="170"/>
    </row>
    <row r="1468" spans="1:1" x14ac:dyDescent="0.2">
      <c r="A1468" s="170"/>
    </row>
    <row r="1469" spans="1:1" x14ac:dyDescent="0.2">
      <c r="A1469" s="170"/>
    </row>
    <row r="1470" spans="1:1" x14ac:dyDescent="0.2">
      <c r="A1470" s="170"/>
    </row>
    <row r="1471" spans="1:1" x14ac:dyDescent="0.2">
      <c r="A1471" s="170"/>
    </row>
    <row r="1472" spans="1:1" x14ac:dyDescent="0.2">
      <c r="A1472" s="170"/>
    </row>
    <row r="1473" spans="1:1" x14ac:dyDescent="0.2">
      <c r="A1473" s="170"/>
    </row>
    <row r="1474" spans="1:1" x14ac:dyDescent="0.2">
      <c r="A1474" s="170"/>
    </row>
    <row r="1475" spans="1:1" x14ac:dyDescent="0.2">
      <c r="A1475" s="170"/>
    </row>
    <row r="1476" spans="1:1" x14ac:dyDescent="0.2">
      <c r="A1476" s="170"/>
    </row>
    <row r="1477" spans="1:1" x14ac:dyDescent="0.2">
      <c r="A1477" s="170"/>
    </row>
    <row r="1478" spans="1:1" x14ac:dyDescent="0.2">
      <c r="A1478" s="170"/>
    </row>
    <row r="1479" spans="1:1" x14ac:dyDescent="0.2">
      <c r="A1479" s="170"/>
    </row>
    <row r="1480" spans="1:1" x14ac:dyDescent="0.2">
      <c r="A1480" s="170"/>
    </row>
    <row r="1481" spans="1:1" x14ac:dyDescent="0.2">
      <c r="A1481" s="170"/>
    </row>
    <row r="1482" spans="1:1" x14ac:dyDescent="0.2">
      <c r="A1482" s="170"/>
    </row>
    <row r="1483" spans="1:1" x14ac:dyDescent="0.2">
      <c r="A1483" s="170"/>
    </row>
    <row r="1484" spans="1:1" x14ac:dyDescent="0.2">
      <c r="A1484" s="170"/>
    </row>
    <row r="1485" spans="1:1" x14ac:dyDescent="0.2">
      <c r="A1485" s="170"/>
    </row>
    <row r="1486" spans="1:1" x14ac:dyDescent="0.2">
      <c r="A1486" s="170"/>
    </row>
    <row r="1487" spans="1:1" x14ac:dyDescent="0.2">
      <c r="A1487" s="170"/>
    </row>
    <row r="1488" spans="1:1" x14ac:dyDescent="0.2">
      <c r="A1488" s="170"/>
    </row>
    <row r="1489" spans="1:1" x14ac:dyDescent="0.2">
      <c r="A1489" s="170"/>
    </row>
    <row r="1490" spans="1:1" x14ac:dyDescent="0.2">
      <c r="A1490" s="170"/>
    </row>
    <row r="1491" spans="1:1" x14ac:dyDescent="0.2">
      <c r="A1491" s="170"/>
    </row>
    <row r="1492" spans="1:1" x14ac:dyDescent="0.2">
      <c r="A1492" s="170"/>
    </row>
    <row r="1493" spans="1:1" x14ac:dyDescent="0.2">
      <c r="A1493" s="170"/>
    </row>
    <row r="1494" spans="1:1" x14ac:dyDescent="0.2">
      <c r="A1494" s="170"/>
    </row>
    <row r="1495" spans="1:1" x14ac:dyDescent="0.2">
      <c r="A1495" s="170"/>
    </row>
    <row r="1496" spans="1:1" x14ac:dyDescent="0.2">
      <c r="A1496" s="170"/>
    </row>
    <row r="1497" spans="1:1" x14ac:dyDescent="0.2">
      <c r="A1497" s="170"/>
    </row>
    <row r="1498" spans="1:1" x14ac:dyDescent="0.2">
      <c r="A1498" s="170"/>
    </row>
    <row r="1499" spans="1:1" x14ac:dyDescent="0.2">
      <c r="A1499" s="170"/>
    </row>
    <row r="1500" spans="1:1" x14ac:dyDescent="0.2">
      <c r="A1500" s="170"/>
    </row>
    <row r="1501" spans="1:1" x14ac:dyDescent="0.2">
      <c r="A1501" s="170"/>
    </row>
    <row r="1502" spans="1:1" x14ac:dyDescent="0.2">
      <c r="A1502" s="170"/>
    </row>
    <row r="1503" spans="1:1" x14ac:dyDescent="0.2">
      <c r="A1503" s="170"/>
    </row>
    <row r="1504" spans="1:1" x14ac:dyDescent="0.2">
      <c r="A1504" s="170"/>
    </row>
    <row r="1505" spans="1:1" x14ac:dyDescent="0.2">
      <c r="A1505" s="170"/>
    </row>
    <row r="1506" spans="1:1" x14ac:dyDescent="0.2">
      <c r="A1506" s="170"/>
    </row>
    <row r="1507" spans="1:1" x14ac:dyDescent="0.2">
      <c r="A1507" s="170"/>
    </row>
    <row r="1508" spans="1:1" x14ac:dyDescent="0.2">
      <c r="A1508" s="170"/>
    </row>
    <row r="1509" spans="1:1" x14ac:dyDescent="0.2">
      <c r="A1509" s="170"/>
    </row>
    <row r="1510" spans="1:1" x14ac:dyDescent="0.2">
      <c r="A1510" s="170"/>
    </row>
    <row r="1511" spans="1:1" x14ac:dyDescent="0.2">
      <c r="A1511" s="170"/>
    </row>
    <row r="1512" spans="1:1" x14ac:dyDescent="0.2">
      <c r="A1512" s="170"/>
    </row>
    <row r="1513" spans="1:1" x14ac:dyDescent="0.2">
      <c r="A1513" s="170"/>
    </row>
    <row r="1514" spans="1:1" x14ac:dyDescent="0.2">
      <c r="A1514" s="170"/>
    </row>
    <row r="1515" spans="1:1" x14ac:dyDescent="0.2">
      <c r="A1515" s="170"/>
    </row>
    <row r="1516" spans="1:1" x14ac:dyDescent="0.2">
      <c r="A1516" s="170"/>
    </row>
    <row r="1517" spans="1:1" x14ac:dyDescent="0.2">
      <c r="A1517" s="170"/>
    </row>
    <row r="1518" spans="1:1" x14ac:dyDescent="0.2">
      <c r="A1518" s="170"/>
    </row>
    <row r="1519" spans="1:1" x14ac:dyDescent="0.2">
      <c r="A1519" s="170"/>
    </row>
    <row r="1520" spans="1:1" x14ac:dyDescent="0.2">
      <c r="A1520" s="170"/>
    </row>
    <row r="1521" spans="1:1" x14ac:dyDescent="0.2">
      <c r="A1521" s="170"/>
    </row>
    <row r="1522" spans="1:1" x14ac:dyDescent="0.2">
      <c r="A1522" s="170"/>
    </row>
    <row r="1523" spans="1:1" x14ac:dyDescent="0.2">
      <c r="A1523" s="170"/>
    </row>
    <row r="1524" spans="1:1" x14ac:dyDescent="0.2">
      <c r="A1524" s="170"/>
    </row>
    <row r="1525" spans="1:1" x14ac:dyDescent="0.2">
      <c r="A1525" s="170"/>
    </row>
    <row r="1526" spans="1:1" x14ac:dyDescent="0.2">
      <c r="A1526" s="170"/>
    </row>
    <row r="1527" spans="1:1" x14ac:dyDescent="0.2">
      <c r="A1527" s="170"/>
    </row>
    <row r="1528" spans="1:1" x14ac:dyDescent="0.2">
      <c r="A1528" s="170"/>
    </row>
    <row r="1529" spans="1:1" x14ac:dyDescent="0.2">
      <c r="A1529" s="170"/>
    </row>
    <row r="1530" spans="1:1" x14ac:dyDescent="0.2">
      <c r="A1530" s="170"/>
    </row>
    <row r="1531" spans="1:1" x14ac:dyDescent="0.2">
      <c r="A1531" s="170"/>
    </row>
    <row r="1532" spans="1:1" x14ac:dyDescent="0.2">
      <c r="A1532" s="170"/>
    </row>
    <row r="1533" spans="1:1" x14ac:dyDescent="0.2">
      <c r="A1533" s="170"/>
    </row>
    <row r="1534" spans="1:1" x14ac:dyDescent="0.2">
      <c r="A1534" s="170"/>
    </row>
    <row r="1535" spans="1:1" x14ac:dyDescent="0.2">
      <c r="A1535" s="170"/>
    </row>
    <row r="1536" spans="1:1" x14ac:dyDescent="0.2">
      <c r="A1536" s="170"/>
    </row>
    <row r="1537" spans="1:1" x14ac:dyDescent="0.2">
      <c r="A1537" s="170"/>
    </row>
    <row r="1538" spans="1:1" x14ac:dyDescent="0.2">
      <c r="A1538" s="170"/>
    </row>
    <row r="1539" spans="1:1" x14ac:dyDescent="0.2">
      <c r="A1539" s="170"/>
    </row>
    <row r="1540" spans="1:1" x14ac:dyDescent="0.2">
      <c r="A1540" s="170"/>
    </row>
    <row r="1541" spans="1:1" x14ac:dyDescent="0.2">
      <c r="A1541" s="170"/>
    </row>
    <row r="1542" spans="1:1" x14ac:dyDescent="0.2">
      <c r="A1542" s="170"/>
    </row>
    <row r="1543" spans="1:1" x14ac:dyDescent="0.2">
      <c r="A1543" s="170"/>
    </row>
    <row r="1544" spans="1:1" x14ac:dyDescent="0.2">
      <c r="A1544" s="170"/>
    </row>
    <row r="1545" spans="1:1" x14ac:dyDescent="0.2">
      <c r="A1545" s="170"/>
    </row>
    <row r="1546" spans="1:1" x14ac:dyDescent="0.2">
      <c r="A1546" s="170"/>
    </row>
    <row r="1547" spans="1:1" x14ac:dyDescent="0.2">
      <c r="A1547" s="170"/>
    </row>
    <row r="1548" spans="1:1" x14ac:dyDescent="0.2">
      <c r="A1548" s="170"/>
    </row>
    <row r="1549" spans="1:1" x14ac:dyDescent="0.2">
      <c r="A1549" s="170"/>
    </row>
    <row r="1550" spans="1:1" x14ac:dyDescent="0.2">
      <c r="A1550" s="170"/>
    </row>
    <row r="1551" spans="1:1" x14ac:dyDescent="0.2">
      <c r="A1551" s="170"/>
    </row>
    <row r="1552" spans="1:1" x14ac:dyDescent="0.2">
      <c r="A1552" s="170"/>
    </row>
    <row r="1553" spans="1:1" x14ac:dyDescent="0.2">
      <c r="A1553" s="170"/>
    </row>
    <row r="1554" spans="1:1" x14ac:dyDescent="0.2">
      <c r="A1554" s="170"/>
    </row>
    <row r="1555" spans="1:1" x14ac:dyDescent="0.2">
      <c r="A1555" s="170"/>
    </row>
    <row r="1556" spans="1:1" x14ac:dyDescent="0.2">
      <c r="A1556" s="170"/>
    </row>
    <row r="1557" spans="1:1" x14ac:dyDescent="0.2">
      <c r="A1557" s="170"/>
    </row>
    <row r="1558" spans="1:1" x14ac:dyDescent="0.2">
      <c r="A1558" s="170"/>
    </row>
    <row r="1559" spans="1:1" x14ac:dyDescent="0.2">
      <c r="A1559" s="170"/>
    </row>
    <row r="1560" spans="1:1" x14ac:dyDescent="0.2">
      <c r="A1560" s="170"/>
    </row>
    <row r="1561" spans="1:1" x14ac:dyDescent="0.2">
      <c r="A1561" s="170"/>
    </row>
    <row r="1562" spans="1:1" x14ac:dyDescent="0.2">
      <c r="A1562" s="170"/>
    </row>
    <row r="1563" spans="1:1" x14ac:dyDescent="0.2">
      <c r="A1563" s="170"/>
    </row>
    <row r="1564" spans="1:1" x14ac:dyDescent="0.2">
      <c r="A1564" s="170"/>
    </row>
    <row r="1565" spans="1:1" x14ac:dyDescent="0.2">
      <c r="A1565" s="170"/>
    </row>
    <row r="1566" spans="1:1" x14ac:dyDescent="0.2">
      <c r="A1566" s="170"/>
    </row>
    <row r="1567" spans="1:1" x14ac:dyDescent="0.2">
      <c r="A1567" s="170"/>
    </row>
    <row r="1568" spans="1:1" x14ac:dyDescent="0.2">
      <c r="A1568" s="170"/>
    </row>
    <row r="1569" spans="1:1" x14ac:dyDescent="0.2">
      <c r="A1569" s="170"/>
    </row>
    <row r="1570" spans="1:1" x14ac:dyDescent="0.2">
      <c r="A1570" s="170"/>
    </row>
    <row r="1571" spans="1:1" x14ac:dyDescent="0.2">
      <c r="A1571" s="170"/>
    </row>
    <row r="1572" spans="1:1" x14ac:dyDescent="0.2">
      <c r="A1572" s="170"/>
    </row>
    <row r="1573" spans="1:1" x14ac:dyDescent="0.2">
      <c r="A1573" s="170"/>
    </row>
    <row r="1574" spans="1:1" x14ac:dyDescent="0.2">
      <c r="A1574" s="170"/>
    </row>
    <row r="1575" spans="1:1" x14ac:dyDescent="0.2">
      <c r="A1575" s="170"/>
    </row>
    <row r="1576" spans="1:1" x14ac:dyDescent="0.2">
      <c r="A1576" s="170"/>
    </row>
    <row r="1577" spans="1:1" x14ac:dyDescent="0.2">
      <c r="A1577" s="170"/>
    </row>
    <row r="1578" spans="1:1" x14ac:dyDescent="0.2">
      <c r="A1578" s="170"/>
    </row>
    <row r="1579" spans="1:1" x14ac:dyDescent="0.2">
      <c r="A1579" s="170"/>
    </row>
    <row r="1580" spans="1:1" x14ac:dyDescent="0.2">
      <c r="A1580" s="170"/>
    </row>
    <row r="1581" spans="1:1" x14ac:dyDescent="0.2">
      <c r="A1581" s="170"/>
    </row>
    <row r="1582" spans="1:1" x14ac:dyDescent="0.2">
      <c r="A1582" s="170"/>
    </row>
    <row r="1583" spans="1:1" x14ac:dyDescent="0.2">
      <c r="A1583" s="170"/>
    </row>
    <row r="1584" spans="1:1" x14ac:dyDescent="0.2">
      <c r="A1584" s="170"/>
    </row>
    <row r="1585" spans="1:1" x14ac:dyDescent="0.2">
      <c r="A1585" s="170"/>
    </row>
    <row r="1586" spans="1:1" x14ac:dyDescent="0.2">
      <c r="A1586" s="170"/>
    </row>
    <row r="1587" spans="1:1" x14ac:dyDescent="0.2">
      <c r="A1587" s="170"/>
    </row>
    <row r="1588" spans="1:1" x14ac:dyDescent="0.2">
      <c r="A1588" s="170"/>
    </row>
    <row r="1589" spans="1:1" x14ac:dyDescent="0.2">
      <c r="A1589" s="170"/>
    </row>
    <row r="1590" spans="1:1" x14ac:dyDescent="0.2">
      <c r="A1590" s="170"/>
    </row>
    <row r="1591" spans="1:1" x14ac:dyDescent="0.2">
      <c r="A1591" s="170"/>
    </row>
    <row r="1592" spans="1:1" x14ac:dyDescent="0.2">
      <c r="A1592" s="170"/>
    </row>
    <row r="1593" spans="1:1" x14ac:dyDescent="0.2">
      <c r="A1593" s="170"/>
    </row>
    <row r="1594" spans="1:1" x14ac:dyDescent="0.2">
      <c r="A1594" s="170"/>
    </row>
    <row r="1595" spans="1:1" x14ac:dyDescent="0.2">
      <c r="A1595" s="170"/>
    </row>
    <row r="1596" spans="1:1" x14ac:dyDescent="0.2">
      <c r="A1596" s="170"/>
    </row>
    <row r="1597" spans="1:1" x14ac:dyDescent="0.2">
      <c r="A1597" s="170"/>
    </row>
    <row r="1598" spans="1:1" x14ac:dyDescent="0.2">
      <c r="A1598" s="170"/>
    </row>
    <row r="1599" spans="1:1" x14ac:dyDescent="0.2">
      <c r="A1599" s="170"/>
    </row>
    <row r="1600" spans="1:1" x14ac:dyDescent="0.2">
      <c r="A1600" s="170"/>
    </row>
    <row r="1601" spans="1:1" x14ac:dyDescent="0.2">
      <c r="A1601" s="170"/>
    </row>
    <row r="1602" spans="1:1" x14ac:dyDescent="0.2">
      <c r="A1602" s="170"/>
    </row>
    <row r="1603" spans="1:1" x14ac:dyDescent="0.2">
      <c r="A1603" s="170"/>
    </row>
    <row r="1604" spans="1:1" x14ac:dyDescent="0.2">
      <c r="A1604" s="170"/>
    </row>
    <row r="1605" spans="1:1" x14ac:dyDescent="0.2">
      <c r="A1605" s="170"/>
    </row>
    <row r="1606" spans="1:1" x14ac:dyDescent="0.2">
      <c r="A1606" s="170"/>
    </row>
    <row r="1607" spans="1:1" x14ac:dyDescent="0.2">
      <c r="A1607" s="170"/>
    </row>
    <row r="1608" spans="1:1" x14ac:dyDescent="0.2">
      <c r="A1608" s="170"/>
    </row>
    <row r="1609" spans="1:1" x14ac:dyDescent="0.2">
      <c r="A1609" s="170"/>
    </row>
    <row r="1610" spans="1:1" x14ac:dyDescent="0.2">
      <c r="A1610" s="170"/>
    </row>
    <row r="1611" spans="1:1" x14ac:dyDescent="0.2">
      <c r="A1611" s="170"/>
    </row>
    <row r="1612" spans="1:1" x14ac:dyDescent="0.2">
      <c r="A1612" s="170"/>
    </row>
    <row r="1613" spans="1:1" x14ac:dyDescent="0.2">
      <c r="A1613" s="170"/>
    </row>
    <row r="1614" spans="1:1" x14ac:dyDescent="0.2">
      <c r="A1614" s="170"/>
    </row>
    <row r="1615" spans="1:1" x14ac:dyDescent="0.2">
      <c r="A1615" s="170"/>
    </row>
    <row r="1616" spans="1:1" x14ac:dyDescent="0.2">
      <c r="A1616" s="170"/>
    </row>
    <row r="1617" spans="1:1" x14ac:dyDescent="0.2">
      <c r="A1617" s="170"/>
    </row>
    <row r="1618" spans="1:1" x14ac:dyDescent="0.2">
      <c r="A1618" s="170"/>
    </row>
    <row r="1619" spans="1:1" x14ac:dyDescent="0.2">
      <c r="A1619" s="170"/>
    </row>
    <row r="1620" spans="1:1" x14ac:dyDescent="0.2">
      <c r="A1620" s="170"/>
    </row>
    <row r="1621" spans="1:1" x14ac:dyDescent="0.2">
      <c r="A1621" s="170"/>
    </row>
    <row r="1622" spans="1:1" x14ac:dyDescent="0.2">
      <c r="A1622" s="170"/>
    </row>
    <row r="1623" spans="1:1" x14ac:dyDescent="0.2">
      <c r="A1623" s="170"/>
    </row>
    <row r="1624" spans="1:1" x14ac:dyDescent="0.2">
      <c r="A1624" s="170"/>
    </row>
    <row r="1625" spans="1:1" x14ac:dyDescent="0.2">
      <c r="A1625" s="170"/>
    </row>
    <row r="1626" spans="1:1" x14ac:dyDescent="0.2">
      <c r="A1626" s="170"/>
    </row>
    <row r="1627" spans="1:1" x14ac:dyDescent="0.2">
      <c r="A1627" s="170"/>
    </row>
    <row r="1628" spans="1:1" x14ac:dyDescent="0.2">
      <c r="A1628" s="170"/>
    </row>
    <row r="1629" spans="1:1" x14ac:dyDescent="0.2">
      <c r="A1629" s="170"/>
    </row>
    <row r="1630" spans="1:1" x14ac:dyDescent="0.2">
      <c r="A1630" s="170"/>
    </row>
    <row r="1631" spans="1:1" x14ac:dyDescent="0.2">
      <c r="A1631" s="170"/>
    </row>
    <row r="1632" spans="1:1" x14ac:dyDescent="0.2">
      <c r="A1632" s="170"/>
    </row>
    <row r="1633" spans="1:1" x14ac:dyDescent="0.2">
      <c r="A1633" s="170"/>
    </row>
    <row r="1634" spans="1:1" x14ac:dyDescent="0.2">
      <c r="A1634" s="170"/>
    </row>
    <row r="1635" spans="1:1" x14ac:dyDescent="0.2">
      <c r="A1635" s="170"/>
    </row>
    <row r="1636" spans="1:1" x14ac:dyDescent="0.2">
      <c r="A1636" s="170"/>
    </row>
    <row r="1637" spans="1:1" x14ac:dyDescent="0.2">
      <c r="A1637" s="170"/>
    </row>
    <row r="1638" spans="1:1" x14ac:dyDescent="0.2">
      <c r="A1638" s="170"/>
    </row>
    <row r="1639" spans="1:1" x14ac:dyDescent="0.2">
      <c r="A1639" s="170"/>
    </row>
    <row r="1640" spans="1:1" x14ac:dyDescent="0.2">
      <c r="A1640" s="170"/>
    </row>
    <row r="1641" spans="1:1" x14ac:dyDescent="0.2">
      <c r="A1641" s="170"/>
    </row>
    <row r="1642" spans="1:1" x14ac:dyDescent="0.2">
      <c r="A1642" s="170"/>
    </row>
    <row r="1643" spans="1:1" x14ac:dyDescent="0.2">
      <c r="A1643" s="170"/>
    </row>
    <row r="1644" spans="1:1" x14ac:dyDescent="0.2">
      <c r="A1644" s="170"/>
    </row>
    <row r="1645" spans="1:1" x14ac:dyDescent="0.2">
      <c r="A1645" s="170"/>
    </row>
    <row r="1646" spans="1:1" x14ac:dyDescent="0.2">
      <c r="A1646" s="170"/>
    </row>
    <row r="1647" spans="1:1" x14ac:dyDescent="0.2">
      <c r="A1647" s="170"/>
    </row>
    <row r="1648" spans="1:1" x14ac:dyDescent="0.2">
      <c r="A1648" s="170"/>
    </row>
    <row r="1649" spans="1:1" x14ac:dyDescent="0.2">
      <c r="A1649" s="170"/>
    </row>
    <row r="1650" spans="1:1" x14ac:dyDescent="0.2">
      <c r="A1650" s="170"/>
    </row>
    <row r="1651" spans="1:1" x14ac:dyDescent="0.2">
      <c r="A1651" s="170"/>
    </row>
    <row r="1652" spans="1:1" x14ac:dyDescent="0.2">
      <c r="A1652" s="170"/>
    </row>
    <row r="1653" spans="1:1" x14ac:dyDescent="0.2">
      <c r="A1653" s="170"/>
    </row>
    <row r="1654" spans="1:1" x14ac:dyDescent="0.2">
      <c r="A1654" s="170"/>
    </row>
    <row r="1655" spans="1:1" x14ac:dyDescent="0.2">
      <c r="A1655" s="170"/>
    </row>
    <row r="1656" spans="1:1" x14ac:dyDescent="0.2">
      <c r="A1656" s="170"/>
    </row>
    <row r="1657" spans="1:1" x14ac:dyDescent="0.2">
      <c r="A1657" s="170"/>
    </row>
    <row r="1658" spans="1:1" x14ac:dyDescent="0.2">
      <c r="A1658" s="170"/>
    </row>
    <row r="1659" spans="1:1" x14ac:dyDescent="0.2">
      <c r="A1659" s="170"/>
    </row>
    <row r="1660" spans="1:1" x14ac:dyDescent="0.2">
      <c r="A1660" s="170"/>
    </row>
    <row r="1661" spans="1:1" x14ac:dyDescent="0.2">
      <c r="A1661" s="170"/>
    </row>
    <row r="1662" spans="1:1" x14ac:dyDescent="0.2">
      <c r="A1662" s="170"/>
    </row>
    <row r="1663" spans="1:1" x14ac:dyDescent="0.2">
      <c r="A1663" s="170"/>
    </row>
    <row r="1664" spans="1:1" x14ac:dyDescent="0.2">
      <c r="A1664" s="170"/>
    </row>
    <row r="1665" spans="1:1" x14ac:dyDescent="0.2">
      <c r="A1665" s="170"/>
    </row>
    <row r="1666" spans="1:1" x14ac:dyDescent="0.2">
      <c r="A1666" s="170"/>
    </row>
    <row r="1667" spans="1:1" x14ac:dyDescent="0.2">
      <c r="A1667" s="170"/>
    </row>
    <row r="1668" spans="1:1" x14ac:dyDescent="0.2">
      <c r="A1668" s="170"/>
    </row>
    <row r="1669" spans="1:1" x14ac:dyDescent="0.2">
      <c r="A1669" s="170"/>
    </row>
    <row r="1670" spans="1:1" x14ac:dyDescent="0.2">
      <c r="A1670" s="170"/>
    </row>
    <row r="1671" spans="1:1" x14ac:dyDescent="0.2">
      <c r="A1671" s="170"/>
    </row>
    <row r="1672" spans="1:1" x14ac:dyDescent="0.2">
      <c r="A1672" s="170"/>
    </row>
    <row r="1673" spans="1:1" x14ac:dyDescent="0.2">
      <c r="A1673" s="170"/>
    </row>
    <row r="1674" spans="1:1" x14ac:dyDescent="0.2">
      <c r="A1674" s="170"/>
    </row>
    <row r="1675" spans="1:1" x14ac:dyDescent="0.2">
      <c r="A1675" s="170"/>
    </row>
    <row r="1676" spans="1:1" x14ac:dyDescent="0.2">
      <c r="A1676" s="170"/>
    </row>
    <row r="1677" spans="1:1" x14ac:dyDescent="0.2">
      <c r="A1677" s="170"/>
    </row>
    <row r="1678" spans="1:1" x14ac:dyDescent="0.2">
      <c r="A1678" s="170"/>
    </row>
    <row r="1679" spans="1:1" x14ac:dyDescent="0.2">
      <c r="A1679" s="170"/>
    </row>
    <row r="1680" spans="1:1" x14ac:dyDescent="0.2">
      <c r="A1680" s="170"/>
    </row>
    <row r="1681" spans="1:1" x14ac:dyDescent="0.2">
      <c r="A1681" s="170"/>
    </row>
    <row r="1682" spans="1:1" x14ac:dyDescent="0.2">
      <c r="A1682" s="170"/>
    </row>
    <row r="1683" spans="1:1" x14ac:dyDescent="0.2">
      <c r="A1683" s="170"/>
    </row>
    <row r="1684" spans="1:1" x14ac:dyDescent="0.2">
      <c r="A1684" s="170"/>
    </row>
    <row r="1685" spans="1:1" x14ac:dyDescent="0.2">
      <c r="A1685" s="170"/>
    </row>
    <row r="1686" spans="1:1" x14ac:dyDescent="0.2">
      <c r="A1686" s="170"/>
    </row>
    <row r="1687" spans="1:1" x14ac:dyDescent="0.2">
      <c r="A1687" s="170"/>
    </row>
    <row r="1688" spans="1:1" x14ac:dyDescent="0.2">
      <c r="A1688" s="170"/>
    </row>
    <row r="1689" spans="1:1" x14ac:dyDescent="0.2">
      <c r="A1689" s="170"/>
    </row>
    <row r="1690" spans="1:1" x14ac:dyDescent="0.2">
      <c r="A1690" s="170"/>
    </row>
    <row r="1691" spans="1:1" x14ac:dyDescent="0.2">
      <c r="A1691" s="170"/>
    </row>
    <row r="1692" spans="1:1" x14ac:dyDescent="0.2">
      <c r="A1692" s="170"/>
    </row>
    <row r="1693" spans="1:1" x14ac:dyDescent="0.2">
      <c r="A1693" s="170"/>
    </row>
    <row r="1694" spans="1:1" x14ac:dyDescent="0.2">
      <c r="A1694" s="170"/>
    </row>
    <row r="1695" spans="1:1" x14ac:dyDescent="0.2">
      <c r="A1695" s="170"/>
    </row>
    <row r="1696" spans="1:1" x14ac:dyDescent="0.2">
      <c r="A1696" s="170"/>
    </row>
    <row r="1697" spans="1:1" x14ac:dyDescent="0.2">
      <c r="A1697" s="170"/>
    </row>
    <row r="1698" spans="1:1" x14ac:dyDescent="0.2">
      <c r="A1698" s="170"/>
    </row>
    <row r="1699" spans="1:1" x14ac:dyDescent="0.2">
      <c r="A1699" s="170"/>
    </row>
    <row r="1700" spans="1:1" x14ac:dyDescent="0.2">
      <c r="A1700" s="170"/>
    </row>
    <row r="1701" spans="1:1" x14ac:dyDescent="0.2">
      <c r="A1701" s="170"/>
    </row>
    <row r="1702" spans="1:1" x14ac:dyDescent="0.2">
      <c r="A1702" s="170"/>
    </row>
    <row r="1703" spans="1:1" x14ac:dyDescent="0.2">
      <c r="A1703" s="170"/>
    </row>
    <row r="1704" spans="1:1" x14ac:dyDescent="0.2">
      <c r="A1704" s="170"/>
    </row>
    <row r="1705" spans="1:1" x14ac:dyDescent="0.2">
      <c r="A1705" s="170"/>
    </row>
    <row r="1706" spans="1:1" x14ac:dyDescent="0.2">
      <c r="A1706" s="170"/>
    </row>
    <row r="1707" spans="1:1" x14ac:dyDescent="0.2">
      <c r="A1707" s="170"/>
    </row>
    <row r="1708" spans="1:1" x14ac:dyDescent="0.2">
      <c r="A1708" s="170"/>
    </row>
    <row r="1709" spans="1:1" x14ac:dyDescent="0.2">
      <c r="A1709" s="170"/>
    </row>
    <row r="1710" spans="1:1" x14ac:dyDescent="0.2">
      <c r="A1710" s="170"/>
    </row>
    <row r="1711" spans="1:1" x14ac:dyDescent="0.2">
      <c r="A1711" s="170"/>
    </row>
    <row r="1712" spans="1:1" x14ac:dyDescent="0.2">
      <c r="A1712" s="170"/>
    </row>
    <row r="1713" spans="1:1" x14ac:dyDescent="0.2">
      <c r="A1713" s="170"/>
    </row>
    <row r="1714" spans="1:1" x14ac:dyDescent="0.2">
      <c r="A1714" s="170"/>
    </row>
    <row r="1715" spans="1:1" x14ac:dyDescent="0.2">
      <c r="A1715" s="170"/>
    </row>
    <row r="1716" spans="1:1" x14ac:dyDescent="0.2">
      <c r="A1716" s="170"/>
    </row>
    <row r="1717" spans="1:1" x14ac:dyDescent="0.2">
      <c r="A1717" s="170"/>
    </row>
    <row r="1718" spans="1:1" x14ac:dyDescent="0.2">
      <c r="A1718" s="170"/>
    </row>
    <row r="1719" spans="1:1" x14ac:dyDescent="0.2">
      <c r="A1719" s="170"/>
    </row>
    <row r="1720" spans="1:1" x14ac:dyDescent="0.2">
      <c r="A1720" s="170"/>
    </row>
    <row r="1721" spans="1:1" x14ac:dyDescent="0.2">
      <c r="A1721" s="170"/>
    </row>
    <row r="1722" spans="1:1" x14ac:dyDescent="0.2">
      <c r="A1722" s="170"/>
    </row>
    <row r="1723" spans="1:1" x14ac:dyDescent="0.2">
      <c r="A1723" s="170"/>
    </row>
    <row r="1724" spans="1:1" x14ac:dyDescent="0.2">
      <c r="A1724" s="170"/>
    </row>
    <row r="1725" spans="1:1" x14ac:dyDescent="0.2">
      <c r="A1725" s="170"/>
    </row>
    <row r="1726" spans="1:1" x14ac:dyDescent="0.2">
      <c r="A1726" s="170"/>
    </row>
    <row r="1727" spans="1:1" x14ac:dyDescent="0.2">
      <c r="A1727" s="170"/>
    </row>
    <row r="1728" spans="1:1" x14ac:dyDescent="0.2">
      <c r="A1728" s="170"/>
    </row>
    <row r="1729" spans="1:1" x14ac:dyDescent="0.2">
      <c r="A1729" s="170"/>
    </row>
    <row r="1730" spans="1:1" x14ac:dyDescent="0.2">
      <c r="A1730" s="170"/>
    </row>
    <row r="1731" spans="1:1" x14ac:dyDescent="0.2">
      <c r="A1731" s="170"/>
    </row>
    <row r="1732" spans="1:1" x14ac:dyDescent="0.2">
      <c r="A1732" s="170"/>
    </row>
    <row r="1733" spans="1:1" x14ac:dyDescent="0.2">
      <c r="A1733" s="170"/>
    </row>
    <row r="1734" spans="1:1" x14ac:dyDescent="0.2">
      <c r="A1734" s="170"/>
    </row>
    <row r="1735" spans="1:1" x14ac:dyDescent="0.2">
      <c r="A1735" s="170"/>
    </row>
    <row r="1736" spans="1:1" x14ac:dyDescent="0.2">
      <c r="A1736" s="170"/>
    </row>
    <row r="1737" spans="1:1" x14ac:dyDescent="0.2">
      <c r="A1737" s="170"/>
    </row>
    <row r="1738" spans="1:1" x14ac:dyDescent="0.2">
      <c r="A1738" s="170"/>
    </row>
    <row r="1739" spans="1:1" x14ac:dyDescent="0.2">
      <c r="A1739" s="170"/>
    </row>
    <row r="1740" spans="1:1" x14ac:dyDescent="0.2">
      <c r="A1740" s="170"/>
    </row>
    <row r="1741" spans="1:1" x14ac:dyDescent="0.2">
      <c r="A1741" s="170"/>
    </row>
    <row r="1742" spans="1:1" x14ac:dyDescent="0.2">
      <c r="A1742" s="170"/>
    </row>
    <row r="1743" spans="1:1" x14ac:dyDescent="0.2">
      <c r="A1743" s="170"/>
    </row>
    <row r="1744" spans="1:1" x14ac:dyDescent="0.2">
      <c r="A1744" s="170"/>
    </row>
    <row r="1745" spans="1:1" x14ac:dyDescent="0.2">
      <c r="A1745" s="170"/>
    </row>
    <row r="1746" spans="1:1" x14ac:dyDescent="0.2">
      <c r="A1746" s="170"/>
    </row>
    <row r="1747" spans="1:1" x14ac:dyDescent="0.2">
      <c r="A1747" s="170"/>
    </row>
    <row r="1748" spans="1:1" x14ac:dyDescent="0.2">
      <c r="A1748" s="170"/>
    </row>
    <row r="1749" spans="1:1" x14ac:dyDescent="0.2">
      <c r="A1749" s="170"/>
    </row>
    <row r="1750" spans="1:1" x14ac:dyDescent="0.2">
      <c r="A1750" s="170"/>
    </row>
    <row r="1751" spans="1:1" x14ac:dyDescent="0.2">
      <c r="A1751" s="170"/>
    </row>
    <row r="1752" spans="1:1" x14ac:dyDescent="0.2">
      <c r="A1752" s="170"/>
    </row>
    <row r="1753" spans="1:1" x14ac:dyDescent="0.2">
      <c r="A1753" s="170"/>
    </row>
    <row r="1754" spans="1:1" x14ac:dyDescent="0.2">
      <c r="A1754" s="170"/>
    </row>
    <row r="1755" spans="1:1" x14ac:dyDescent="0.2">
      <c r="A1755" s="170"/>
    </row>
    <row r="1756" spans="1:1" x14ac:dyDescent="0.2">
      <c r="A1756" s="170"/>
    </row>
    <row r="1757" spans="1:1" x14ac:dyDescent="0.2">
      <c r="A1757" s="170"/>
    </row>
    <row r="1758" spans="1:1" x14ac:dyDescent="0.2">
      <c r="A1758" s="170"/>
    </row>
    <row r="1759" spans="1:1" x14ac:dyDescent="0.2">
      <c r="A1759" s="170"/>
    </row>
    <row r="1760" spans="1:1" x14ac:dyDescent="0.2">
      <c r="A1760" s="170"/>
    </row>
    <row r="1761" spans="1:1" x14ac:dyDescent="0.2">
      <c r="A1761" s="170"/>
    </row>
    <row r="1762" spans="1:1" x14ac:dyDescent="0.2">
      <c r="A1762" s="170"/>
    </row>
    <row r="1763" spans="1:1" x14ac:dyDescent="0.2">
      <c r="A1763" s="170"/>
    </row>
    <row r="1764" spans="1:1" x14ac:dyDescent="0.2">
      <c r="A1764" s="170"/>
    </row>
    <row r="1765" spans="1:1" x14ac:dyDescent="0.2">
      <c r="A1765" s="170"/>
    </row>
    <row r="1766" spans="1:1" x14ac:dyDescent="0.2">
      <c r="A1766" s="170"/>
    </row>
    <row r="1767" spans="1:1" x14ac:dyDescent="0.2">
      <c r="A1767" s="170"/>
    </row>
    <row r="1768" spans="1:1" x14ac:dyDescent="0.2">
      <c r="A1768" s="170"/>
    </row>
    <row r="1769" spans="1:1" x14ac:dyDescent="0.2">
      <c r="A1769" s="170"/>
    </row>
    <row r="1770" spans="1:1" x14ac:dyDescent="0.2">
      <c r="A1770" s="170"/>
    </row>
    <row r="1771" spans="1:1" x14ac:dyDescent="0.2">
      <c r="A1771" s="170"/>
    </row>
    <row r="1772" spans="1:1" x14ac:dyDescent="0.2">
      <c r="A1772" s="170"/>
    </row>
    <row r="1773" spans="1:1" x14ac:dyDescent="0.2">
      <c r="A1773" s="170"/>
    </row>
    <row r="1774" spans="1:1" x14ac:dyDescent="0.2">
      <c r="A1774" s="170"/>
    </row>
    <row r="1775" spans="1:1" x14ac:dyDescent="0.2">
      <c r="A1775" s="170"/>
    </row>
    <row r="1776" spans="1:1" x14ac:dyDescent="0.2">
      <c r="A1776" s="170"/>
    </row>
    <row r="1777" spans="1:1" x14ac:dyDescent="0.2">
      <c r="A1777" s="170"/>
    </row>
    <row r="1778" spans="1:1" x14ac:dyDescent="0.2">
      <c r="A1778" s="170"/>
    </row>
    <row r="1779" spans="1:1" x14ac:dyDescent="0.2">
      <c r="A1779" s="170"/>
    </row>
    <row r="1780" spans="1:1" x14ac:dyDescent="0.2">
      <c r="A1780" s="170"/>
    </row>
    <row r="1781" spans="1:1" x14ac:dyDescent="0.2">
      <c r="A1781" s="170"/>
    </row>
    <row r="1782" spans="1:1" x14ac:dyDescent="0.2">
      <c r="A1782" s="170"/>
    </row>
    <row r="1783" spans="1:1" x14ac:dyDescent="0.2">
      <c r="A1783" s="170"/>
    </row>
    <row r="1784" spans="1:1" x14ac:dyDescent="0.2">
      <c r="A1784" s="170"/>
    </row>
    <row r="1785" spans="1:1" x14ac:dyDescent="0.2">
      <c r="A1785" s="170"/>
    </row>
    <row r="1786" spans="1:1" x14ac:dyDescent="0.2">
      <c r="A1786" s="170"/>
    </row>
    <row r="1787" spans="1:1" x14ac:dyDescent="0.2">
      <c r="A1787" s="170"/>
    </row>
    <row r="1788" spans="1:1" x14ac:dyDescent="0.2">
      <c r="A1788" s="170"/>
    </row>
    <row r="1789" spans="1:1" x14ac:dyDescent="0.2">
      <c r="A1789" s="170"/>
    </row>
    <row r="1790" spans="1:1" x14ac:dyDescent="0.2">
      <c r="A1790" s="170"/>
    </row>
    <row r="1791" spans="1:1" x14ac:dyDescent="0.2">
      <c r="A1791" s="170"/>
    </row>
    <row r="1792" spans="1:1" x14ac:dyDescent="0.2">
      <c r="A1792" s="170"/>
    </row>
    <row r="1793" spans="1:1" x14ac:dyDescent="0.2">
      <c r="A1793" s="170"/>
    </row>
    <row r="1794" spans="1:1" x14ac:dyDescent="0.2">
      <c r="A1794" s="170"/>
    </row>
    <row r="1795" spans="1:1" x14ac:dyDescent="0.2">
      <c r="A1795" s="170"/>
    </row>
    <row r="1796" spans="1:1" x14ac:dyDescent="0.2">
      <c r="A1796" s="170"/>
    </row>
    <row r="1797" spans="1:1" x14ac:dyDescent="0.2">
      <c r="A1797" s="170"/>
    </row>
    <row r="1798" spans="1:1" x14ac:dyDescent="0.2">
      <c r="A1798" s="170"/>
    </row>
    <row r="1799" spans="1:1" x14ac:dyDescent="0.2">
      <c r="A1799" s="170"/>
    </row>
    <row r="1800" spans="1:1" x14ac:dyDescent="0.2">
      <c r="A1800" s="170"/>
    </row>
    <row r="1801" spans="1:1" x14ac:dyDescent="0.2">
      <c r="A1801" s="170"/>
    </row>
    <row r="1802" spans="1:1" x14ac:dyDescent="0.2">
      <c r="A1802" s="170"/>
    </row>
    <row r="1803" spans="1:1" x14ac:dyDescent="0.2">
      <c r="A1803" s="170"/>
    </row>
    <row r="1804" spans="1:1" x14ac:dyDescent="0.2">
      <c r="A1804" s="170"/>
    </row>
    <row r="1805" spans="1:1" x14ac:dyDescent="0.2">
      <c r="A1805" s="170"/>
    </row>
    <row r="1806" spans="1:1" x14ac:dyDescent="0.2">
      <c r="A1806" s="170"/>
    </row>
    <row r="1807" spans="1:1" x14ac:dyDescent="0.2">
      <c r="A1807" s="170"/>
    </row>
    <row r="1808" spans="1:1" x14ac:dyDescent="0.2">
      <c r="A1808" s="170"/>
    </row>
    <row r="1809" spans="1:1" x14ac:dyDescent="0.2">
      <c r="A1809" s="170"/>
    </row>
    <row r="1810" spans="1:1" x14ac:dyDescent="0.2">
      <c r="A1810" s="170"/>
    </row>
    <row r="1811" spans="1:1" x14ac:dyDescent="0.2">
      <c r="A1811" s="170"/>
    </row>
    <row r="1812" spans="1:1" x14ac:dyDescent="0.2">
      <c r="A1812" s="170"/>
    </row>
    <row r="1813" spans="1:1" x14ac:dyDescent="0.2">
      <c r="A1813" s="170"/>
    </row>
    <row r="1814" spans="1:1" x14ac:dyDescent="0.2">
      <c r="A1814" s="170"/>
    </row>
    <row r="1815" spans="1:1" x14ac:dyDescent="0.2">
      <c r="A1815" s="170"/>
    </row>
    <row r="1816" spans="1:1" x14ac:dyDescent="0.2">
      <c r="A1816" s="170"/>
    </row>
    <row r="1817" spans="1:1" x14ac:dyDescent="0.2">
      <c r="A1817" s="170"/>
    </row>
    <row r="1818" spans="1:1" x14ac:dyDescent="0.2">
      <c r="A1818" s="170"/>
    </row>
    <row r="1819" spans="1:1" x14ac:dyDescent="0.2">
      <c r="A1819" s="170"/>
    </row>
    <row r="1820" spans="1:1" x14ac:dyDescent="0.2">
      <c r="A1820" s="170"/>
    </row>
    <row r="1821" spans="1:1" x14ac:dyDescent="0.2">
      <c r="A1821" s="170"/>
    </row>
    <row r="1822" spans="1:1" x14ac:dyDescent="0.2">
      <c r="A1822" s="170"/>
    </row>
    <row r="1823" spans="1:1" x14ac:dyDescent="0.2">
      <c r="A1823" s="170"/>
    </row>
    <row r="1824" spans="1:1" x14ac:dyDescent="0.2">
      <c r="A1824" s="170"/>
    </row>
    <row r="1825" spans="1:1" x14ac:dyDescent="0.2">
      <c r="A1825" s="170"/>
    </row>
    <row r="1826" spans="1:1" x14ac:dyDescent="0.2">
      <c r="A1826" s="170"/>
    </row>
    <row r="1827" spans="1:1" x14ac:dyDescent="0.2">
      <c r="A1827" s="170"/>
    </row>
    <row r="1828" spans="1:1" x14ac:dyDescent="0.2">
      <c r="A1828" s="170"/>
    </row>
    <row r="1829" spans="1:1" x14ac:dyDescent="0.2">
      <c r="A1829" s="170"/>
    </row>
    <row r="1830" spans="1:1" x14ac:dyDescent="0.2">
      <c r="A1830" s="170"/>
    </row>
    <row r="1831" spans="1:1" x14ac:dyDescent="0.2">
      <c r="A1831" s="170"/>
    </row>
    <row r="1832" spans="1:1" x14ac:dyDescent="0.2">
      <c r="A1832" s="170"/>
    </row>
    <row r="1833" spans="1:1" x14ac:dyDescent="0.2">
      <c r="A1833" s="170"/>
    </row>
    <row r="1834" spans="1:1" x14ac:dyDescent="0.2">
      <c r="A1834" s="170"/>
    </row>
    <row r="1835" spans="1:1" x14ac:dyDescent="0.2">
      <c r="A1835" s="170"/>
    </row>
    <row r="1836" spans="1:1" x14ac:dyDescent="0.2">
      <c r="A1836" s="170"/>
    </row>
    <row r="1837" spans="1:1" x14ac:dyDescent="0.2">
      <c r="A1837" s="170"/>
    </row>
    <row r="1838" spans="1:1" x14ac:dyDescent="0.2">
      <c r="A1838" s="170"/>
    </row>
    <row r="1839" spans="1:1" x14ac:dyDescent="0.2">
      <c r="A1839" s="170"/>
    </row>
    <row r="1840" spans="1:1" x14ac:dyDescent="0.2">
      <c r="A1840" s="170"/>
    </row>
    <row r="1841" spans="1:1" x14ac:dyDescent="0.2">
      <c r="A1841" s="170"/>
    </row>
    <row r="1842" spans="1:1" x14ac:dyDescent="0.2">
      <c r="A1842" s="170"/>
    </row>
    <row r="1843" spans="1:1" x14ac:dyDescent="0.2">
      <c r="A1843" s="170"/>
    </row>
    <row r="1844" spans="1:1" x14ac:dyDescent="0.2">
      <c r="A1844" s="170"/>
    </row>
    <row r="1845" spans="1:1" x14ac:dyDescent="0.2">
      <c r="A1845" s="170"/>
    </row>
    <row r="1846" spans="1:1" x14ac:dyDescent="0.2">
      <c r="A1846" s="170"/>
    </row>
    <row r="1847" spans="1:1" x14ac:dyDescent="0.2">
      <c r="A1847" s="170"/>
    </row>
    <row r="1848" spans="1:1" x14ac:dyDescent="0.2">
      <c r="A1848" s="170"/>
    </row>
    <row r="1849" spans="1:1" x14ac:dyDescent="0.2">
      <c r="A1849" s="170"/>
    </row>
    <row r="1850" spans="1:1" x14ac:dyDescent="0.2">
      <c r="A1850" s="170"/>
    </row>
    <row r="1851" spans="1:1" x14ac:dyDescent="0.2">
      <c r="A1851" s="170"/>
    </row>
    <row r="1852" spans="1:1" x14ac:dyDescent="0.2">
      <c r="A1852" s="170"/>
    </row>
    <row r="1853" spans="1:1" x14ac:dyDescent="0.2">
      <c r="A1853" s="170"/>
    </row>
    <row r="1854" spans="1:1" x14ac:dyDescent="0.2">
      <c r="A1854" s="170"/>
    </row>
    <row r="1855" spans="1:1" x14ac:dyDescent="0.2">
      <c r="A1855" s="170"/>
    </row>
    <row r="1856" spans="1:1" x14ac:dyDescent="0.2">
      <c r="A1856" s="170"/>
    </row>
    <row r="1857" spans="1:1" x14ac:dyDescent="0.2">
      <c r="A1857" s="170"/>
    </row>
    <row r="1858" spans="1:1" x14ac:dyDescent="0.2">
      <c r="A1858" s="170"/>
    </row>
    <row r="1859" spans="1:1" x14ac:dyDescent="0.2">
      <c r="A1859" s="170"/>
    </row>
    <row r="1860" spans="1:1" x14ac:dyDescent="0.2">
      <c r="A1860" s="170"/>
    </row>
    <row r="1861" spans="1:1" x14ac:dyDescent="0.2">
      <c r="A1861" s="170"/>
    </row>
    <row r="1862" spans="1:1" x14ac:dyDescent="0.2">
      <c r="A1862" s="170"/>
    </row>
    <row r="1863" spans="1:1" x14ac:dyDescent="0.2">
      <c r="A1863" s="170"/>
    </row>
    <row r="1864" spans="1:1" x14ac:dyDescent="0.2">
      <c r="A1864" s="170"/>
    </row>
    <row r="1865" spans="1:1" x14ac:dyDescent="0.2">
      <c r="A1865" s="170"/>
    </row>
    <row r="1866" spans="1:1" x14ac:dyDescent="0.2">
      <c r="A1866" s="170"/>
    </row>
    <row r="1867" spans="1:1" x14ac:dyDescent="0.2">
      <c r="A1867" s="170"/>
    </row>
    <row r="1868" spans="1:1" x14ac:dyDescent="0.2">
      <c r="A1868" s="170"/>
    </row>
    <row r="1869" spans="1:1" x14ac:dyDescent="0.2">
      <c r="A1869" s="170"/>
    </row>
    <row r="1870" spans="1:1" x14ac:dyDescent="0.2">
      <c r="A1870" s="170"/>
    </row>
    <row r="1871" spans="1:1" x14ac:dyDescent="0.2">
      <c r="A1871" s="170"/>
    </row>
    <row r="1872" spans="1:1" x14ac:dyDescent="0.2">
      <c r="A1872" s="170"/>
    </row>
    <row r="1873" spans="1:1" x14ac:dyDescent="0.2">
      <c r="A1873" s="170"/>
    </row>
    <row r="1874" spans="1:1" x14ac:dyDescent="0.2">
      <c r="A1874" s="170"/>
    </row>
    <row r="1875" spans="1:1" x14ac:dyDescent="0.2">
      <c r="A1875" s="170"/>
    </row>
    <row r="1876" spans="1:1" x14ac:dyDescent="0.2">
      <c r="A1876" s="170"/>
    </row>
    <row r="1877" spans="1:1" x14ac:dyDescent="0.2">
      <c r="A1877" s="170"/>
    </row>
    <row r="1878" spans="1:1" x14ac:dyDescent="0.2">
      <c r="A1878" s="170"/>
    </row>
    <row r="1879" spans="1:1" x14ac:dyDescent="0.2">
      <c r="A1879" s="170"/>
    </row>
    <row r="1880" spans="1:1" x14ac:dyDescent="0.2">
      <c r="A1880" s="170"/>
    </row>
    <row r="1881" spans="1:1" x14ac:dyDescent="0.2">
      <c r="A1881" s="170"/>
    </row>
    <row r="1882" spans="1:1" x14ac:dyDescent="0.2">
      <c r="A1882" s="170"/>
    </row>
    <row r="1883" spans="1:1" x14ac:dyDescent="0.2">
      <c r="A1883" s="170"/>
    </row>
    <row r="1884" spans="1:1" x14ac:dyDescent="0.2">
      <c r="A1884" s="170"/>
    </row>
    <row r="1885" spans="1:1" x14ac:dyDescent="0.2">
      <c r="A1885" s="170"/>
    </row>
    <row r="1886" spans="1:1" x14ac:dyDescent="0.2">
      <c r="A1886" s="170"/>
    </row>
    <row r="1887" spans="1:1" x14ac:dyDescent="0.2">
      <c r="A1887" s="170"/>
    </row>
    <row r="1888" spans="1:1" x14ac:dyDescent="0.2">
      <c r="A1888" s="170"/>
    </row>
    <row r="1889" spans="1:1" x14ac:dyDescent="0.2">
      <c r="A1889" s="170"/>
    </row>
    <row r="1890" spans="1:1" x14ac:dyDescent="0.2">
      <c r="A1890" s="170"/>
    </row>
    <row r="1891" spans="1:1" x14ac:dyDescent="0.2">
      <c r="A1891" s="170"/>
    </row>
    <row r="1892" spans="1:1" x14ac:dyDescent="0.2">
      <c r="A1892" s="170"/>
    </row>
    <row r="1893" spans="1:1" x14ac:dyDescent="0.2">
      <c r="A1893" s="170"/>
    </row>
    <row r="1894" spans="1:1" x14ac:dyDescent="0.2">
      <c r="A1894" s="170"/>
    </row>
    <row r="1895" spans="1:1" x14ac:dyDescent="0.2">
      <c r="A1895" s="170"/>
    </row>
    <row r="1896" spans="1:1" x14ac:dyDescent="0.2">
      <c r="A1896" s="170"/>
    </row>
    <row r="1897" spans="1:1" x14ac:dyDescent="0.2">
      <c r="A1897" s="170"/>
    </row>
    <row r="1898" spans="1:1" x14ac:dyDescent="0.2">
      <c r="A1898" s="170"/>
    </row>
    <row r="1899" spans="1:1" x14ac:dyDescent="0.2">
      <c r="A1899" s="170"/>
    </row>
    <row r="1900" spans="1:1" x14ac:dyDescent="0.2">
      <c r="A1900" s="170"/>
    </row>
    <row r="1901" spans="1:1" x14ac:dyDescent="0.2">
      <c r="A1901" s="170"/>
    </row>
    <row r="1902" spans="1:1" x14ac:dyDescent="0.2">
      <c r="A1902" s="170"/>
    </row>
    <row r="1903" spans="1:1" x14ac:dyDescent="0.2">
      <c r="A1903" s="170"/>
    </row>
    <row r="1904" spans="1:1" x14ac:dyDescent="0.2">
      <c r="A1904" s="170"/>
    </row>
    <row r="1905" spans="1:1" x14ac:dyDescent="0.2">
      <c r="A1905" s="170"/>
    </row>
    <row r="1906" spans="1:1" x14ac:dyDescent="0.2">
      <c r="A1906" s="170"/>
    </row>
    <row r="1907" spans="1:1" x14ac:dyDescent="0.2">
      <c r="A1907" s="170"/>
    </row>
    <row r="1908" spans="1:1" x14ac:dyDescent="0.2">
      <c r="A1908" s="170"/>
    </row>
    <row r="1909" spans="1:1" x14ac:dyDescent="0.2">
      <c r="A1909" s="170"/>
    </row>
    <row r="1910" spans="1:1" x14ac:dyDescent="0.2">
      <c r="A1910" s="170"/>
    </row>
    <row r="1911" spans="1:1" x14ac:dyDescent="0.2">
      <c r="A1911" s="170"/>
    </row>
    <row r="1912" spans="1:1" x14ac:dyDescent="0.2">
      <c r="A1912" s="170"/>
    </row>
    <row r="1913" spans="1:1" x14ac:dyDescent="0.2">
      <c r="A1913" s="170"/>
    </row>
    <row r="1914" spans="1:1" x14ac:dyDescent="0.2">
      <c r="A1914" s="170"/>
    </row>
    <row r="1915" spans="1:1" x14ac:dyDescent="0.2">
      <c r="A1915" s="170"/>
    </row>
    <row r="1916" spans="1:1" x14ac:dyDescent="0.2">
      <c r="A1916" s="170"/>
    </row>
    <row r="1917" spans="1:1" x14ac:dyDescent="0.2">
      <c r="A1917" s="170"/>
    </row>
    <row r="1918" spans="1:1" x14ac:dyDescent="0.2">
      <c r="A1918" s="170"/>
    </row>
    <row r="1919" spans="1:1" x14ac:dyDescent="0.2">
      <c r="A1919" s="170"/>
    </row>
    <row r="1920" spans="1:1" x14ac:dyDescent="0.2">
      <c r="A1920" s="170"/>
    </row>
    <row r="1921" spans="1:1" x14ac:dyDescent="0.2">
      <c r="A1921" s="170"/>
    </row>
    <row r="1922" spans="1:1" x14ac:dyDescent="0.2">
      <c r="A1922" s="170"/>
    </row>
    <row r="1923" spans="1:1" x14ac:dyDescent="0.2">
      <c r="A1923" s="170"/>
    </row>
    <row r="1924" spans="1:1" x14ac:dyDescent="0.2">
      <c r="A1924" s="170"/>
    </row>
    <row r="1925" spans="1:1" x14ac:dyDescent="0.2">
      <c r="A1925" s="170"/>
    </row>
    <row r="1926" spans="1:1" x14ac:dyDescent="0.2">
      <c r="A1926" s="170"/>
    </row>
    <row r="1927" spans="1:1" x14ac:dyDescent="0.2">
      <c r="A1927" s="170"/>
    </row>
    <row r="1928" spans="1:1" x14ac:dyDescent="0.2">
      <c r="A1928" s="170"/>
    </row>
    <row r="1929" spans="1:1" x14ac:dyDescent="0.2">
      <c r="A1929" s="170"/>
    </row>
    <row r="1930" spans="1:1" x14ac:dyDescent="0.2">
      <c r="A1930" s="170"/>
    </row>
    <row r="1931" spans="1:1" x14ac:dyDescent="0.2">
      <c r="A1931" s="170"/>
    </row>
    <row r="1932" spans="1:1" x14ac:dyDescent="0.2">
      <c r="A1932" s="170"/>
    </row>
    <row r="1933" spans="1:1" x14ac:dyDescent="0.2">
      <c r="A1933" s="170"/>
    </row>
    <row r="1934" spans="1:1" x14ac:dyDescent="0.2">
      <c r="A1934" s="170"/>
    </row>
    <row r="1935" spans="1:1" x14ac:dyDescent="0.2">
      <c r="A1935" s="170"/>
    </row>
    <row r="1936" spans="1:1" x14ac:dyDescent="0.2">
      <c r="A1936" s="170"/>
    </row>
    <row r="1937" spans="1:1" x14ac:dyDescent="0.2">
      <c r="A1937" s="170"/>
    </row>
    <row r="1938" spans="1:1" x14ac:dyDescent="0.2">
      <c r="A1938" s="170"/>
    </row>
    <row r="1939" spans="1:1" x14ac:dyDescent="0.2">
      <c r="A1939" s="170"/>
    </row>
    <row r="1940" spans="1:1" x14ac:dyDescent="0.2">
      <c r="A1940" s="170"/>
    </row>
    <row r="1941" spans="1:1" x14ac:dyDescent="0.2">
      <c r="A1941" s="170"/>
    </row>
    <row r="1942" spans="1:1" x14ac:dyDescent="0.2">
      <c r="A1942" s="170"/>
    </row>
    <row r="1943" spans="1:1" x14ac:dyDescent="0.2">
      <c r="A1943" s="170"/>
    </row>
    <row r="1944" spans="1:1" x14ac:dyDescent="0.2">
      <c r="A1944" s="170"/>
    </row>
    <row r="1945" spans="1:1" x14ac:dyDescent="0.2">
      <c r="A1945" s="170"/>
    </row>
    <row r="1946" spans="1:1" x14ac:dyDescent="0.2">
      <c r="A1946" s="170"/>
    </row>
    <row r="1947" spans="1:1" x14ac:dyDescent="0.2">
      <c r="A1947" s="170"/>
    </row>
    <row r="1948" spans="1:1" x14ac:dyDescent="0.2">
      <c r="A1948" s="170"/>
    </row>
    <row r="1949" spans="1:1" x14ac:dyDescent="0.2">
      <c r="A1949" s="170"/>
    </row>
    <row r="1950" spans="1:1" x14ac:dyDescent="0.2">
      <c r="A1950" s="170"/>
    </row>
    <row r="1951" spans="1:1" x14ac:dyDescent="0.2">
      <c r="A1951" s="170"/>
    </row>
    <row r="1952" spans="1:1" x14ac:dyDescent="0.2">
      <c r="A1952" s="170"/>
    </row>
    <row r="1953" spans="1:1" x14ac:dyDescent="0.2">
      <c r="A1953" s="170"/>
    </row>
    <row r="1954" spans="1:1" x14ac:dyDescent="0.2">
      <c r="A1954" s="170"/>
    </row>
    <row r="1955" spans="1:1" x14ac:dyDescent="0.2">
      <c r="A1955" s="170"/>
    </row>
    <row r="1956" spans="1:1" x14ac:dyDescent="0.2">
      <c r="A1956" s="170"/>
    </row>
    <row r="1957" spans="1:1" x14ac:dyDescent="0.2">
      <c r="A1957" s="170"/>
    </row>
    <row r="1958" spans="1:1" x14ac:dyDescent="0.2">
      <c r="A1958" s="170"/>
    </row>
    <row r="1959" spans="1:1" x14ac:dyDescent="0.2">
      <c r="A1959" s="170"/>
    </row>
    <row r="1960" spans="1:1" x14ac:dyDescent="0.2">
      <c r="A1960" s="170"/>
    </row>
    <row r="1961" spans="1:1" x14ac:dyDescent="0.2">
      <c r="A1961" s="170"/>
    </row>
    <row r="1962" spans="1:1" x14ac:dyDescent="0.2">
      <c r="A1962" s="170"/>
    </row>
    <row r="1963" spans="1:1" x14ac:dyDescent="0.2">
      <c r="A1963" s="170"/>
    </row>
    <row r="1964" spans="1:1" x14ac:dyDescent="0.2">
      <c r="A1964" s="170"/>
    </row>
    <row r="1965" spans="1:1" x14ac:dyDescent="0.2">
      <c r="A1965" s="170"/>
    </row>
    <row r="1966" spans="1:1" x14ac:dyDescent="0.2">
      <c r="A1966" s="170"/>
    </row>
    <row r="1967" spans="1:1" x14ac:dyDescent="0.2">
      <c r="A1967" s="170"/>
    </row>
    <row r="1968" spans="1:1" x14ac:dyDescent="0.2">
      <c r="A1968" s="170"/>
    </row>
    <row r="1969" spans="1:1" x14ac:dyDescent="0.2">
      <c r="A1969" s="170"/>
    </row>
    <row r="1970" spans="1:1" x14ac:dyDescent="0.2">
      <c r="A1970" s="170"/>
    </row>
    <row r="1971" spans="1:1" x14ac:dyDescent="0.2">
      <c r="A1971" s="170"/>
    </row>
    <row r="1972" spans="1:1" x14ac:dyDescent="0.2">
      <c r="A1972" s="170"/>
    </row>
    <row r="1973" spans="1:1" x14ac:dyDescent="0.2">
      <c r="A1973" s="170"/>
    </row>
    <row r="1974" spans="1:1" x14ac:dyDescent="0.2">
      <c r="A1974" s="170"/>
    </row>
    <row r="1975" spans="1:1" x14ac:dyDescent="0.2">
      <c r="A1975" s="170"/>
    </row>
    <row r="1976" spans="1:1" x14ac:dyDescent="0.2">
      <c r="A1976" s="170"/>
    </row>
    <row r="1977" spans="1:1" x14ac:dyDescent="0.2">
      <c r="A1977" s="170"/>
    </row>
    <row r="1978" spans="1:1" x14ac:dyDescent="0.2">
      <c r="A1978" s="170"/>
    </row>
    <row r="1979" spans="1:1" x14ac:dyDescent="0.2">
      <c r="A1979" s="170"/>
    </row>
    <row r="1980" spans="1:1" x14ac:dyDescent="0.2">
      <c r="A1980" s="170"/>
    </row>
    <row r="1981" spans="1:1" x14ac:dyDescent="0.2">
      <c r="A1981" s="170"/>
    </row>
    <row r="1982" spans="1:1" x14ac:dyDescent="0.2">
      <c r="A1982" s="170"/>
    </row>
    <row r="1983" spans="1:1" x14ac:dyDescent="0.2">
      <c r="A1983" s="170"/>
    </row>
    <row r="1984" spans="1:1" x14ac:dyDescent="0.2">
      <c r="A1984" s="170"/>
    </row>
    <row r="1985" spans="1:1" x14ac:dyDescent="0.2">
      <c r="A1985" s="170"/>
    </row>
    <row r="1986" spans="1:1" x14ac:dyDescent="0.2">
      <c r="A1986" s="170"/>
    </row>
    <row r="1987" spans="1:1" x14ac:dyDescent="0.2">
      <c r="A1987" s="170"/>
    </row>
    <row r="1988" spans="1:1" x14ac:dyDescent="0.2">
      <c r="A1988" s="170"/>
    </row>
    <row r="1989" spans="1:1" x14ac:dyDescent="0.2">
      <c r="A1989" s="170"/>
    </row>
    <row r="1990" spans="1:1" x14ac:dyDescent="0.2">
      <c r="A1990" s="170"/>
    </row>
    <row r="1991" spans="1:1" x14ac:dyDescent="0.2">
      <c r="A1991" s="170"/>
    </row>
    <row r="1992" spans="1:1" x14ac:dyDescent="0.2">
      <c r="A1992" s="170"/>
    </row>
    <row r="1993" spans="1:1" x14ac:dyDescent="0.2">
      <c r="A1993" s="170"/>
    </row>
    <row r="1994" spans="1:1" x14ac:dyDescent="0.2">
      <c r="A1994" s="170"/>
    </row>
    <row r="1995" spans="1:1" x14ac:dyDescent="0.2">
      <c r="A1995" s="170"/>
    </row>
    <row r="1996" spans="1:1" x14ac:dyDescent="0.2">
      <c r="A1996" s="170"/>
    </row>
    <row r="1997" spans="1:1" x14ac:dyDescent="0.2">
      <c r="A1997" s="170"/>
    </row>
    <row r="1998" spans="1:1" x14ac:dyDescent="0.2">
      <c r="A1998" s="170"/>
    </row>
    <row r="1999" spans="1:1" x14ac:dyDescent="0.2">
      <c r="A1999" s="170"/>
    </row>
    <row r="2000" spans="1:1" x14ac:dyDescent="0.2">
      <c r="A2000" s="170"/>
    </row>
    <row r="2001" spans="1:1" x14ac:dyDescent="0.2">
      <c r="A2001" s="170"/>
    </row>
    <row r="2002" spans="1:1" x14ac:dyDescent="0.2">
      <c r="A2002" s="170"/>
    </row>
    <row r="2003" spans="1:1" x14ac:dyDescent="0.2">
      <c r="A2003" s="170"/>
    </row>
    <row r="2004" spans="1:1" x14ac:dyDescent="0.2">
      <c r="A2004" s="170"/>
    </row>
    <row r="2005" spans="1:1" x14ac:dyDescent="0.2">
      <c r="A2005" s="170"/>
    </row>
    <row r="2006" spans="1:1" x14ac:dyDescent="0.2">
      <c r="A2006" s="170"/>
    </row>
    <row r="2007" spans="1:1" x14ac:dyDescent="0.2">
      <c r="A2007" s="170"/>
    </row>
    <row r="2008" spans="1:1" x14ac:dyDescent="0.2">
      <c r="A2008" s="170"/>
    </row>
    <row r="2009" spans="1:1" x14ac:dyDescent="0.2">
      <c r="A2009" s="170"/>
    </row>
    <row r="2010" spans="1:1" x14ac:dyDescent="0.2">
      <c r="A2010" s="170"/>
    </row>
    <row r="2011" spans="1:1" x14ac:dyDescent="0.2">
      <c r="A2011" s="170"/>
    </row>
    <row r="2012" spans="1:1" x14ac:dyDescent="0.2">
      <c r="A2012" s="170"/>
    </row>
    <row r="2013" spans="1:1" x14ac:dyDescent="0.2">
      <c r="A2013" s="170"/>
    </row>
    <row r="2014" spans="1:1" x14ac:dyDescent="0.2">
      <c r="A2014" s="170"/>
    </row>
    <row r="2015" spans="1:1" x14ac:dyDescent="0.2">
      <c r="A2015" s="170"/>
    </row>
    <row r="2016" spans="1:1" x14ac:dyDescent="0.2">
      <c r="A2016" s="170"/>
    </row>
    <row r="2017" spans="1:1" x14ac:dyDescent="0.2">
      <c r="A2017" s="170"/>
    </row>
    <row r="2018" spans="1:1" x14ac:dyDescent="0.2">
      <c r="A2018" s="170"/>
    </row>
    <row r="2019" spans="1:1" x14ac:dyDescent="0.2">
      <c r="A2019" s="170"/>
    </row>
    <row r="2020" spans="1:1" x14ac:dyDescent="0.2">
      <c r="A2020" s="170"/>
    </row>
    <row r="2021" spans="1:1" x14ac:dyDescent="0.2">
      <c r="A2021" s="170"/>
    </row>
    <row r="2022" spans="1:1" x14ac:dyDescent="0.2">
      <c r="A2022" s="170"/>
    </row>
    <row r="2023" spans="1:1" x14ac:dyDescent="0.2">
      <c r="A2023" s="170"/>
    </row>
    <row r="2024" spans="1:1" x14ac:dyDescent="0.2">
      <c r="A2024" s="170"/>
    </row>
    <row r="2025" spans="1:1" x14ac:dyDescent="0.2">
      <c r="A2025" s="170"/>
    </row>
    <row r="2026" spans="1:1" x14ac:dyDescent="0.2">
      <c r="A2026" s="170"/>
    </row>
    <row r="2027" spans="1:1" x14ac:dyDescent="0.2">
      <c r="A2027" s="170"/>
    </row>
    <row r="2028" spans="1:1" x14ac:dyDescent="0.2">
      <c r="A2028" s="170"/>
    </row>
    <row r="2029" spans="1:1" x14ac:dyDescent="0.2">
      <c r="A2029" s="170"/>
    </row>
    <row r="2030" spans="1:1" x14ac:dyDescent="0.2">
      <c r="A2030" s="170"/>
    </row>
    <row r="2031" spans="1:1" x14ac:dyDescent="0.2">
      <c r="A2031" s="170"/>
    </row>
    <row r="2032" spans="1:1" x14ac:dyDescent="0.2">
      <c r="A2032" s="170"/>
    </row>
    <row r="2033" spans="1:1" x14ac:dyDescent="0.2">
      <c r="A2033" s="170"/>
    </row>
    <row r="2034" spans="1:1" x14ac:dyDescent="0.2">
      <c r="A2034" s="170"/>
    </row>
    <row r="2035" spans="1:1" x14ac:dyDescent="0.2">
      <c r="A2035" s="170"/>
    </row>
    <row r="2036" spans="1:1" x14ac:dyDescent="0.2">
      <c r="A2036" s="170"/>
    </row>
    <row r="2037" spans="1:1" x14ac:dyDescent="0.2">
      <c r="A2037" s="170"/>
    </row>
    <row r="2038" spans="1:1" x14ac:dyDescent="0.2">
      <c r="A2038" s="170"/>
    </row>
    <row r="2039" spans="1:1" x14ac:dyDescent="0.2">
      <c r="A2039" s="170"/>
    </row>
    <row r="2040" spans="1:1" x14ac:dyDescent="0.2">
      <c r="A2040" s="170"/>
    </row>
    <row r="2041" spans="1:1" x14ac:dyDescent="0.2">
      <c r="A2041" s="170"/>
    </row>
    <row r="2042" spans="1:1" x14ac:dyDescent="0.2">
      <c r="A2042" s="170"/>
    </row>
    <row r="2043" spans="1:1" x14ac:dyDescent="0.2">
      <c r="A2043" s="170"/>
    </row>
    <row r="2044" spans="1:1" x14ac:dyDescent="0.2">
      <c r="A2044" s="170"/>
    </row>
    <row r="2045" spans="1:1" x14ac:dyDescent="0.2">
      <c r="A2045" s="170"/>
    </row>
    <row r="2046" spans="1:1" x14ac:dyDescent="0.2">
      <c r="A2046" s="170"/>
    </row>
    <row r="2047" spans="1:1" x14ac:dyDescent="0.2">
      <c r="A2047" s="170"/>
    </row>
    <row r="2048" spans="1:1" x14ac:dyDescent="0.2">
      <c r="A2048" s="170"/>
    </row>
    <row r="2049" spans="1:1" x14ac:dyDescent="0.2">
      <c r="A2049" s="170"/>
    </row>
    <row r="2050" spans="1:1" x14ac:dyDescent="0.2">
      <c r="A2050" s="170"/>
    </row>
    <row r="2051" spans="1:1" x14ac:dyDescent="0.2">
      <c r="A2051" s="170"/>
    </row>
    <row r="2052" spans="1:1" x14ac:dyDescent="0.2">
      <c r="A2052" s="170"/>
    </row>
    <row r="2053" spans="1:1" x14ac:dyDescent="0.2">
      <c r="A2053" s="170"/>
    </row>
    <row r="2054" spans="1:1" x14ac:dyDescent="0.2">
      <c r="A2054" s="170"/>
    </row>
    <row r="2055" spans="1:1" x14ac:dyDescent="0.2">
      <c r="A2055" s="170"/>
    </row>
    <row r="2056" spans="1:1" x14ac:dyDescent="0.2">
      <c r="A2056" s="170"/>
    </row>
    <row r="2057" spans="1:1" x14ac:dyDescent="0.2">
      <c r="A2057" s="170"/>
    </row>
    <row r="2058" spans="1:1" x14ac:dyDescent="0.2">
      <c r="A2058" s="170"/>
    </row>
    <row r="2059" spans="1:1" x14ac:dyDescent="0.2">
      <c r="A2059" s="170"/>
    </row>
    <row r="2060" spans="1:1" x14ac:dyDescent="0.2">
      <c r="A2060" s="170"/>
    </row>
    <row r="2061" spans="1:1" x14ac:dyDescent="0.2">
      <c r="A2061" s="170"/>
    </row>
    <row r="2062" spans="1:1" x14ac:dyDescent="0.2">
      <c r="A2062" s="170"/>
    </row>
    <row r="2063" spans="1:1" x14ac:dyDescent="0.2">
      <c r="A2063" s="170"/>
    </row>
    <row r="2064" spans="1:1" x14ac:dyDescent="0.2">
      <c r="A2064" s="170"/>
    </row>
    <row r="2065" spans="1:1" x14ac:dyDescent="0.2">
      <c r="A2065" s="170"/>
    </row>
    <row r="2066" spans="1:1" x14ac:dyDescent="0.2">
      <c r="A2066" s="170"/>
    </row>
    <row r="2067" spans="1:1" x14ac:dyDescent="0.2">
      <c r="A2067" s="170"/>
    </row>
    <row r="2068" spans="1:1" x14ac:dyDescent="0.2">
      <c r="A2068" s="170"/>
    </row>
    <row r="2069" spans="1:1" x14ac:dyDescent="0.2">
      <c r="A2069" s="170"/>
    </row>
    <row r="2070" spans="1:1" x14ac:dyDescent="0.2">
      <c r="A2070" s="170"/>
    </row>
    <row r="2071" spans="1:1" x14ac:dyDescent="0.2">
      <c r="A2071" s="170"/>
    </row>
    <row r="2072" spans="1:1" x14ac:dyDescent="0.2">
      <c r="A2072" s="170"/>
    </row>
    <row r="2073" spans="1:1" x14ac:dyDescent="0.2">
      <c r="A2073" s="170"/>
    </row>
    <row r="2074" spans="1:1" x14ac:dyDescent="0.2">
      <c r="A2074" s="170"/>
    </row>
    <row r="2075" spans="1:1" x14ac:dyDescent="0.2">
      <c r="A2075" s="170"/>
    </row>
    <row r="2076" spans="1:1" x14ac:dyDescent="0.2">
      <c r="A2076" s="170"/>
    </row>
    <row r="2077" spans="1:1" x14ac:dyDescent="0.2">
      <c r="A2077" s="170"/>
    </row>
    <row r="2078" spans="1:1" x14ac:dyDescent="0.2">
      <c r="A2078" s="170"/>
    </row>
    <row r="2079" spans="1:1" x14ac:dyDescent="0.2">
      <c r="A2079" s="170"/>
    </row>
    <row r="2080" spans="1:1" x14ac:dyDescent="0.2">
      <c r="A2080" s="170"/>
    </row>
    <row r="2081" spans="1:1" x14ac:dyDescent="0.2">
      <c r="A2081" s="170"/>
    </row>
    <row r="2082" spans="1:1" x14ac:dyDescent="0.2">
      <c r="A2082" s="170"/>
    </row>
    <row r="2083" spans="1:1" x14ac:dyDescent="0.2">
      <c r="A2083" s="170"/>
    </row>
    <row r="2084" spans="1:1" x14ac:dyDescent="0.2">
      <c r="A2084" s="170"/>
    </row>
    <row r="2085" spans="1:1" x14ac:dyDescent="0.2">
      <c r="A2085" s="170"/>
    </row>
    <row r="2086" spans="1:1" x14ac:dyDescent="0.2">
      <c r="A2086" s="170"/>
    </row>
    <row r="2087" spans="1:1" x14ac:dyDescent="0.2">
      <c r="A2087" s="170"/>
    </row>
    <row r="2088" spans="1:1" x14ac:dyDescent="0.2">
      <c r="A2088" s="170"/>
    </row>
    <row r="2089" spans="1:1" x14ac:dyDescent="0.2">
      <c r="A2089" s="170"/>
    </row>
    <row r="2090" spans="1:1" x14ac:dyDescent="0.2">
      <c r="A2090" s="170"/>
    </row>
    <row r="2091" spans="1:1" x14ac:dyDescent="0.2">
      <c r="A2091" s="170"/>
    </row>
    <row r="2092" spans="1:1" x14ac:dyDescent="0.2">
      <c r="A2092" s="170"/>
    </row>
    <row r="2093" spans="1:1" x14ac:dyDescent="0.2">
      <c r="A2093" s="170"/>
    </row>
    <row r="2094" spans="1:1" x14ac:dyDescent="0.2">
      <c r="A2094" s="170"/>
    </row>
    <row r="2095" spans="1:1" x14ac:dyDescent="0.2">
      <c r="A2095" s="170"/>
    </row>
    <row r="2096" spans="1:1" x14ac:dyDescent="0.2">
      <c r="A2096" s="170"/>
    </row>
    <row r="2097" spans="1:1" x14ac:dyDescent="0.2">
      <c r="A2097" s="170"/>
    </row>
    <row r="2098" spans="1:1" x14ac:dyDescent="0.2">
      <c r="A2098" s="170"/>
    </row>
    <row r="2099" spans="1:1" x14ac:dyDescent="0.2">
      <c r="A2099" s="170"/>
    </row>
    <row r="2100" spans="1:1" x14ac:dyDescent="0.2">
      <c r="A2100" s="170"/>
    </row>
    <row r="2101" spans="1:1" x14ac:dyDescent="0.2">
      <c r="A2101" s="170"/>
    </row>
    <row r="2102" spans="1:1" x14ac:dyDescent="0.2">
      <c r="A2102" s="170"/>
    </row>
    <row r="2103" spans="1:1" x14ac:dyDescent="0.2">
      <c r="A2103" s="170"/>
    </row>
    <row r="2104" spans="1:1" x14ac:dyDescent="0.2">
      <c r="A2104" s="170"/>
    </row>
    <row r="2105" spans="1:1" x14ac:dyDescent="0.2">
      <c r="A2105" s="170"/>
    </row>
    <row r="2106" spans="1:1" x14ac:dyDescent="0.2">
      <c r="A2106" s="170"/>
    </row>
    <row r="2107" spans="1:1" x14ac:dyDescent="0.2">
      <c r="A2107" s="170"/>
    </row>
    <row r="2108" spans="1:1" x14ac:dyDescent="0.2">
      <c r="A2108" s="170"/>
    </row>
    <row r="2109" spans="1:1" x14ac:dyDescent="0.2">
      <c r="A2109" s="170"/>
    </row>
    <row r="2110" spans="1:1" x14ac:dyDescent="0.2">
      <c r="A2110" s="170"/>
    </row>
    <row r="2111" spans="1:1" x14ac:dyDescent="0.2">
      <c r="A2111" s="170"/>
    </row>
    <row r="2112" spans="1:1" x14ac:dyDescent="0.2">
      <c r="A2112" s="170"/>
    </row>
    <row r="2113" spans="1:1" x14ac:dyDescent="0.2">
      <c r="A2113" s="170"/>
    </row>
    <row r="2114" spans="1:1" x14ac:dyDescent="0.2">
      <c r="A2114" s="170"/>
    </row>
    <row r="2115" spans="1:1" x14ac:dyDescent="0.2">
      <c r="A2115" s="170"/>
    </row>
    <row r="2116" spans="1:1" x14ac:dyDescent="0.2">
      <c r="A2116" s="170"/>
    </row>
    <row r="2117" spans="1:1" x14ac:dyDescent="0.2">
      <c r="A2117" s="170"/>
    </row>
    <row r="2118" spans="1:1" x14ac:dyDescent="0.2">
      <c r="A2118" s="170"/>
    </row>
    <row r="2119" spans="1:1" x14ac:dyDescent="0.2">
      <c r="A2119" s="170"/>
    </row>
    <row r="2120" spans="1:1" x14ac:dyDescent="0.2">
      <c r="A2120" s="170"/>
    </row>
    <row r="2121" spans="1:1" x14ac:dyDescent="0.2">
      <c r="A2121" s="170"/>
    </row>
    <row r="2122" spans="1:1" x14ac:dyDescent="0.2">
      <c r="A2122" s="170"/>
    </row>
    <row r="2123" spans="1:1" x14ac:dyDescent="0.2">
      <c r="A2123" s="170"/>
    </row>
    <row r="2124" spans="1:1" x14ac:dyDescent="0.2">
      <c r="A2124" s="170"/>
    </row>
    <row r="2125" spans="1:1" x14ac:dyDescent="0.2">
      <c r="A2125" s="170"/>
    </row>
    <row r="2126" spans="1:1" x14ac:dyDescent="0.2">
      <c r="A2126" s="170"/>
    </row>
    <row r="2127" spans="1:1" x14ac:dyDescent="0.2">
      <c r="A2127" s="170"/>
    </row>
    <row r="2128" spans="1:1" x14ac:dyDescent="0.2">
      <c r="A2128" s="170"/>
    </row>
    <row r="2129" spans="1:1" x14ac:dyDescent="0.2">
      <c r="A2129" s="170"/>
    </row>
    <row r="2130" spans="1:1" x14ac:dyDescent="0.2">
      <c r="A2130" s="170"/>
    </row>
    <row r="2131" spans="1:1" x14ac:dyDescent="0.2">
      <c r="A2131" s="170"/>
    </row>
    <row r="2132" spans="1:1" x14ac:dyDescent="0.2">
      <c r="A2132" s="170"/>
    </row>
    <row r="2133" spans="1:1" x14ac:dyDescent="0.2">
      <c r="A2133" s="170"/>
    </row>
    <row r="2134" spans="1:1" x14ac:dyDescent="0.2">
      <c r="A2134" s="170"/>
    </row>
    <row r="2135" spans="1:1" x14ac:dyDescent="0.2">
      <c r="A2135" s="170"/>
    </row>
    <row r="2136" spans="1:1" x14ac:dyDescent="0.2">
      <c r="A2136" s="170"/>
    </row>
    <row r="2137" spans="1:1" x14ac:dyDescent="0.2">
      <c r="A2137" s="170"/>
    </row>
    <row r="2138" spans="1:1" x14ac:dyDescent="0.2">
      <c r="A2138" s="170"/>
    </row>
    <row r="2139" spans="1:1" x14ac:dyDescent="0.2">
      <c r="A2139" s="170"/>
    </row>
    <row r="2140" spans="1:1" x14ac:dyDescent="0.2">
      <c r="A2140" s="170"/>
    </row>
    <row r="2141" spans="1:1" x14ac:dyDescent="0.2">
      <c r="A2141" s="170"/>
    </row>
    <row r="2142" spans="1:1" x14ac:dyDescent="0.2">
      <c r="A2142" s="170"/>
    </row>
    <row r="2143" spans="1:1" x14ac:dyDescent="0.2">
      <c r="A2143" s="170"/>
    </row>
    <row r="2144" spans="1:1" x14ac:dyDescent="0.2">
      <c r="A2144" s="170"/>
    </row>
    <row r="2145" spans="1:1" x14ac:dyDescent="0.2">
      <c r="A2145" s="170"/>
    </row>
    <row r="2146" spans="1:1" x14ac:dyDescent="0.2">
      <c r="A2146" s="170"/>
    </row>
    <row r="2147" spans="1:1" x14ac:dyDescent="0.2">
      <c r="A2147" s="170"/>
    </row>
    <row r="2148" spans="1:1" x14ac:dyDescent="0.2">
      <c r="A2148" s="170"/>
    </row>
    <row r="2149" spans="1:1" x14ac:dyDescent="0.2">
      <c r="A2149" s="170"/>
    </row>
    <row r="2150" spans="1:1" x14ac:dyDescent="0.2">
      <c r="A2150" s="170"/>
    </row>
    <row r="2151" spans="1:1" x14ac:dyDescent="0.2">
      <c r="A2151" s="170"/>
    </row>
    <row r="2152" spans="1:1" x14ac:dyDescent="0.2">
      <c r="A2152" s="170"/>
    </row>
    <row r="2153" spans="1:1" x14ac:dyDescent="0.2">
      <c r="A2153" s="170"/>
    </row>
    <row r="2154" spans="1:1" x14ac:dyDescent="0.2">
      <c r="A2154" s="170"/>
    </row>
    <row r="2155" spans="1:1" x14ac:dyDescent="0.2">
      <c r="A2155" s="170"/>
    </row>
    <row r="2156" spans="1:1" x14ac:dyDescent="0.2">
      <c r="A2156" s="170"/>
    </row>
    <row r="2157" spans="1:1" x14ac:dyDescent="0.2">
      <c r="A2157" s="170"/>
    </row>
    <row r="2158" spans="1:1" x14ac:dyDescent="0.2">
      <c r="A2158" s="170"/>
    </row>
    <row r="2159" spans="1:1" x14ac:dyDescent="0.2">
      <c r="A2159" s="170"/>
    </row>
    <row r="2160" spans="1:1" x14ac:dyDescent="0.2">
      <c r="A2160" s="170"/>
    </row>
    <row r="2161" spans="1:1" x14ac:dyDescent="0.2">
      <c r="A2161" s="170"/>
    </row>
    <row r="2162" spans="1:1" x14ac:dyDescent="0.2">
      <c r="A2162" s="170"/>
    </row>
    <row r="2163" spans="1:1" x14ac:dyDescent="0.2">
      <c r="A2163" s="170"/>
    </row>
    <row r="2164" spans="1:1" x14ac:dyDescent="0.2">
      <c r="A2164" s="170"/>
    </row>
    <row r="2165" spans="1:1" x14ac:dyDescent="0.2">
      <c r="A2165" s="170"/>
    </row>
    <row r="2166" spans="1:1" x14ac:dyDescent="0.2">
      <c r="A2166" s="170"/>
    </row>
    <row r="2167" spans="1:1" x14ac:dyDescent="0.2">
      <c r="A2167" s="170"/>
    </row>
    <row r="2168" spans="1:1" x14ac:dyDescent="0.2">
      <c r="A2168" s="170"/>
    </row>
    <row r="2169" spans="1:1" x14ac:dyDescent="0.2">
      <c r="A2169" s="170"/>
    </row>
    <row r="2170" spans="1:1" x14ac:dyDescent="0.2">
      <c r="A2170" s="170"/>
    </row>
    <row r="2171" spans="1:1" x14ac:dyDescent="0.2">
      <c r="A2171" s="170"/>
    </row>
    <row r="2172" spans="1:1" x14ac:dyDescent="0.2">
      <c r="A2172" s="170"/>
    </row>
    <row r="2173" spans="1:1" x14ac:dyDescent="0.2">
      <c r="A2173" s="170"/>
    </row>
    <row r="2174" spans="1:1" x14ac:dyDescent="0.2">
      <c r="A2174" s="170"/>
    </row>
    <row r="2175" spans="1:1" x14ac:dyDescent="0.2">
      <c r="A2175" s="170"/>
    </row>
    <row r="2176" spans="1:1" x14ac:dyDescent="0.2">
      <c r="A2176" s="170"/>
    </row>
    <row r="2177" spans="1:1" x14ac:dyDescent="0.2">
      <c r="A2177" s="170"/>
    </row>
    <row r="2178" spans="1:1" x14ac:dyDescent="0.2">
      <c r="A2178" s="170"/>
    </row>
    <row r="2179" spans="1:1" x14ac:dyDescent="0.2">
      <c r="A2179" s="170"/>
    </row>
    <row r="2180" spans="1:1" x14ac:dyDescent="0.2">
      <c r="A2180" s="170"/>
    </row>
    <row r="2181" spans="1:1" x14ac:dyDescent="0.2">
      <c r="A2181" s="170"/>
    </row>
    <row r="2182" spans="1:1" x14ac:dyDescent="0.2">
      <c r="A2182" s="170"/>
    </row>
    <row r="2183" spans="1:1" x14ac:dyDescent="0.2">
      <c r="A2183" s="170"/>
    </row>
    <row r="2184" spans="1:1" x14ac:dyDescent="0.2">
      <c r="A2184" s="170"/>
    </row>
    <row r="2185" spans="1:1" x14ac:dyDescent="0.2">
      <c r="A2185" s="170"/>
    </row>
    <row r="2186" spans="1:1" x14ac:dyDescent="0.2">
      <c r="A2186" s="170"/>
    </row>
    <row r="2187" spans="1:1" x14ac:dyDescent="0.2">
      <c r="A2187" s="170"/>
    </row>
    <row r="2188" spans="1:1" x14ac:dyDescent="0.2">
      <c r="A2188" s="170"/>
    </row>
    <row r="2189" spans="1:1" x14ac:dyDescent="0.2">
      <c r="A2189" s="170"/>
    </row>
    <row r="2190" spans="1:1" x14ac:dyDescent="0.2">
      <c r="A2190" s="170"/>
    </row>
    <row r="2191" spans="1:1" x14ac:dyDescent="0.2">
      <c r="A2191" s="170"/>
    </row>
    <row r="2192" spans="1:1" x14ac:dyDescent="0.2">
      <c r="A2192" s="170"/>
    </row>
    <row r="2193" spans="1:1" x14ac:dyDescent="0.2">
      <c r="A2193" s="170"/>
    </row>
    <row r="2194" spans="1:1" x14ac:dyDescent="0.2">
      <c r="A2194" s="170"/>
    </row>
    <row r="2195" spans="1:1" x14ac:dyDescent="0.2">
      <c r="A2195" s="170"/>
    </row>
    <row r="2196" spans="1:1" x14ac:dyDescent="0.2">
      <c r="A2196" s="170"/>
    </row>
    <row r="2197" spans="1:1" x14ac:dyDescent="0.2">
      <c r="A2197" s="170"/>
    </row>
    <row r="2198" spans="1:1" x14ac:dyDescent="0.2">
      <c r="A2198" s="170"/>
    </row>
    <row r="2199" spans="1:1" x14ac:dyDescent="0.2">
      <c r="A2199" s="170"/>
    </row>
    <row r="2200" spans="1:1" x14ac:dyDescent="0.2">
      <c r="A2200" s="170"/>
    </row>
    <row r="2201" spans="1:1" x14ac:dyDescent="0.2">
      <c r="A2201" s="170"/>
    </row>
    <row r="2202" spans="1:1" x14ac:dyDescent="0.2">
      <c r="A2202" s="170"/>
    </row>
    <row r="2203" spans="1:1" x14ac:dyDescent="0.2">
      <c r="A2203" s="170"/>
    </row>
    <row r="2204" spans="1:1" x14ac:dyDescent="0.2">
      <c r="A2204" s="170"/>
    </row>
    <row r="2205" spans="1:1" x14ac:dyDescent="0.2">
      <c r="A2205" s="170"/>
    </row>
    <row r="2206" spans="1:1" x14ac:dyDescent="0.2">
      <c r="A2206" s="170"/>
    </row>
    <row r="2207" spans="1:1" x14ac:dyDescent="0.2">
      <c r="A2207" s="170"/>
    </row>
    <row r="2208" spans="1:1" x14ac:dyDescent="0.2">
      <c r="A2208" s="170"/>
    </row>
    <row r="2209" spans="1:1" x14ac:dyDescent="0.2">
      <c r="A2209" s="170"/>
    </row>
    <row r="2210" spans="1:1" x14ac:dyDescent="0.2">
      <c r="A2210" s="170"/>
    </row>
    <row r="2211" spans="1:1" x14ac:dyDescent="0.2">
      <c r="A2211" s="170"/>
    </row>
    <row r="2212" spans="1:1" x14ac:dyDescent="0.2">
      <c r="A2212" s="170"/>
    </row>
    <row r="2213" spans="1:1" x14ac:dyDescent="0.2">
      <c r="A2213" s="170"/>
    </row>
    <row r="2214" spans="1:1" x14ac:dyDescent="0.2">
      <c r="A2214" s="170"/>
    </row>
    <row r="2215" spans="1:1" x14ac:dyDescent="0.2">
      <c r="A2215" s="170"/>
    </row>
    <row r="2216" spans="1:1" x14ac:dyDescent="0.2">
      <c r="A2216" s="170"/>
    </row>
    <row r="2217" spans="1:1" x14ac:dyDescent="0.2">
      <c r="A2217" s="170"/>
    </row>
    <row r="2218" spans="1:1" x14ac:dyDescent="0.2">
      <c r="A2218" s="170"/>
    </row>
    <row r="2219" spans="1:1" x14ac:dyDescent="0.2">
      <c r="A2219" s="170"/>
    </row>
    <row r="2220" spans="1:1" x14ac:dyDescent="0.2">
      <c r="A2220" s="170"/>
    </row>
    <row r="2221" spans="1:1" x14ac:dyDescent="0.2">
      <c r="A2221" s="170"/>
    </row>
    <row r="2222" spans="1:1" x14ac:dyDescent="0.2">
      <c r="A2222" s="170"/>
    </row>
    <row r="2223" spans="1:1" x14ac:dyDescent="0.2">
      <c r="A2223" s="170"/>
    </row>
    <row r="2224" spans="1:1" x14ac:dyDescent="0.2">
      <c r="A2224" s="170"/>
    </row>
    <row r="2225" spans="1:1" x14ac:dyDescent="0.2">
      <c r="A2225" s="170"/>
    </row>
    <row r="2226" spans="1:1" x14ac:dyDescent="0.2">
      <c r="A2226" s="170"/>
    </row>
    <row r="2227" spans="1:1" x14ac:dyDescent="0.2">
      <c r="A2227" s="170"/>
    </row>
    <row r="2228" spans="1:1" x14ac:dyDescent="0.2">
      <c r="A2228" s="170"/>
    </row>
    <row r="2229" spans="1:1" x14ac:dyDescent="0.2">
      <c r="A2229" s="170"/>
    </row>
    <row r="2230" spans="1:1" x14ac:dyDescent="0.2">
      <c r="A2230" s="170"/>
    </row>
    <row r="2231" spans="1:1" x14ac:dyDescent="0.2">
      <c r="A2231" s="170"/>
    </row>
    <row r="2232" spans="1:1" x14ac:dyDescent="0.2">
      <c r="A2232" s="170"/>
    </row>
    <row r="2233" spans="1:1" x14ac:dyDescent="0.2">
      <c r="A2233" s="170"/>
    </row>
    <row r="2234" spans="1:1" x14ac:dyDescent="0.2">
      <c r="A2234" s="170"/>
    </row>
    <row r="2235" spans="1:1" x14ac:dyDescent="0.2">
      <c r="A2235" s="170"/>
    </row>
    <row r="2236" spans="1:1" x14ac:dyDescent="0.2">
      <c r="A2236" s="170"/>
    </row>
    <row r="2237" spans="1:1" x14ac:dyDescent="0.2">
      <c r="A2237" s="170"/>
    </row>
    <row r="2238" spans="1:1" x14ac:dyDescent="0.2">
      <c r="A2238" s="170"/>
    </row>
    <row r="2239" spans="1:1" x14ac:dyDescent="0.2">
      <c r="A2239" s="170"/>
    </row>
    <row r="2240" spans="1:1" x14ac:dyDescent="0.2">
      <c r="A2240" s="170"/>
    </row>
    <row r="2241" spans="1:1" x14ac:dyDescent="0.2">
      <c r="A2241" s="170"/>
    </row>
    <row r="2242" spans="1:1" x14ac:dyDescent="0.2">
      <c r="A2242" s="170"/>
    </row>
    <row r="2243" spans="1:1" x14ac:dyDescent="0.2">
      <c r="A2243" s="170"/>
    </row>
    <row r="2244" spans="1:1" x14ac:dyDescent="0.2">
      <c r="A2244" s="170"/>
    </row>
    <row r="2245" spans="1:1" x14ac:dyDescent="0.2">
      <c r="A2245" s="170"/>
    </row>
    <row r="2246" spans="1:1" x14ac:dyDescent="0.2">
      <c r="A2246" s="170"/>
    </row>
    <row r="2247" spans="1:1" x14ac:dyDescent="0.2">
      <c r="A2247" s="170"/>
    </row>
    <row r="2248" spans="1:1" x14ac:dyDescent="0.2">
      <c r="A2248" s="170"/>
    </row>
    <row r="2249" spans="1:1" x14ac:dyDescent="0.2">
      <c r="A2249" s="170"/>
    </row>
    <row r="2250" spans="1:1" x14ac:dyDescent="0.2">
      <c r="A2250" s="170"/>
    </row>
    <row r="2251" spans="1:1" x14ac:dyDescent="0.2">
      <c r="A2251" s="170"/>
    </row>
    <row r="2252" spans="1:1" x14ac:dyDescent="0.2">
      <c r="A2252" s="170"/>
    </row>
    <row r="2253" spans="1:1" x14ac:dyDescent="0.2">
      <c r="A2253" s="170"/>
    </row>
    <row r="2254" spans="1:1" x14ac:dyDescent="0.2">
      <c r="A2254" s="170"/>
    </row>
    <row r="2255" spans="1:1" x14ac:dyDescent="0.2">
      <c r="A2255" s="170"/>
    </row>
    <row r="2256" spans="1:1" x14ac:dyDescent="0.2">
      <c r="A2256" s="170"/>
    </row>
    <row r="2257" spans="1:1" x14ac:dyDescent="0.2">
      <c r="A2257" s="170"/>
    </row>
    <row r="2258" spans="1:1" x14ac:dyDescent="0.2">
      <c r="A2258" s="170"/>
    </row>
    <row r="2259" spans="1:1" x14ac:dyDescent="0.2">
      <c r="A2259" s="170"/>
    </row>
    <row r="2260" spans="1:1" x14ac:dyDescent="0.2">
      <c r="A2260" s="170"/>
    </row>
    <row r="2261" spans="1:1" x14ac:dyDescent="0.2">
      <c r="A2261" s="170"/>
    </row>
    <row r="2262" spans="1:1" x14ac:dyDescent="0.2">
      <c r="A2262" s="170"/>
    </row>
    <row r="2263" spans="1:1" x14ac:dyDescent="0.2">
      <c r="A2263" s="170"/>
    </row>
    <row r="2264" spans="1:1" x14ac:dyDescent="0.2">
      <c r="A2264" s="170"/>
    </row>
    <row r="2265" spans="1:1" x14ac:dyDescent="0.2">
      <c r="A2265" s="170"/>
    </row>
    <row r="2266" spans="1:1" x14ac:dyDescent="0.2">
      <c r="A2266" s="170"/>
    </row>
    <row r="2267" spans="1:1" x14ac:dyDescent="0.2">
      <c r="A2267" s="170"/>
    </row>
    <row r="2268" spans="1:1" x14ac:dyDescent="0.2">
      <c r="A2268" s="170"/>
    </row>
    <row r="2269" spans="1:1" x14ac:dyDescent="0.2">
      <c r="A2269" s="170"/>
    </row>
    <row r="2270" spans="1:1" x14ac:dyDescent="0.2">
      <c r="A2270" s="170"/>
    </row>
    <row r="2271" spans="1:1" x14ac:dyDescent="0.2">
      <c r="A2271" s="170"/>
    </row>
    <row r="2272" spans="1:1" x14ac:dyDescent="0.2">
      <c r="A2272" s="170"/>
    </row>
    <row r="2273" spans="1:1" x14ac:dyDescent="0.2">
      <c r="A2273" s="170"/>
    </row>
    <row r="2274" spans="1:1" x14ac:dyDescent="0.2">
      <c r="A2274" s="170"/>
    </row>
    <row r="2275" spans="1:1" x14ac:dyDescent="0.2">
      <c r="A2275" s="170"/>
    </row>
    <row r="2276" spans="1:1" x14ac:dyDescent="0.2">
      <c r="A2276" s="170"/>
    </row>
    <row r="2277" spans="1:1" x14ac:dyDescent="0.2">
      <c r="A2277" s="170"/>
    </row>
    <row r="2278" spans="1:1" x14ac:dyDescent="0.2">
      <c r="A2278" s="170"/>
    </row>
    <row r="2279" spans="1:1" x14ac:dyDescent="0.2">
      <c r="A2279" s="170"/>
    </row>
    <row r="2280" spans="1:1" x14ac:dyDescent="0.2">
      <c r="A2280" s="170"/>
    </row>
    <row r="2281" spans="1:1" x14ac:dyDescent="0.2">
      <c r="A2281" s="170"/>
    </row>
    <row r="2282" spans="1:1" x14ac:dyDescent="0.2">
      <c r="A2282" s="170"/>
    </row>
    <row r="2283" spans="1:1" x14ac:dyDescent="0.2">
      <c r="A2283" s="170"/>
    </row>
    <row r="2284" spans="1:1" x14ac:dyDescent="0.2">
      <c r="A2284" s="170"/>
    </row>
    <row r="2285" spans="1:1" x14ac:dyDescent="0.2">
      <c r="A2285" s="170"/>
    </row>
    <row r="2286" spans="1:1" x14ac:dyDescent="0.2">
      <c r="A2286" s="170"/>
    </row>
    <row r="2287" spans="1:1" x14ac:dyDescent="0.2">
      <c r="A2287" s="170"/>
    </row>
    <row r="2288" spans="1:1" x14ac:dyDescent="0.2">
      <c r="A2288" s="170"/>
    </row>
    <row r="2289" spans="1:1" x14ac:dyDescent="0.2">
      <c r="A2289" s="170"/>
    </row>
    <row r="2290" spans="1:1" x14ac:dyDescent="0.2">
      <c r="A2290" s="170"/>
    </row>
    <row r="2291" spans="1:1" x14ac:dyDescent="0.2">
      <c r="A2291" s="170"/>
    </row>
    <row r="2292" spans="1:1" x14ac:dyDescent="0.2">
      <c r="A2292" s="170"/>
    </row>
    <row r="2293" spans="1:1" x14ac:dyDescent="0.2">
      <c r="A2293" s="170"/>
    </row>
    <row r="2294" spans="1:1" x14ac:dyDescent="0.2">
      <c r="A2294" s="170"/>
    </row>
    <row r="2295" spans="1:1" x14ac:dyDescent="0.2">
      <c r="A2295" s="170"/>
    </row>
    <row r="2296" spans="1:1" x14ac:dyDescent="0.2">
      <c r="A2296" s="170"/>
    </row>
    <row r="2297" spans="1:1" x14ac:dyDescent="0.2">
      <c r="A2297" s="170"/>
    </row>
    <row r="2298" spans="1:1" x14ac:dyDescent="0.2">
      <c r="A2298" s="170"/>
    </row>
    <row r="2299" spans="1:1" x14ac:dyDescent="0.2">
      <c r="A2299" s="170"/>
    </row>
    <row r="2300" spans="1:1" x14ac:dyDescent="0.2">
      <c r="A2300" s="170"/>
    </row>
    <row r="2301" spans="1:1" x14ac:dyDescent="0.2">
      <c r="A2301" s="170"/>
    </row>
    <row r="2302" spans="1:1" x14ac:dyDescent="0.2">
      <c r="A2302" s="170"/>
    </row>
    <row r="2303" spans="1:1" x14ac:dyDescent="0.2">
      <c r="A2303" s="170"/>
    </row>
    <row r="2304" spans="1:1" x14ac:dyDescent="0.2">
      <c r="A2304" s="170"/>
    </row>
    <row r="2305" spans="1:1" x14ac:dyDescent="0.2">
      <c r="A2305" s="170"/>
    </row>
    <row r="2306" spans="1:1" x14ac:dyDescent="0.2">
      <c r="A2306" s="170"/>
    </row>
    <row r="2307" spans="1:1" x14ac:dyDescent="0.2">
      <c r="A2307" s="170"/>
    </row>
    <row r="2308" spans="1:1" x14ac:dyDescent="0.2">
      <c r="A2308" s="170"/>
    </row>
    <row r="2309" spans="1:1" x14ac:dyDescent="0.2">
      <c r="A2309" s="170"/>
    </row>
    <row r="2310" spans="1:1" x14ac:dyDescent="0.2">
      <c r="A2310" s="170"/>
    </row>
    <row r="2311" spans="1:1" x14ac:dyDescent="0.2">
      <c r="A2311" s="170"/>
    </row>
    <row r="2312" spans="1:1" x14ac:dyDescent="0.2">
      <c r="A2312" s="170"/>
    </row>
    <row r="2313" spans="1:1" x14ac:dyDescent="0.2">
      <c r="A2313" s="170"/>
    </row>
    <row r="2314" spans="1:1" x14ac:dyDescent="0.2">
      <c r="A2314" s="170"/>
    </row>
    <row r="2315" spans="1:1" x14ac:dyDescent="0.2">
      <c r="A2315" s="170"/>
    </row>
    <row r="2316" spans="1:1" x14ac:dyDescent="0.2">
      <c r="A2316" s="170"/>
    </row>
    <row r="2317" spans="1:1" x14ac:dyDescent="0.2">
      <c r="A2317" s="170"/>
    </row>
    <row r="2318" spans="1:1" x14ac:dyDescent="0.2">
      <c r="A2318" s="170"/>
    </row>
    <row r="2319" spans="1:1" x14ac:dyDescent="0.2">
      <c r="A2319" s="170"/>
    </row>
    <row r="2320" spans="1:1" x14ac:dyDescent="0.2">
      <c r="A2320" s="170"/>
    </row>
    <row r="2321" spans="1:1" x14ac:dyDescent="0.2">
      <c r="A2321" s="170"/>
    </row>
    <row r="2322" spans="1:1" x14ac:dyDescent="0.2">
      <c r="A2322" s="170"/>
    </row>
    <row r="2323" spans="1:1" x14ac:dyDescent="0.2">
      <c r="A2323" s="170"/>
    </row>
    <row r="2324" spans="1:1" x14ac:dyDescent="0.2">
      <c r="A2324" s="170"/>
    </row>
    <row r="2325" spans="1:1" x14ac:dyDescent="0.2">
      <c r="A2325" s="170"/>
    </row>
    <row r="2326" spans="1:1" x14ac:dyDescent="0.2">
      <c r="A2326" s="170"/>
    </row>
    <row r="2327" spans="1:1" x14ac:dyDescent="0.2">
      <c r="A2327" s="170"/>
    </row>
    <row r="2328" spans="1:1" x14ac:dyDescent="0.2">
      <c r="A2328" s="170"/>
    </row>
    <row r="2329" spans="1:1" x14ac:dyDescent="0.2">
      <c r="A2329" s="170"/>
    </row>
    <row r="2330" spans="1:1" x14ac:dyDescent="0.2">
      <c r="A2330" s="170"/>
    </row>
    <row r="2331" spans="1:1" x14ac:dyDescent="0.2">
      <c r="A2331" s="170"/>
    </row>
    <row r="2332" spans="1:1" x14ac:dyDescent="0.2">
      <c r="A2332" s="170"/>
    </row>
    <row r="2333" spans="1:1" x14ac:dyDescent="0.2">
      <c r="A2333" s="170"/>
    </row>
    <row r="2334" spans="1:1" x14ac:dyDescent="0.2">
      <c r="A2334" s="170"/>
    </row>
    <row r="2335" spans="1:1" x14ac:dyDescent="0.2">
      <c r="A2335" s="170"/>
    </row>
    <row r="2336" spans="1:1" x14ac:dyDescent="0.2">
      <c r="A2336" s="170"/>
    </row>
    <row r="2337" spans="1:1" x14ac:dyDescent="0.2">
      <c r="A2337" s="170"/>
    </row>
    <row r="2338" spans="1:1" x14ac:dyDescent="0.2">
      <c r="A2338" s="170"/>
    </row>
    <row r="2339" spans="1:1" x14ac:dyDescent="0.2">
      <c r="A2339" s="170"/>
    </row>
    <row r="2340" spans="1:1" x14ac:dyDescent="0.2">
      <c r="A2340" s="170"/>
    </row>
    <row r="2341" spans="1:1" x14ac:dyDescent="0.2">
      <c r="A2341" s="170"/>
    </row>
    <row r="2342" spans="1:1" x14ac:dyDescent="0.2">
      <c r="A2342" s="170"/>
    </row>
    <row r="2343" spans="1:1" x14ac:dyDescent="0.2">
      <c r="A2343" s="170"/>
    </row>
    <row r="2344" spans="1:1" x14ac:dyDescent="0.2">
      <c r="A2344" s="170"/>
    </row>
    <row r="2345" spans="1:1" x14ac:dyDescent="0.2">
      <c r="A2345" s="170"/>
    </row>
    <row r="2346" spans="1:1" x14ac:dyDescent="0.2">
      <c r="A2346" s="170"/>
    </row>
    <row r="2347" spans="1:1" x14ac:dyDescent="0.2">
      <c r="A2347" s="170"/>
    </row>
    <row r="2348" spans="1:1" x14ac:dyDescent="0.2">
      <c r="A2348" s="170"/>
    </row>
    <row r="2349" spans="1:1" x14ac:dyDescent="0.2">
      <c r="A2349" s="170"/>
    </row>
    <row r="2350" spans="1:1" x14ac:dyDescent="0.2">
      <c r="A2350" s="170"/>
    </row>
    <row r="2351" spans="1:1" x14ac:dyDescent="0.2">
      <c r="A2351" s="170"/>
    </row>
    <row r="2352" spans="1:1" x14ac:dyDescent="0.2">
      <c r="A2352" s="170"/>
    </row>
    <row r="2353" spans="1:1" x14ac:dyDescent="0.2">
      <c r="A2353" s="170"/>
    </row>
    <row r="2354" spans="1:1" x14ac:dyDescent="0.2">
      <c r="A2354" s="170"/>
    </row>
    <row r="2355" spans="1:1" x14ac:dyDescent="0.2">
      <c r="A2355" s="170"/>
    </row>
    <row r="2356" spans="1:1" x14ac:dyDescent="0.2">
      <c r="A2356" s="170"/>
    </row>
    <row r="2357" spans="1:1" x14ac:dyDescent="0.2">
      <c r="A2357" s="170"/>
    </row>
    <row r="2358" spans="1:1" x14ac:dyDescent="0.2">
      <c r="A2358" s="170"/>
    </row>
    <row r="2359" spans="1:1" x14ac:dyDescent="0.2">
      <c r="A2359" s="170"/>
    </row>
    <row r="2360" spans="1:1" x14ac:dyDescent="0.2">
      <c r="A2360" s="170"/>
    </row>
    <row r="2361" spans="1:1" x14ac:dyDescent="0.2">
      <c r="A2361" s="170"/>
    </row>
    <row r="2362" spans="1:1" x14ac:dyDescent="0.2">
      <c r="A2362" s="170"/>
    </row>
    <row r="2363" spans="1:1" x14ac:dyDescent="0.2">
      <c r="A2363" s="170"/>
    </row>
    <row r="2364" spans="1:1" x14ac:dyDescent="0.2">
      <c r="A2364" s="170"/>
    </row>
    <row r="2365" spans="1:1" x14ac:dyDescent="0.2">
      <c r="A2365" s="170"/>
    </row>
    <row r="2366" spans="1:1" x14ac:dyDescent="0.2">
      <c r="A2366" s="170"/>
    </row>
    <row r="2367" spans="1:1" x14ac:dyDescent="0.2">
      <c r="A2367" s="170"/>
    </row>
    <row r="2368" spans="1:1" x14ac:dyDescent="0.2">
      <c r="A2368" s="170"/>
    </row>
    <row r="2369" spans="1:1" x14ac:dyDescent="0.2">
      <c r="A2369" s="170"/>
    </row>
    <row r="2370" spans="1:1" x14ac:dyDescent="0.2">
      <c r="A2370" s="170"/>
    </row>
    <row r="2371" spans="1:1" x14ac:dyDescent="0.2">
      <c r="A2371" s="170"/>
    </row>
    <row r="2372" spans="1:1" x14ac:dyDescent="0.2">
      <c r="A2372" s="170"/>
    </row>
    <row r="2373" spans="1:1" x14ac:dyDescent="0.2">
      <c r="A2373" s="170"/>
    </row>
    <row r="2374" spans="1:1" x14ac:dyDescent="0.2">
      <c r="A2374" s="170"/>
    </row>
    <row r="2375" spans="1:1" x14ac:dyDescent="0.2">
      <c r="A2375" s="170"/>
    </row>
    <row r="2376" spans="1:1" x14ac:dyDescent="0.2">
      <c r="A2376" s="170"/>
    </row>
    <row r="2377" spans="1:1" x14ac:dyDescent="0.2">
      <c r="A2377" s="170"/>
    </row>
    <row r="2378" spans="1:1" x14ac:dyDescent="0.2">
      <c r="A2378" s="170"/>
    </row>
    <row r="2379" spans="1:1" x14ac:dyDescent="0.2">
      <c r="A2379" s="170"/>
    </row>
    <row r="2380" spans="1:1" x14ac:dyDescent="0.2">
      <c r="A2380" s="170"/>
    </row>
    <row r="2381" spans="1:1" x14ac:dyDescent="0.2">
      <c r="A2381" s="170"/>
    </row>
    <row r="2382" spans="1:1" x14ac:dyDescent="0.2">
      <c r="A2382" s="170"/>
    </row>
    <row r="2383" spans="1:1" x14ac:dyDescent="0.2">
      <c r="A2383" s="170"/>
    </row>
    <row r="2384" spans="1:1" x14ac:dyDescent="0.2">
      <c r="A2384" s="170"/>
    </row>
    <row r="2385" spans="1:1" x14ac:dyDescent="0.2">
      <c r="A2385" s="170"/>
    </row>
    <row r="2386" spans="1:1" x14ac:dyDescent="0.2">
      <c r="A2386" s="170"/>
    </row>
    <row r="2387" spans="1:1" x14ac:dyDescent="0.2">
      <c r="A2387" s="170"/>
    </row>
    <row r="2388" spans="1:1" x14ac:dyDescent="0.2">
      <c r="A2388" s="170"/>
    </row>
    <row r="2389" spans="1:1" x14ac:dyDescent="0.2">
      <c r="A2389" s="170"/>
    </row>
    <row r="2390" spans="1:1" x14ac:dyDescent="0.2">
      <c r="A2390" s="170"/>
    </row>
    <row r="2391" spans="1:1" x14ac:dyDescent="0.2">
      <c r="A2391" s="170"/>
    </row>
    <row r="2392" spans="1:1" x14ac:dyDescent="0.2">
      <c r="A2392" s="170"/>
    </row>
    <row r="2393" spans="1:1" x14ac:dyDescent="0.2">
      <c r="A2393" s="170"/>
    </row>
    <row r="2394" spans="1:1" x14ac:dyDescent="0.2">
      <c r="A2394" s="170"/>
    </row>
    <row r="2395" spans="1:1" x14ac:dyDescent="0.2">
      <c r="A2395" s="170"/>
    </row>
    <row r="2396" spans="1:1" x14ac:dyDescent="0.2">
      <c r="A2396" s="170"/>
    </row>
    <row r="2397" spans="1:1" x14ac:dyDescent="0.2">
      <c r="A2397" s="170"/>
    </row>
    <row r="2398" spans="1:1" x14ac:dyDescent="0.2">
      <c r="A2398" s="170"/>
    </row>
    <row r="2399" spans="1:1" x14ac:dyDescent="0.2">
      <c r="A2399" s="170"/>
    </row>
    <row r="2400" spans="1:1" x14ac:dyDescent="0.2">
      <c r="A2400" s="170"/>
    </row>
    <row r="2401" spans="1:1" x14ac:dyDescent="0.2">
      <c r="A2401" s="170"/>
    </row>
    <row r="2402" spans="1:1" x14ac:dyDescent="0.2">
      <c r="A2402" s="170"/>
    </row>
    <row r="2403" spans="1:1" x14ac:dyDescent="0.2">
      <c r="A2403" s="170"/>
    </row>
    <row r="2404" spans="1:1" x14ac:dyDescent="0.2">
      <c r="A2404" s="170"/>
    </row>
    <row r="2405" spans="1:1" x14ac:dyDescent="0.2">
      <c r="A2405" s="170"/>
    </row>
    <row r="2406" spans="1:1" x14ac:dyDescent="0.2">
      <c r="A2406" s="170"/>
    </row>
    <row r="2407" spans="1:1" x14ac:dyDescent="0.2">
      <c r="A2407" s="170"/>
    </row>
    <row r="2408" spans="1:1" x14ac:dyDescent="0.2">
      <c r="A2408" s="170"/>
    </row>
    <row r="2409" spans="1:1" x14ac:dyDescent="0.2">
      <c r="A2409" s="170"/>
    </row>
    <row r="2410" spans="1:1" x14ac:dyDescent="0.2">
      <c r="A2410" s="170"/>
    </row>
    <row r="2411" spans="1:1" x14ac:dyDescent="0.2">
      <c r="A2411" s="170"/>
    </row>
    <row r="2412" spans="1:1" x14ac:dyDescent="0.2">
      <c r="A2412" s="170"/>
    </row>
    <row r="2413" spans="1:1" x14ac:dyDescent="0.2">
      <c r="A2413" s="170"/>
    </row>
    <row r="2414" spans="1:1" x14ac:dyDescent="0.2">
      <c r="A2414" s="170"/>
    </row>
    <row r="2415" spans="1:1" x14ac:dyDescent="0.2">
      <c r="A2415" s="170"/>
    </row>
    <row r="2416" spans="1:1" x14ac:dyDescent="0.2">
      <c r="A2416" s="170"/>
    </row>
    <row r="2417" spans="1:1" x14ac:dyDescent="0.2">
      <c r="A2417" s="170"/>
    </row>
    <row r="2418" spans="1:1" x14ac:dyDescent="0.2">
      <c r="A2418" s="170"/>
    </row>
    <row r="2419" spans="1:1" x14ac:dyDescent="0.2">
      <c r="A2419" s="170"/>
    </row>
    <row r="2420" spans="1:1" x14ac:dyDescent="0.2">
      <c r="A2420" s="170"/>
    </row>
    <row r="2421" spans="1:1" x14ac:dyDescent="0.2">
      <c r="A2421" s="170"/>
    </row>
    <row r="2422" spans="1:1" x14ac:dyDescent="0.2">
      <c r="A2422" s="170"/>
    </row>
    <row r="2423" spans="1:1" x14ac:dyDescent="0.2">
      <c r="A2423" s="170"/>
    </row>
    <row r="2424" spans="1:1" x14ac:dyDescent="0.2">
      <c r="A2424" s="170"/>
    </row>
    <row r="2425" spans="1:1" x14ac:dyDescent="0.2">
      <c r="A2425" s="170"/>
    </row>
    <row r="2426" spans="1:1" x14ac:dyDescent="0.2">
      <c r="A2426" s="170"/>
    </row>
    <row r="2427" spans="1:1" x14ac:dyDescent="0.2">
      <c r="A2427" s="170"/>
    </row>
    <row r="2428" spans="1:1" x14ac:dyDescent="0.2">
      <c r="A2428" s="170"/>
    </row>
    <row r="2429" spans="1:1" x14ac:dyDescent="0.2">
      <c r="A2429" s="170"/>
    </row>
    <row r="2430" spans="1:1" x14ac:dyDescent="0.2">
      <c r="A2430" s="170"/>
    </row>
    <row r="2431" spans="1:1" x14ac:dyDescent="0.2">
      <c r="A2431" s="170"/>
    </row>
    <row r="2432" spans="1:1" x14ac:dyDescent="0.2">
      <c r="A2432" s="170"/>
    </row>
    <row r="2433" spans="1:1" x14ac:dyDescent="0.2">
      <c r="A2433" s="170"/>
    </row>
    <row r="2434" spans="1:1" x14ac:dyDescent="0.2">
      <c r="A2434" s="170"/>
    </row>
    <row r="2435" spans="1:1" x14ac:dyDescent="0.2">
      <c r="A2435" s="170"/>
    </row>
    <row r="2436" spans="1:1" x14ac:dyDescent="0.2">
      <c r="A2436" s="170"/>
    </row>
    <row r="2437" spans="1:1" x14ac:dyDescent="0.2">
      <c r="A2437" s="170"/>
    </row>
    <row r="2438" spans="1:1" x14ac:dyDescent="0.2">
      <c r="A2438" s="170"/>
    </row>
    <row r="2439" spans="1:1" x14ac:dyDescent="0.2">
      <c r="A2439" s="170"/>
    </row>
    <row r="2440" spans="1:1" x14ac:dyDescent="0.2">
      <c r="A2440" s="170"/>
    </row>
    <row r="2441" spans="1:1" x14ac:dyDescent="0.2">
      <c r="A2441" s="170"/>
    </row>
    <row r="2442" spans="1:1" x14ac:dyDescent="0.2">
      <c r="A2442" s="170"/>
    </row>
    <row r="2443" spans="1:1" x14ac:dyDescent="0.2">
      <c r="A2443" s="170"/>
    </row>
    <row r="2444" spans="1:1" x14ac:dyDescent="0.2">
      <c r="A2444" s="170"/>
    </row>
    <row r="2445" spans="1:1" x14ac:dyDescent="0.2">
      <c r="A2445" s="170"/>
    </row>
    <row r="2446" spans="1:1" x14ac:dyDescent="0.2">
      <c r="A2446" s="170"/>
    </row>
    <row r="2447" spans="1:1" x14ac:dyDescent="0.2">
      <c r="A2447" s="170"/>
    </row>
    <row r="2448" spans="1:1" x14ac:dyDescent="0.2">
      <c r="A2448" s="170"/>
    </row>
    <row r="2449" spans="1:1" x14ac:dyDescent="0.2">
      <c r="A2449" s="170"/>
    </row>
    <row r="2450" spans="1:1" x14ac:dyDescent="0.2">
      <c r="A2450" s="170"/>
    </row>
    <row r="2451" spans="1:1" x14ac:dyDescent="0.2">
      <c r="A2451" s="170"/>
    </row>
    <row r="2452" spans="1:1" x14ac:dyDescent="0.2">
      <c r="A2452" s="170"/>
    </row>
    <row r="2453" spans="1:1" x14ac:dyDescent="0.2">
      <c r="A2453" s="170"/>
    </row>
    <row r="2454" spans="1:1" x14ac:dyDescent="0.2">
      <c r="A2454" s="170"/>
    </row>
    <row r="2455" spans="1:1" x14ac:dyDescent="0.2">
      <c r="A2455" s="170"/>
    </row>
    <row r="2456" spans="1:1" x14ac:dyDescent="0.2">
      <c r="A2456" s="170"/>
    </row>
    <row r="2457" spans="1:1" x14ac:dyDescent="0.2">
      <c r="A2457" s="170"/>
    </row>
    <row r="2458" spans="1:1" x14ac:dyDescent="0.2">
      <c r="A2458" s="170"/>
    </row>
    <row r="2459" spans="1:1" x14ac:dyDescent="0.2">
      <c r="A2459" s="170"/>
    </row>
    <row r="2460" spans="1:1" x14ac:dyDescent="0.2">
      <c r="A2460" s="170"/>
    </row>
    <row r="2461" spans="1:1" x14ac:dyDescent="0.2">
      <c r="A2461" s="170"/>
    </row>
    <row r="2462" spans="1:1" x14ac:dyDescent="0.2">
      <c r="A2462" s="170"/>
    </row>
    <row r="2463" spans="1:1" x14ac:dyDescent="0.2">
      <c r="A2463" s="170"/>
    </row>
    <row r="2464" spans="1:1" x14ac:dyDescent="0.2">
      <c r="A2464" s="170"/>
    </row>
    <row r="2465" spans="1:1" x14ac:dyDescent="0.2">
      <c r="A2465" s="170"/>
    </row>
    <row r="2466" spans="1:1" x14ac:dyDescent="0.2">
      <c r="A2466" s="170"/>
    </row>
    <row r="2467" spans="1:1" x14ac:dyDescent="0.2">
      <c r="A2467" s="170"/>
    </row>
    <row r="2468" spans="1:1" x14ac:dyDescent="0.2">
      <c r="A2468" s="170"/>
    </row>
    <row r="2469" spans="1:1" x14ac:dyDescent="0.2">
      <c r="A2469" s="170"/>
    </row>
    <row r="2470" spans="1:1" x14ac:dyDescent="0.2">
      <c r="A2470" s="170"/>
    </row>
    <row r="2471" spans="1:1" x14ac:dyDescent="0.2">
      <c r="A2471" s="170"/>
    </row>
    <row r="2472" spans="1:1" x14ac:dyDescent="0.2">
      <c r="A2472" s="170"/>
    </row>
    <row r="2473" spans="1:1" x14ac:dyDescent="0.2">
      <c r="A2473" s="170"/>
    </row>
    <row r="2474" spans="1:1" x14ac:dyDescent="0.2">
      <c r="A2474" s="170"/>
    </row>
    <row r="2475" spans="1:1" x14ac:dyDescent="0.2">
      <c r="A2475" s="170"/>
    </row>
    <row r="2476" spans="1:1" x14ac:dyDescent="0.2">
      <c r="A2476" s="170"/>
    </row>
    <row r="2477" spans="1:1" x14ac:dyDescent="0.2">
      <c r="A2477" s="170"/>
    </row>
    <row r="2478" spans="1:1" x14ac:dyDescent="0.2">
      <c r="A2478" s="170"/>
    </row>
    <row r="2479" spans="1:1" x14ac:dyDescent="0.2">
      <c r="A2479" s="170"/>
    </row>
    <row r="2480" spans="1:1" x14ac:dyDescent="0.2">
      <c r="A2480" s="170"/>
    </row>
    <row r="2481" spans="1:1" x14ac:dyDescent="0.2">
      <c r="A2481" s="170"/>
    </row>
    <row r="2482" spans="1:1" x14ac:dyDescent="0.2">
      <c r="A2482" s="170"/>
    </row>
    <row r="2483" spans="1:1" x14ac:dyDescent="0.2">
      <c r="A2483" s="170"/>
    </row>
    <row r="2484" spans="1:1" x14ac:dyDescent="0.2">
      <c r="A2484" s="170"/>
    </row>
    <row r="2485" spans="1:1" x14ac:dyDescent="0.2">
      <c r="A2485" s="170"/>
    </row>
    <row r="2486" spans="1:1" x14ac:dyDescent="0.2">
      <c r="A2486" s="170"/>
    </row>
    <row r="2487" spans="1:1" x14ac:dyDescent="0.2">
      <c r="A2487" s="170"/>
    </row>
    <row r="2488" spans="1:1" x14ac:dyDescent="0.2">
      <c r="A2488" s="170"/>
    </row>
    <row r="2489" spans="1:1" x14ac:dyDescent="0.2">
      <c r="A2489" s="170"/>
    </row>
    <row r="2490" spans="1:1" x14ac:dyDescent="0.2">
      <c r="A2490" s="170"/>
    </row>
    <row r="2491" spans="1:1" x14ac:dyDescent="0.2">
      <c r="A2491" s="170"/>
    </row>
    <row r="2492" spans="1:1" x14ac:dyDescent="0.2">
      <c r="A2492" s="170"/>
    </row>
    <row r="2493" spans="1:1" x14ac:dyDescent="0.2">
      <c r="A2493" s="170"/>
    </row>
    <row r="2494" spans="1:1" x14ac:dyDescent="0.2">
      <c r="A2494" s="170"/>
    </row>
    <row r="2495" spans="1:1" x14ac:dyDescent="0.2">
      <c r="A2495" s="170"/>
    </row>
    <row r="2496" spans="1:1" x14ac:dyDescent="0.2">
      <c r="A2496" s="170"/>
    </row>
    <row r="2497" spans="1:1" x14ac:dyDescent="0.2">
      <c r="A2497" s="170"/>
    </row>
    <row r="2498" spans="1:1" x14ac:dyDescent="0.2">
      <c r="A2498" s="170"/>
    </row>
    <row r="2499" spans="1:1" x14ac:dyDescent="0.2">
      <c r="A2499" s="170"/>
    </row>
    <row r="2500" spans="1:1" x14ac:dyDescent="0.2">
      <c r="A2500" s="170"/>
    </row>
    <row r="2501" spans="1:1" x14ac:dyDescent="0.2">
      <c r="A2501" s="170"/>
    </row>
    <row r="2502" spans="1:1" x14ac:dyDescent="0.2">
      <c r="A2502" s="170"/>
    </row>
    <row r="2503" spans="1:1" x14ac:dyDescent="0.2">
      <c r="A2503" s="170"/>
    </row>
    <row r="2504" spans="1:1" x14ac:dyDescent="0.2">
      <c r="A2504" s="170"/>
    </row>
    <row r="2505" spans="1:1" x14ac:dyDescent="0.2">
      <c r="A2505" s="170"/>
    </row>
    <row r="2506" spans="1:1" x14ac:dyDescent="0.2">
      <c r="A2506" s="170"/>
    </row>
    <row r="2507" spans="1:1" x14ac:dyDescent="0.2">
      <c r="A2507" s="170"/>
    </row>
    <row r="2508" spans="1:1" x14ac:dyDescent="0.2">
      <c r="A2508" s="170"/>
    </row>
    <row r="2509" spans="1:1" x14ac:dyDescent="0.2">
      <c r="A2509" s="170"/>
    </row>
    <row r="2510" spans="1:1" x14ac:dyDescent="0.2">
      <c r="A2510" s="170"/>
    </row>
    <row r="2511" spans="1:1" x14ac:dyDescent="0.2">
      <c r="A2511" s="170"/>
    </row>
    <row r="2512" spans="1:1" x14ac:dyDescent="0.2">
      <c r="A2512" s="170"/>
    </row>
    <row r="2513" spans="1:1" x14ac:dyDescent="0.2">
      <c r="A2513" s="170"/>
    </row>
    <row r="2514" spans="1:1" x14ac:dyDescent="0.2">
      <c r="A2514" s="170"/>
    </row>
    <row r="2515" spans="1:1" x14ac:dyDescent="0.2">
      <c r="A2515" s="170"/>
    </row>
    <row r="2516" spans="1:1" x14ac:dyDescent="0.2">
      <c r="A2516" s="170"/>
    </row>
    <row r="2517" spans="1:1" x14ac:dyDescent="0.2">
      <c r="A2517" s="170"/>
    </row>
    <row r="2518" spans="1:1" x14ac:dyDescent="0.2">
      <c r="A2518" s="170"/>
    </row>
    <row r="2519" spans="1:1" x14ac:dyDescent="0.2">
      <c r="A2519" s="170"/>
    </row>
    <row r="2520" spans="1:1" x14ac:dyDescent="0.2">
      <c r="A2520" s="170"/>
    </row>
    <row r="2521" spans="1:1" x14ac:dyDescent="0.2">
      <c r="A2521" s="170"/>
    </row>
    <row r="2522" spans="1:1" x14ac:dyDescent="0.2">
      <c r="A2522" s="170"/>
    </row>
    <row r="2523" spans="1:1" x14ac:dyDescent="0.2">
      <c r="A2523" s="170"/>
    </row>
    <row r="2524" spans="1:1" x14ac:dyDescent="0.2">
      <c r="A2524" s="170"/>
    </row>
    <row r="2525" spans="1:1" x14ac:dyDescent="0.2">
      <c r="A2525" s="170"/>
    </row>
    <row r="2526" spans="1:1" x14ac:dyDescent="0.2">
      <c r="A2526" s="170"/>
    </row>
    <row r="2527" spans="1:1" x14ac:dyDescent="0.2">
      <c r="A2527" s="170"/>
    </row>
    <row r="2528" spans="1:1" x14ac:dyDescent="0.2">
      <c r="A2528" s="170"/>
    </row>
    <row r="2529" spans="1:1" x14ac:dyDescent="0.2">
      <c r="A2529" s="170"/>
    </row>
    <row r="2530" spans="1:1" x14ac:dyDescent="0.2">
      <c r="A2530" s="170"/>
    </row>
    <row r="2531" spans="1:1" x14ac:dyDescent="0.2">
      <c r="A2531" s="170"/>
    </row>
    <row r="2532" spans="1:1" x14ac:dyDescent="0.2">
      <c r="A2532" s="170"/>
    </row>
    <row r="2533" spans="1:1" x14ac:dyDescent="0.2">
      <c r="A2533" s="170"/>
    </row>
    <row r="2534" spans="1:1" x14ac:dyDescent="0.2">
      <c r="A2534" s="170"/>
    </row>
    <row r="2535" spans="1:1" x14ac:dyDescent="0.2">
      <c r="A2535" s="170"/>
    </row>
    <row r="2536" spans="1:1" x14ac:dyDescent="0.2">
      <c r="A2536" s="170"/>
    </row>
    <row r="2537" spans="1:1" x14ac:dyDescent="0.2">
      <c r="A2537" s="170"/>
    </row>
    <row r="2538" spans="1:1" x14ac:dyDescent="0.2">
      <c r="A2538" s="170"/>
    </row>
    <row r="2539" spans="1:1" x14ac:dyDescent="0.2">
      <c r="A2539" s="170"/>
    </row>
    <row r="2540" spans="1:1" x14ac:dyDescent="0.2">
      <c r="A2540" s="170"/>
    </row>
    <row r="2541" spans="1:1" x14ac:dyDescent="0.2">
      <c r="A2541" s="170"/>
    </row>
    <row r="2542" spans="1:1" x14ac:dyDescent="0.2">
      <c r="A2542" s="170"/>
    </row>
    <row r="2543" spans="1:1" x14ac:dyDescent="0.2">
      <c r="A2543" s="170"/>
    </row>
    <row r="2544" spans="1:1" x14ac:dyDescent="0.2">
      <c r="A2544" s="170"/>
    </row>
    <row r="2545" spans="1:1" x14ac:dyDescent="0.2">
      <c r="A2545" s="170"/>
    </row>
    <row r="2546" spans="1:1" x14ac:dyDescent="0.2">
      <c r="A2546" s="170"/>
    </row>
    <row r="2547" spans="1:1" x14ac:dyDescent="0.2">
      <c r="A2547" s="170"/>
    </row>
    <row r="2548" spans="1:1" x14ac:dyDescent="0.2">
      <c r="A2548" s="170"/>
    </row>
    <row r="2549" spans="1:1" x14ac:dyDescent="0.2">
      <c r="A2549" s="170"/>
    </row>
    <row r="2550" spans="1:1" x14ac:dyDescent="0.2">
      <c r="A2550" s="170"/>
    </row>
    <row r="2551" spans="1:1" x14ac:dyDescent="0.2">
      <c r="A2551" s="170"/>
    </row>
    <row r="2552" spans="1:1" x14ac:dyDescent="0.2">
      <c r="A2552" s="170"/>
    </row>
    <row r="2553" spans="1:1" x14ac:dyDescent="0.2">
      <c r="A2553" s="170"/>
    </row>
    <row r="2554" spans="1:1" x14ac:dyDescent="0.2">
      <c r="A2554" s="170"/>
    </row>
    <row r="2555" spans="1:1" x14ac:dyDescent="0.2">
      <c r="A2555" s="170"/>
    </row>
    <row r="2556" spans="1:1" x14ac:dyDescent="0.2">
      <c r="A2556" s="170"/>
    </row>
    <row r="2557" spans="1:1" x14ac:dyDescent="0.2">
      <c r="A2557" s="170"/>
    </row>
    <row r="2558" spans="1:1" x14ac:dyDescent="0.2">
      <c r="A2558" s="170"/>
    </row>
    <row r="2559" spans="1:1" x14ac:dyDescent="0.2">
      <c r="A2559" s="170"/>
    </row>
    <row r="2560" spans="1:1" x14ac:dyDescent="0.2">
      <c r="A2560" s="170"/>
    </row>
    <row r="2561" spans="1:1" x14ac:dyDescent="0.2">
      <c r="A2561" s="170"/>
    </row>
    <row r="2562" spans="1:1" x14ac:dyDescent="0.2">
      <c r="A2562" s="170"/>
    </row>
    <row r="2563" spans="1:1" x14ac:dyDescent="0.2">
      <c r="A2563" s="170"/>
    </row>
    <row r="2564" spans="1:1" x14ac:dyDescent="0.2">
      <c r="A2564" s="170"/>
    </row>
    <row r="2565" spans="1:1" x14ac:dyDescent="0.2">
      <c r="A2565" s="170"/>
    </row>
    <row r="2566" spans="1:1" x14ac:dyDescent="0.2">
      <c r="A2566" s="170"/>
    </row>
    <row r="2567" spans="1:1" x14ac:dyDescent="0.2">
      <c r="A2567" s="170"/>
    </row>
    <row r="2568" spans="1:1" x14ac:dyDescent="0.2">
      <c r="A2568" s="170"/>
    </row>
    <row r="2569" spans="1:1" x14ac:dyDescent="0.2">
      <c r="A2569" s="170"/>
    </row>
    <row r="2570" spans="1:1" x14ac:dyDescent="0.2">
      <c r="A2570" s="170"/>
    </row>
    <row r="2571" spans="1:1" x14ac:dyDescent="0.2">
      <c r="A2571" s="170"/>
    </row>
    <row r="2572" spans="1:1" x14ac:dyDescent="0.2">
      <c r="A2572" s="170"/>
    </row>
    <row r="2573" spans="1:1" x14ac:dyDescent="0.2">
      <c r="A2573" s="170"/>
    </row>
    <row r="2574" spans="1:1" x14ac:dyDescent="0.2">
      <c r="A2574" s="170"/>
    </row>
    <row r="2575" spans="1:1" x14ac:dyDescent="0.2">
      <c r="A2575" s="170"/>
    </row>
    <row r="2576" spans="1:1" x14ac:dyDescent="0.2">
      <c r="A2576" s="170"/>
    </row>
    <row r="2577" spans="1:1" x14ac:dyDescent="0.2">
      <c r="A2577" s="170"/>
    </row>
    <row r="2578" spans="1:1" x14ac:dyDescent="0.2">
      <c r="A2578" s="170"/>
    </row>
    <row r="2579" spans="1:1" x14ac:dyDescent="0.2">
      <c r="A2579" s="170"/>
    </row>
    <row r="2580" spans="1:1" x14ac:dyDescent="0.2">
      <c r="A2580" s="170"/>
    </row>
    <row r="2581" spans="1:1" x14ac:dyDescent="0.2">
      <c r="A2581" s="170"/>
    </row>
    <row r="2582" spans="1:1" x14ac:dyDescent="0.2">
      <c r="A2582" s="170"/>
    </row>
    <row r="2583" spans="1:1" x14ac:dyDescent="0.2">
      <c r="A2583" s="170"/>
    </row>
    <row r="2584" spans="1:1" x14ac:dyDescent="0.2">
      <c r="A2584" s="170"/>
    </row>
    <row r="2585" spans="1:1" x14ac:dyDescent="0.2">
      <c r="A2585" s="170"/>
    </row>
    <row r="2586" spans="1:1" x14ac:dyDescent="0.2">
      <c r="A2586" s="170"/>
    </row>
    <row r="2587" spans="1:1" x14ac:dyDescent="0.2">
      <c r="A2587" s="170"/>
    </row>
    <row r="2588" spans="1:1" x14ac:dyDescent="0.2">
      <c r="A2588" s="170"/>
    </row>
    <row r="2589" spans="1:1" x14ac:dyDescent="0.2">
      <c r="A2589" s="170"/>
    </row>
    <row r="2590" spans="1:1" x14ac:dyDescent="0.2">
      <c r="A2590" s="170"/>
    </row>
    <row r="2591" spans="1:1" x14ac:dyDescent="0.2">
      <c r="A2591" s="170"/>
    </row>
    <row r="2592" spans="1:1" x14ac:dyDescent="0.2">
      <c r="A2592" s="170"/>
    </row>
    <row r="2593" spans="1:1" x14ac:dyDescent="0.2">
      <c r="A2593" s="170"/>
    </row>
    <row r="2594" spans="1:1" x14ac:dyDescent="0.2">
      <c r="A2594" s="170"/>
    </row>
    <row r="2595" spans="1:1" x14ac:dyDescent="0.2">
      <c r="A2595" s="170"/>
    </row>
    <row r="2596" spans="1:1" x14ac:dyDescent="0.2">
      <c r="A2596" s="170"/>
    </row>
    <row r="2597" spans="1:1" x14ac:dyDescent="0.2">
      <c r="A2597" s="170"/>
    </row>
    <row r="2598" spans="1:1" x14ac:dyDescent="0.2">
      <c r="A2598" s="170"/>
    </row>
    <row r="2599" spans="1:1" x14ac:dyDescent="0.2">
      <c r="A2599" s="170"/>
    </row>
    <row r="2600" spans="1:1" x14ac:dyDescent="0.2">
      <c r="A2600" s="170"/>
    </row>
    <row r="2601" spans="1:1" x14ac:dyDescent="0.2">
      <c r="A2601" s="170"/>
    </row>
    <row r="2602" spans="1:1" x14ac:dyDescent="0.2">
      <c r="A2602" s="170"/>
    </row>
    <row r="2603" spans="1:1" x14ac:dyDescent="0.2">
      <c r="A2603" s="170"/>
    </row>
    <row r="2604" spans="1:1" x14ac:dyDescent="0.2">
      <c r="A2604" s="170"/>
    </row>
    <row r="2605" spans="1:1" x14ac:dyDescent="0.2">
      <c r="A2605" s="170"/>
    </row>
    <row r="2606" spans="1:1" x14ac:dyDescent="0.2">
      <c r="A2606" s="170"/>
    </row>
    <row r="2607" spans="1:1" x14ac:dyDescent="0.2">
      <c r="A2607" s="170"/>
    </row>
    <row r="2608" spans="1:1" x14ac:dyDescent="0.2">
      <c r="A2608" s="170"/>
    </row>
    <row r="2609" spans="1:1" x14ac:dyDescent="0.2">
      <c r="A2609" s="170"/>
    </row>
    <row r="2610" spans="1:1" x14ac:dyDescent="0.2">
      <c r="A2610" s="170"/>
    </row>
    <row r="2611" spans="1:1" x14ac:dyDescent="0.2">
      <c r="A2611" s="170"/>
    </row>
    <row r="2612" spans="1:1" x14ac:dyDescent="0.2">
      <c r="A2612" s="170"/>
    </row>
    <row r="2613" spans="1:1" x14ac:dyDescent="0.2">
      <c r="A2613" s="170"/>
    </row>
    <row r="2614" spans="1:1" x14ac:dyDescent="0.2">
      <c r="A2614" s="170"/>
    </row>
    <row r="2615" spans="1:1" x14ac:dyDescent="0.2">
      <c r="A2615" s="170"/>
    </row>
    <row r="2616" spans="1:1" x14ac:dyDescent="0.2">
      <c r="A2616" s="170"/>
    </row>
    <row r="2617" spans="1:1" x14ac:dyDescent="0.2">
      <c r="A2617" s="170"/>
    </row>
    <row r="2618" spans="1:1" x14ac:dyDescent="0.2">
      <c r="A2618" s="170"/>
    </row>
    <row r="2619" spans="1:1" x14ac:dyDescent="0.2">
      <c r="A2619" s="170"/>
    </row>
    <row r="2620" spans="1:1" x14ac:dyDescent="0.2">
      <c r="A2620" s="170"/>
    </row>
    <row r="2621" spans="1:1" x14ac:dyDescent="0.2">
      <c r="A2621" s="170"/>
    </row>
    <row r="2622" spans="1:1" x14ac:dyDescent="0.2">
      <c r="A2622" s="170"/>
    </row>
    <row r="2623" spans="1:1" x14ac:dyDescent="0.2">
      <c r="A2623" s="170"/>
    </row>
    <row r="2624" spans="1:1" x14ac:dyDescent="0.2">
      <c r="A2624" s="170"/>
    </row>
    <row r="2625" spans="1:1" x14ac:dyDescent="0.2">
      <c r="A2625" s="170"/>
    </row>
    <row r="2626" spans="1:1" x14ac:dyDescent="0.2">
      <c r="A2626" s="170"/>
    </row>
    <row r="2627" spans="1:1" x14ac:dyDescent="0.2">
      <c r="A2627" s="170"/>
    </row>
    <row r="2628" spans="1:1" x14ac:dyDescent="0.2">
      <c r="A2628" s="170"/>
    </row>
    <row r="2629" spans="1:1" x14ac:dyDescent="0.2">
      <c r="A2629" s="170"/>
    </row>
    <row r="2630" spans="1:1" x14ac:dyDescent="0.2">
      <c r="A2630" s="170"/>
    </row>
    <row r="2631" spans="1:1" x14ac:dyDescent="0.2">
      <c r="A2631" s="170"/>
    </row>
    <row r="2632" spans="1:1" x14ac:dyDescent="0.2">
      <c r="A2632" s="170"/>
    </row>
    <row r="2633" spans="1:1" x14ac:dyDescent="0.2">
      <c r="A2633" s="170"/>
    </row>
    <row r="2634" spans="1:1" x14ac:dyDescent="0.2">
      <c r="A2634" s="170"/>
    </row>
    <row r="2635" spans="1:1" x14ac:dyDescent="0.2">
      <c r="A2635" s="170"/>
    </row>
    <row r="2636" spans="1:1" x14ac:dyDescent="0.2">
      <c r="A2636" s="170"/>
    </row>
    <row r="2637" spans="1:1" x14ac:dyDescent="0.2">
      <c r="A2637" s="170"/>
    </row>
    <row r="2638" spans="1:1" x14ac:dyDescent="0.2">
      <c r="A2638" s="170"/>
    </row>
    <row r="2639" spans="1:1" x14ac:dyDescent="0.2">
      <c r="A2639" s="170"/>
    </row>
    <row r="2640" spans="1:1" x14ac:dyDescent="0.2">
      <c r="A2640" s="170"/>
    </row>
    <row r="2641" spans="1:1" x14ac:dyDescent="0.2">
      <c r="A2641" s="170"/>
    </row>
    <row r="2642" spans="1:1" x14ac:dyDescent="0.2">
      <c r="A2642" s="170"/>
    </row>
    <row r="2643" spans="1:1" x14ac:dyDescent="0.2">
      <c r="A2643" s="170"/>
    </row>
    <row r="2644" spans="1:1" x14ac:dyDescent="0.2">
      <c r="A2644" s="170"/>
    </row>
    <row r="2645" spans="1:1" x14ac:dyDescent="0.2">
      <c r="A2645" s="170"/>
    </row>
    <row r="2646" spans="1:1" x14ac:dyDescent="0.2">
      <c r="A2646" s="170"/>
    </row>
    <row r="2647" spans="1:1" x14ac:dyDescent="0.2">
      <c r="A2647" s="170"/>
    </row>
    <row r="2648" spans="1:1" x14ac:dyDescent="0.2">
      <c r="A2648" s="170"/>
    </row>
    <row r="2649" spans="1:1" x14ac:dyDescent="0.2">
      <c r="A2649" s="170"/>
    </row>
    <row r="2650" spans="1:1" x14ac:dyDescent="0.2">
      <c r="A2650" s="170"/>
    </row>
    <row r="2651" spans="1:1" x14ac:dyDescent="0.2">
      <c r="A2651" s="170"/>
    </row>
    <row r="2652" spans="1:1" x14ac:dyDescent="0.2">
      <c r="A2652" s="170"/>
    </row>
    <row r="2653" spans="1:1" x14ac:dyDescent="0.2">
      <c r="A2653" s="170"/>
    </row>
    <row r="2654" spans="1:1" x14ac:dyDescent="0.2">
      <c r="A2654" s="170"/>
    </row>
    <row r="2655" spans="1:1" x14ac:dyDescent="0.2">
      <c r="A2655" s="170"/>
    </row>
    <row r="2656" spans="1:1" x14ac:dyDescent="0.2">
      <c r="A2656" s="170"/>
    </row>
    <row r="2657" spans="1:1" x14ac:dyDescent="0.2">
      <c r="A2657" s="170"/>
    </row>
    <row r="2658" spans="1:1" x14ac:dyDescent="0.2">
      <c r="A2658" s="170"/>
    </row>
    <row r="2659" spans="1:1" x14ac:dyDescent="0.2">
      <c r="A2659" s="170"/>
    </row>
    <row r="2660" spans="1:1" x14ac:dyDescent="0.2">
      <c r="A2660" s="170"/>
    </row>
    <row r="2661" spans="1:1" x14ac:dyDescent="0.2">
      <c r="A2661" s="170"/>
    </row>
    <row r="2662" spans="1:1" x14ac:dyDescent="0.2">
      <c r="A2662" s="170"/>
    </row>
    <row r="2663" spans="1:1" x14ac:dyDescent="0.2">
      <c r="A2663" s="170"/>
    </row>
    <row r="2664" spans="1:1" x14ac:dyDescent="0.2">
      <c r="A2664" s="170"/>
    </row>
    <row r="2665" spans="1:1" x14ac:dyDescent="0.2">
      <c r="A2665" s="170"/>
    </row>
    <row r="2666" spans="1:1" x14ac:dyDescent="0.2">
      <c r="A2666" s="170"/>
    </row>
    <row r="2667" spans="1:1" x14ac:dyDescent="0.2">
      <c r="A2667" s="170"/>
    </row>
    <row r="2668" spans="1:1" x14ac:dyDescent="0.2">
      <c r="A2668" s="170"/>
    </row>
    <row r="2669" spans="1:1" x14ac:dyDescent="0.2">
      <c r="A2669" s="170"/>
    </row>
    <row r="2670" spans="1:1" x14ac:dyDescent="0.2">
      <c r="A2670" s="170"/>
    </row>
    <row r="2671" spans="1:1" x14ac:dyDescent="0.2">
      <c r="A2671" s="170"/>
    </row>
    <row r="2672" spans="1:1" x14ac:dyDescent="0.2">
      <c r="A2672" s="170"/>
    </row>
    <row r="2673" spans="1:1" x14ac:dyDescent="0.2">
      <c r="A2673" s="170"/>
    </row>
    <row r="2674" spans="1:1" x14ac:dyDescent="0.2">
      <c r="A2674" s="170"/>
    </row>
    <row r="2675" spans="1:1" x14ac:dyDescent="0.2">
      <c r="A2675" s="170"/>
    </row>
    <row r="2676" spans="1:1" x14ac:dyDescent="0.2">
      <c r="A2676" s="170"/>
    </row>
    <row r="2677" spans="1:1" x14ac:dyDescent="0.2">
      <c r="A2677" s="170"/>
    </row>
    <row r="2678" spans="1:1" x14ac:dyDescent="0.2">
      <c r="A2678" s="170"/>
    </row>
    <row r="2679" spans="1:1" x14ac:dyDescent="0.2">
      <c r="A2679" s="170"/>
    </row>
    <row r="2680" spans="1:1" x14ac:dyDescent="0.2">
      <c r="A2680" s="170"/>
    </row>
    <row r="2681" spans="1:1" x14ac:dyDescent="0.2">
      <c r="A2681" s="170"/>
    </row>
    <row r="2682" spans="1:1" x14ac:dyDescent="0.2">
      <c r="A2682" s="170"/>
    </row>
    <row r="2683" spans="1:1" x14ac:dyDescent="0.2">
      <c r="A2683" s="170"/>
    </row>
    <row r="2684" spans="1:1" x14ac:dyDescent="0.2">
      <c r="A2684" s="170"/>
    </row>
    <row r="2685" spans="1:1" x14ac:dyDescent="0.2">
      <c r="A2685" s="170"/>
    </row>
    <row r="2686" spans="1:1" x14ac:dyDescent="0.2">
      <c r="A2686" s="170"/>
    </row>
    <row r="2687" spans="1:1" x14ac:dyDescent="0.2">
      <c r="A2687" s="170"/>
    </row>
    <row r="2688" spans="1:1" x14ac:dyDescent="0.2">
      <c r="A2688" s="170"/>
    </row>
    <row r="2689" spans="1:1" x14ac:dyDescent="0.2">
      <c r="A2689" s="170"/>
    </row>
    <row r="2690" spans="1:1" x14ac:dyDescent="0.2">
      <c r="A2690" s="170"/>
    </row>
    <row r="2691" spans="1:1" x14ac:dyDescent="0.2">
      <c r="A2691" s="170"/>
    </row>
    <row r="2692" spans="1:1" x14ac:dyDescent="0.2">
      <c r="A2692" s="170"/>
    </row>
    <row r="2693" spans="1:1" x14ac:dyDescent="0.2">
      <c r="A2693" s="170"/>
    </row>
    <row r="2694" spans="1:1" x14ac:dyDescent="0.2">
      <c r="A2694" s="170"/>
    </row>
    <row r="2695" spans="1:1" x14ac:dyDescent="0.2">
      <c r="A2695" s="170"/>
    </row>
    <row r="2696" spans="1:1" x14ac:dyDescent="0.2">
      <c r="A2696" s="170"/>
    </row>
    <row r="2697" spans="1:1" x14ac:dyDescent="0.2">
      <c r="A2697" s="170"/>
    </row>
    <row r="2698" spans="1:1" x14ac:dyDescent="0.2">
      <c r="A2698" s="170"/>
    </row>
    <row r="2699" spans="1:1" x14ac:dyDescent="0.2">
      <c r="A2699" s="170"/>
    </row>
    <row r="2700" spans="1:1" x14ac:dyDescent="0.2">
      <c r="A2700" s="170"/>
    </row>
    <row r="2701" spans="1:1" x14ac:dyDescent="0.2">
      <c r="A2701" s="170"/>
    </row>
    <row r="2702" spans="1:1" x14ac:dyDescent="0.2">
      <c r="A2702" s="170"/>
    </row>
    <row r="2703" spans="1:1" x14ac:dyDescent="0.2">
      <c r="A2703" s="170"/>
    </row>
    <row r="2704" spans="1:1" x14ac:dyDescent="0.2">
      <c r="A2704" s="170"/>
    </row>
    <row r="2705" spans="1:1" x14ac:dyDescent="0.2">
      <c r="A2705" s="170"/>
    </row>
    <row r="2706" spans="1:1" x14ac:dyDescent="0.2">
      <c r="A2706" s="170"/>
    </row>
    <row r="2707" spans="1:1" x14ac:dyDescent="0.2">
      <c r="A2707" s="170"/>
    </row>
    <row r="2708" spans="1:1" x14ac:dyDescent="0.2">
      <c r="A2708" s="170"/>
    </row>
    <row r="2709" spans="1:1" x14ac:dyDescent="0.2">
      <c r="A2709" s="170"/>
    </row>
    <row r="2710" spans="1:1" x14ac:dyDescent="0.2">
      <c r="A2710" s="170"/>
    </row>
    <row r="2711" spans="1:1" x14ac:dyDescent="0.2">
      <c r="A2711" s="170"/>
    </row>
    <row r="2712" spans="1:1" x14ac:dyDescent="0.2">
      <c r="A2712" s="170"/>
    </row>
    <row r="2713" spans="1:1" x14ac:dyDescent="0.2">
      <c r="A2713" s="170"/>
    </row>
    <row r="2714" spans="1:1" x14ac:dyDescent="0.2">
      <c r="A2714" s="170"/>
    </row>
    <row r="2715" spans="1:1" x14ac:dyDescent="0.2">
      <c r="A2715" s="170"/>
    </row>
    <row r="2716" spans="1:1" x14ac:dyDescent="0.2">
      <c r="A2716" s="170"/>
    </row>
    <row r="2717" spans="1:1" x14ac:dyDescent="0.2">
      <c r="A2717" s="170"/>
    </row>
    <row r="2718" spans="1:1" x14ac:dyDescent="0.2">
      <c r="A2718" s="170"/>
    </row>
    <row r="2719" spans="1:1" x14ac:dyDescent="0.2">
      <c r="A2719" s="170"/>
    </row>
    <row r="2720" spans="1:1" x14ac:dyDescent="0.2">
      <c r="A2720" s="170"/>
    </row>
    <row r="2721" spans="1:1" x14ac:dyDescent="0.2">
      <c r="A2721" s="170"/>
    </row>
    <row r="2722" spans="1:1" x14ac:dyDescent="0.2">
      <c r="A2722" s="170"/>
    </row>
    <row r="2723" spans="1:1" x14ac:dyDescent="0.2">
      <c r="A2723" s="170"/>
    </row>
    <row r="2724" spans="1:1" x14ac:dyDescent="0.2">
      <c r="A2724" s="170"/>
    </row>
    <row r="2725" spans="1:1" x14ac:dyDescent="0.2">
      <c r="A2725" s="170"/>
    </row>
    <row r="2726" spans="1:1" x14ac:dyDescent="0.2">
      <c r="A2726" s="170"/>
    </row>
    <row r="2727" spans="1:1" x14ac:dyDescent="0.2">
      <c r="A2727" s="170"/>
    </row>
    <row r="2728" spans="1:1" x14ac:dyDescent="0.2">
      <c r="A2728" s="170"/>
    </row>
    <row r="2729" spans="1:1" x14ac:dyDescent="0.2">
      <c r="A2729" s="170"/>
    </row>
    <row r="2730" spans="1:1" x14ac:dyDescent="0.2">
      <c r="A2730" s="170"/>
    </row>
    <row r="2731" spans="1:1" x14ac:dyDescent="0.2">
      <c r="A2731" s="170"/>
    </row>
    <row r="2732" spans="1:1" x14ac:dyDescent="0.2">
      <c r="A2732" s="170"/>
    </row>
    <row r="2733" spans="1:1" x14ac:dyDescent="0.2">
      <c r="A2733" s="170"/>
    </row>
    <row r="2734" spans="1:1" x14ac:dyDescent="0.2">
      <c r="A2734" s="170"/>
    </row>
    <row r="2735" spans="1:1" x14ac:dyDescent="0.2">
      <c r="A2735" s="170"/>
    </row>
    <row r="2736" spans="1:1" x14ac:dyDescent="0.2">
      <c r="A2736" s="170"/>
    </row>
    <row r="2737" spans="1:1" x14ac:dyDescent="0.2">
      <c r="A2737" s="170"/>
    </row>
    <row r="2738" spans="1:1" x14ac:dyDescent="0.2">
      <c r="A2738" s="170"/>
    </row>
    <row r="2739" spans="1:1" x14ac:dyDescent="0.2">
      <c r="A2739" s="170"/>
    </row>
    <row r="2740" spans="1:1" x14ac:dyDescent="0.2">
      <c r="A2740" s="170"/>
    </row>
    <row r="2741" spans="1:1" x14ac:dyDescent="0.2">
      <c r="A2741" s="170"/>
    </row>
    <row r="2742" spans="1:1" x14ac:dyDescent="0.2">
      <c r="A2742" s="170"/>
    </row>
    <row r="2743" spans="1:1" x14ac:dyDescent="0.2">
      <c r="A2743" s="170"/>
    </row>
    <row r="2744" spans="1:1" x14ac:dyDescent="0.2">
      <c r="A2744" s="170"/>
    </row>
    <row r="2745" spans="1:1" x14ac:dyDescent="0.2">
      <c r="A2745" s="170"/>
    </row>
    <row r="2746" spans="1:1" x14ac:dyDescent="0.2">
      <c r="A2746" s="170"/>
    </row>
    <row r="2747" spans="1:1" x14ac:dyDescent="0.2">
      <c r="A2747" s="170"/>
    </row>
    <row r="2748" spans="1:1" x14ac:dyDescent="0.2">
      <c r="A2748" s="170"/>
    </row>
    <row r="2749" spans="1:1" x14ac:dyDescent="0.2">
      <c r="A2749" s="170"/>
    </row>
    <row r="2750" spans="1:1" x14ac:dyDescent="0.2">
      <c r="A2750" s="170"/>
    </row>
    <row r="2751" spans="1:1" x14ac:dyDescent="0.2">
      <c r="A2751" s="170"/>
    </row>
    <row r="2752" spans="1:1" x14ac:dyDescent="0.2">
      <c r="A2752" s="170"/>
    </row>
    <row r="2753" spans="1:1" x14ac:dyDescent="0.2">
      <c r="A2753" s="170"/>
    </row>
    <row r="2754" spans="1:1" x14ac:dyDescent="0.2">
      <c r="A2754" s="170"/>
    </row>
    <row r="2755" spans="1:1" x14ac:dyDescent="0.2">
      <c r="A2755" s="170"/>
    </row>
    <row r="2756" spans="1:1" x14ac:dyDescent="0.2">
      <c r="A2756" s="170"/>
    </row>
    <row r="2757" spans="1:1" x14ac:dyDescent="0.2">
      <c r="A2757" s="170"/>
    </row>
    <row r="2758" spans="1:1" x14ac:dyDescent="0.2">
      <c r="A2758" s="170"/>
    </row>
    <row r="2759" spans="1:1" x14ac:dyDescent="0.2">
      <c r="A2759" s="170"/>
    </row>
    <row r="2760" spans="1:1" x14ac:dyDescent="0.2">
      <c r="A2760" s="170"/>
    </row>
    <row r="2761" spans="1:1" x14ac:dyDescent="0.2">
      <c r="A2761" s="170"/>
    </row>
    <row r="2762" spans="1:1" x14ac:dyDescent="0.2">
      <c r="A2762" s="170"/>
    </row>
    <row r="2763" spans="1:1" x14ac:dyDescent="0.2">
      <c r="A2763" s="170"/>
    </row>
    <row r="2764" spans="1:1" x14ac:dyDescent="0.2">
      <c r="A2764" s="170"/>
    </row>
    <row r="2765" spans="1:1" x14ac:dyDescent="0.2">
      <c r="A2765" s="170"/>
    </row>
    <row r="2766" spans="1:1" x14ac:dyDescent="0.2">
      <c r="A2766" s="170"/>
    </row>
    <row r="2767" spans="1:1" x14ac:dyDescent="0.2">
      <c r="A2767" s="170"/>
    </row>
    <row r="2768" spans="1:1" x14ac:dyDescent="0.2">
      <c r="A2768" s="170"/>
    </row>
    <row r="2769" spans="1:1" x14ac:dyDescent="0.2">
      <c r="A2769" s="170"/>
    </row>
    <row r="2770" spans="1:1" x14ac:dyDescent="0.2">
      <c r="A2770" s="170"/>
    </row>
    <row r="2771" spans="1:1" x14ac:dyDescent="0.2">
      <c r="A2771" s="170"/>
    </row>
    <row r="2772" spans="1:1" x14ac:dyDescent="0.2">
      <c r="A2772" s="170"/>
    </row>
    <row r="2773" spans="1:1" x14ac:dyDescent="0.2">
      <c r="A2773" s="170"/>
    </row>
    <row r="2774" spans="1:1" x14ac:dyDescent="0.2">
      <c r="A2774" s="170"/>
    </row>
    <row r="2775" spans="1:1" x14ac:dyDescent="0.2">
      <c r="A2775" s="170"/>
    </row>
    <row r="2776" spans="1:1" x14ac:dyDescent="0.2">
      <c r="A2776" s="170"/>
    </row>
    <row r="2777" spans="1:1" x14ac:dyDescent="0.2">
      <c r="A2777" s="170"/>
    </row>
    <row r="2778" spans="1:1" x14ac:dyDescent="0.2">
      <c r="A2778" s="170"/>
    </row>
    <row r="2779" spans="1:1" x14ac:dyDescent="0.2">
      <c r="A2779" s="170"/>
    </row>
    <row r="2780" spans="1:1" x14ac:dyDescent="0.2">
      <c r="A2780" s="170"/>
    </row>
    <row r="2781" spans="1:1" x14ac:dyDescent="0.2">
      <c r="A2781" s="170"/>
    </row>
    <row r="2782" spans="1:1" x14ac:dyDescent="0.2">
      <c r="A2782" s="170"/>
    </row>
    <row r="2783" spans="1:1" x14ac:dyDescent="0.2">
      <c r="A2783" s="170"/>
    </row>
    <row r="2784" spans="1:1" x14ac:dyDescent="0.2">
      <c r="A2784" s="170"/>
    </row>
    <row r="2785" spans="1:1" x14ac:dyDescent="0.2">
      <c r="A2785" s="170"/>
    </row>
    <row r="2786" spans="1:1" x14ac:dyDescent="0.2">
      <c r="A2786" s="170"/>
    </row>
    <row r="2787" spans="1:1" x14ac:dyDescent="0.2">
      <c r="A2787" s="170"/>
    </row>
    <row r="2788" spans="1:1" x14ac:dyDescent="0.2">
      <c r="A2788" s="170"/>
    </row>
    <row r="2789" spans="1:1" x14ac:dyDescent="0.2">
      <c r="A2789" s="170"/>
    </row>
    <row r="2790" spans="1:1" x14ac:dyDescent="0.2">
      <c r="A2790" s="170"/>
    </row>
    <row r="2791" spans="1:1" x14ac:dyDescent="0.2">
      <c r="A2791" s="170"/>
    </row>
    <row r="2792" spans="1:1" x14ac:dyDescent="0.2">
      <c r="A2792" s="170"/>
    </row>
    <row r="2793" spans="1:1" x14ac:dyDescent="0.2">
      <c r="A2793" s="170"/>
    </row>
    <row r="2794" spans="1:1" x14ac:dyDescent="0.2">
      <c r="A2794" s="170"/>
    </row>
    <row r="2795" spans="1:1" x14ac:dyDescent="0.2">
      <c r="A2795" s="170"/>
    </row>
    <row r="2796" spans="1:1" x14ac:dyDescent="0.2">
      <c r="A2796" s="170"/>
    </row>
    <row r="2797" spans="1:1" x14ac:dyDescent="0.2">
      <c r="A2797" s="170"/>
    </row>
    <row r="2798" spans="1:1" x14ac:dyDescent="0.2">
      <c r="A2798" s="170"/>
    </row>
    <row r="2799" spans="1:1" x14ac:dyDescent="0.2">
      <c r="A2799" s="170"/>
    </row>
    <row r="2800" spans="1:1" x14ac:dyDescent="0.2">
      <c r="A2800" s="170"/>
    </row>
    <row r="2801" spans="1:1" x14ac:dyDescent="0.2">
      <c r="A2801" s="170"/>
    </row>
    <row r="2802" spans="1:1" x14ac:dyDescent="0.2">
      <c r="A2802" s="170"/>
    </row>
    <row r="2803" spans="1:1" x14ac:dyDescent="0.2">
      <c r="A2803" s="170"/>
    </row>
    <row r="2804" spans="1:1" x14ac:dyDescent="0.2">
      <c r="A2804" s="170"/>
    </row>
    <row r="2805" spans="1:1" x14ac:dyDescent="0.2">
      <c r="A2805" s="170"/>
    </row>
    <row r="2806" spans="1:1" x14ac:dyDescent="0.2">
      <c r="A2806" s="170"/>
    </row>
    <row r="2807" spans="1:1" x14ac:dyDescent="0.2">
      <c r="A2807" s="170"/>
    </row>
    <row r="2808" spans="1:1" x14ac:dyDescent="0.2">
      <c r="A2808" s="170"/>
    </row>
    <row r="2809" spans="1:1" x14ac:dyDescent="0.2">
      <c r="A2809" s="170"/>
    </row>
    <row r="2810" spans="1:1" x14ac:dyDescent="0.2">
      <c r="A2810" s="170"/>
    </row>
    <row r="2811" spans="1:1" x14ac:dyDescent="0.2">
      <c r="A2811" s="170"/>
    </row>
    <row r="2812" spans="1:1" x14ac:dyDescent="0.2">
      <c r="A2812" s="170"/>
    </row>
    <row r="2813" spans="1:1" x14ac:dyDescent="0.2">
      <c r="A2813" s="170"/>
    </row>
    <row r="2814" spans="1:1" x14ac:dyDescent="0.2">
      <c r="A2814" s="170"/>
    </row>
    <row r="2815" spans="1:1" x14ac:dyDescent="0.2">
      <c r="A2815" s="170"/>
    </row>
    <row r="2816" spans="1:1" x14ac:dyDescent="0.2">
      <c r="A2816" s="170"/>
    </row>
    <row r="2817" spans="1:1" x14ac:dyDescent="0.2">
      <c r="A2817" s="170"/>
    </row>
    <row r="2818" spans="1:1" x14ac:dyDescent="0.2">
      <c r="A2818" s="170"/>
    </row>
    <row r="2819" spans="1:1" x14ac:dyDescent="0.2">
      <c r="A2819" s="170"/>
    </row>
    <row r="2820" spans="1:1" x14ac:dyDescent="0.2">
      <c r="A2820" s="170"/>
    </row>
    <row r="2821" spans="1:1" x14ac:dyDescent="0.2">
      <c r="A2821" s="170"/>
    </row>
    <row r="2822" spans="1:1" x14ac:dyDescent="0.2">
      <c r="A2822" s="170"/>
    </row>
    <row r="2823" spans="1:1" x14ac:dyDescent="0.2">
      <c r="A2823" s="170"/>
    </row>
    <row r="2824" spans="1:1" x14ac:dyDescent="0.2">
      <c r="A2824" s="170"/>
    </row>
    <row r="2825" spans="1:1" x14ac:dyDescent="0.2">
      <c r="A2825" s="170"/>
    </row>
    <row r="2826" spans="1:1" x14ac:dyDescent="0.2">
      <c r="A2826" s="170"/>
    </row>
    <row r="2827" spans="1:1" x14ac:dyDescent="0.2">
      <c r="A2827" s="170"/>
    </row>
    <row r="2828" spans="1:1" x14ac:dyDescent="0.2">
      <c r="A2828" s="170"/>
    </row>
    <row r="2829" spans="1:1" x14ac:dyDescent="0.2">
      <c r="A2829" s="170"/>
    </row>
    <row r="2830" spans="1:1" x14ac:dyDescent="0.2">
      <c r="A2830" s="170"/>
    </row>
    <row r="2831" spans="1:1" x14ac:dyDescent="0.2">
      <c r="A2831" s="170"/>
    </row>
    <row r="2832" spans="1:1" x14ac:dyDescent="0.2">
      <c r="A2832" s="170"/>
    </row>
    <row r="2833" spans="1:1" x14ac:dyDescent="0.2">
      <c r="A2833" s="170"/>
    </row>
    <row r="2834" spans="1:1" x14ac:dyDescent="0.2">
      <c r="A2834" s="170"/>
    </row>
    <row r="2835" spans="1:1" x14ac:dyDescent="0.2">
      <c r="A2835" s="170"/>
    </row>
    <row r="2836" spans="1:1" x14ac:dyDescent="0.2">
      <c r="A2836" s="170"/>
    </row>
    <row r="2837" spans="1:1" x14ac:dyDescent="0.2">
      <c r="A2837" s="170"/>
    </row>
    <row r="2838" spans="1:1" x14ac:dyDescent="0.2">
      <c r="A2838" s="170"/>
    </row>
    <row r="2839" spans="1:1" x14ac:dyDescent="0.2">
      <c r="A2839" s="170"/>
    </row>
    <row r="2840" spans="1:1" x14ac:dyDescent="0.2">
      <c r="A2840" s="170"/>
    </row>
    <row r="2841" spans="1:1" x14ac:dyDescent="0.2">
      <c r="A2841" s="170"/>
    </row>
    <row r="2842" spans="1:1" x14ac:dyDescent="0.2">
      <c r="A2842" s="170"/>
    </row>
    <row r="2843" spans="1:1" x14ac:dyDescent="0.2">
      <c r="A2843" s="170"/>
    </row>
    <row r="2844" spans="1:1" x14ac:dyDescent="0.2">
      <c r="A2844" s="170"/>
    </row>
    <row r="2845" spans="1:1" x14ac:dyDescent="0.2">
      <c r="A2845" s="170"/>
    </row>
    <row r="2846" spans="1:1" x14ac:dyDescent="0.2">
      <c r="A2846" s="170"/>
    </row>
    <row r="2847" spans="1:1" x14ac:dyDescent="0.2">
      <c r="A2847" s="170"/>
    </row>
    <row r="2848" spans="1:1" x14ac:dyDescent="0.2">
      <c r="A2848" s="170"/>
    </row>
    <row r="2849" spans="1:1" x14ac:dyDescent="0.2">
      <c r="A2849" s="170"/>
    </row>
    <row r="2850" spans="1:1" x14ac:dyDescent="0.2">
      <c r="A2850" s="170"/>
    </row>
    <row r="2851" spans="1:1" x14ac:dyDescent="0.2">
      <c r="A2851" s="170"/>
    </row>
    <row r="2852" spans="1:1" x14ac:dyDescent="0.2">
      <c r="A2852" s="170"/>
    </row>
    <row r="2853" spans="1:1" x14ac:dyDescent="0.2">
      <c r="A2853" s="170"/>
    </row>
    <row r="2854" spans="1:1" x14ac:dyDescent="0.2">
      <c r="A2854" s="170"/>
    </row>
    <row r="2855" spans="1:1" x14ac:dyDescent="0.2">
      <c r="A2855" s="170"/>
    </row>
    <row r="2856" spans="1:1" x14ac:dyDescent="0.2">
      <c r="A2856" s="170"/>
    </row>
    <row r="2857" spans="1:1" x14ac:dyDescent="0.2">
      <c r="A2857" s="170"/>
    </row>
    <row r="2858" spans="1:1" x14ac:dyDescent="0.2">
      <c r="A2858" s="170"/>
    </row>
    <row r="2859" spans="1:1" x14ac:dyDescent="0.2">
      <c r="A2859" s="170"/>
    </row>
    <row r="2860" spans="1:1" x14ac:dyDescent="0.2">
      <c r="A2860" s="170"/>
    </row>
    <row r="2861" spans="1:1" x14ac:dyDescent="0.2">
      <c r="A2861" s="170"/>
    </row>
    <row r="2862" spans="1:1" x14ac:dyDescent="0.2">
      <c r="A2862" s="170"/>
    </row>
    <row r="2863" spans="1:1" x14ac:dyDescent="0.2">
      <c r="A2863" s="170"/>
    </row>
    <row r="2864" spans="1:1" x14ac:dyDescent="0.2">
      <c r="A2864" s="170"/>
    </row>
    <row r="2865" spans="1:1" x14ac:dyDescent="0.2">
      <c r="A2865" s="170"/>
    </row>
    <row r="2866" spans="1:1" x14ac:dyDescent="0.2">
      <c r="A2866" s="170"/>
    </row>
    <row r="2867" spans="1:1" x14ac:dyDescent="0.2">
      <c r="A2867" s="170"/>
    </row>
    <row r="2868" spans="1:1" x14ac:dyDescent="0.2">
      <c r="A2868" s="170"/>
    </row>
    <row r="2869" spans="1:1" x14ac:dyDescent="0.2">
      <c r="A2869" s="170"/>
    </row>
    <row r="2870" spans="1:1" x14ac:dyDescent="0.2">
      <c r="A2870" s="170"/>
    </row>
    <row r="2871" spans="1:1" x14ac:dyDescent="0.2">
      <c r="A2871" s="170"/>
    </row>
    <row r="2872" spans="1:1" x14ac:dyDescent="0.2">
      <c r="A2872" s="170"/>
    </row>
    <row r="2873" spans="1:1" x14ac:dyDescent="0.2">
      <c r="A2873" s="170"/>
    </row>
    <row r="2874" spans="1:1" x14ac:dyDescent="0.2">
      <c r="A2874" s="170"/>
    </row>
    <row r="2875" spans="1:1" x14ac:dyDescent="0.2">
      <c r="A2875" s="170"/>
    </row>
    <row r="2876" spans="1:1" x14ac:dyDescent="0.2">
      <c r="A2876" s="170"/>
    </row>
    <row r="2877" spans="1:1" x14ac:dyDescent="0.2">
      <c r="A2877" s="170"/>
    </row>
    <row r="2878" spans="1:1" x14ac:dyDescent="0.2">
      <c r="A2878" s="170"/>
    </row>
    <row r="2879" spans="1:1" x14ac:dyDescent="0.2">
      <c r="A2879" s="170"/>
    </row>
    <row r="2880" spans="1:1" x14ac:dyDescent="0.2">
      <c r="A2880" s="170"/>
    </row>
    <row r="2881" spans="1:1" x14ac:dyDescent="0.2">
      <c r="A2881" s="170"/>
    </row>
    <row r="2882" spans="1:1" x14ac:dyDescent="0.2">
      <c r="A2882" s="170"/>
    </row>
    <row r="2883" spans="1:1" x14ac:dyDescent="0.2">
      <c r="A2883" s="170"/>
    </row>
    <row r="2884" spans="1:1" x14ac:dyDescent="0.2">
      <c r="A2884" s="170"/>
    </row>
    <row r="2885" spans="1:1" x14ac:dyDescent="0.2">
      <c r="A2885" s="170"/>
    </row>
    <row r="2886" spans="1:1" x14ac:dyDescent="0.2">
      <c r="A2886" s="170"/>
    </row>
    <row r="2887" spans="1:1" x14ac:dyDescent="0.2">
      <c r="A2887" s="170"/>
    </row>
    <row r="2888" spans="1:1" x14ac:dyDescent="0.2">
      <c r="A2888" s="170"/>
    </row>
    <row r="2889" spans="1:1" x14ac:dyDescent="0.2">
      <c r="A2889" s="170"/>
    </row>
    <row r="2890" spans="1:1" x14ac:dyDescent="0.2">
      <c r="A2890" s="170"/>
    </row>
    <row r="2891" spans="1:1" x14ac:dyDescent="0.2">
      <c r="A2891" s="170"/>
    </row>
    <row r="2892" spans="1:1" x14ac:dyDescent="0.2">
      <c r="A2892" s="170"/>
    </row>
    <row r="2893" spans="1:1" x14ac:dyDescent="0.2">
      <c r="A2893" s="170"/>
    </row>
    <row r="2894" spans="1:1" x14ac:dyDescent="0.2">
      <c r="A2894" s="170"/>
    </row>
    <row r="2895" spans="1:1" x14ac:dyDescent="0.2">
      <c r="A2895" s="170"/>
    </row>
    <row r="2896" spans="1:1" x14ac:dyDescent="0.2">
      <c r="A2896" s="170"/>
    </row>
    <row r="2897" spans="1:1" x14ac:dyDescent="0.2">
      <c r="A2897" s="170"/>
    </row>
    <row r="2898" spans="1:1" x14ac:dyDescent="0.2">
      <c r="A2898" s="170"/>
    </row>
    <row r="2899" spans="1:1" x14ac:dyDescent="0.2">
      <c r="A2899" s="170"/>
    </row>
    <row r="2900" spans="1:1" x14ac:dyDescent="0.2">
      <c r="A2900" s="170"/>
    </row>
    <row r="2901" spans="1:1" x14ac:dyDescent="0.2">
      <c r="A2901" s="170"/>
    </row>
    <row r="2902" spans="1:1" x14ac:dyDescent="0.2">
      <c r="A2902" s="170"/>
    </row>
    <row r="2903" spans="1:1" x14ac:dyDescent="0.2">
      <c r="A2903" s="170"/>
    </row>
    <row r="2904" spans="1:1" x14ac:dyDescent="0.2">
      <c r="A2904" s="170"/>
    </row>
    <row r="2905" spans="1:1" x14ac:dyDescent="0.2">
      <c r="A2905" s="170"/>
    </row>
    <row r="2906" spans="1:1" x14ac:dyDescent="0.2">
      <c r="A2906" s="170"/>
    </row>
    <row r="2907" spans="1:1" x14ac:dyDescent="0.2">
      <c r="A2907" s="170"/>
    </row>
    <row r="2908" spans="1:1" x14ac:dyDescent="0.2">
      <c r="A2908" s="170"/>
    </row>
    <row r="2909" spans="1:1" x14ac:dyDescent="0.2">
      <c r="A2909" s="170"/>
    </row>
    <row r="2910" spans="1:1" x14ac:dyDescent="0.2">
      <c r="A2910" s="170"/>
    </row>
    <row r="2911" spans="1:1" x14ac:dyDescent="0.2">
      <c r="A2911" s="170"/>
    </row>
    <row r="2912" spans="1:1" x14ac:dyDescent="0.2">
      <c r="A2912" s="170"/>
    </row>
    <row r="2913" spans="1:1" x14ac:dyDescent="0.2">
      <c r="A2913" s="170"/>
    </row>
    <row r="2914" spans="1:1" x14ac:dyDescent="0.2">
      <c r="A2914" s="170"/>
    </row>
    <row r="2915" spans="1:1" x14ac:dyDescent="0.2">
      <c r="A2915" s="170"/>
    </row>
    <row r="2916" spans="1:1" x14ac:dyDescent="0.2">
      <c r="A2916" s="170"/>
    </row>
    <row r="2917" spans="1:1" x14ac:dyDescent="0.2">
      <c r="A2917" s="170"/>
    </row>
    <row r="2918" spans="1:1" x14ac:dyDescent="0.2">
      <c r="A2918" s="170"/>
    </row>
    <row r="2919" spans="1:1" x14ac:dyDescent="0.2">
      <c r="A2919" s="170"/>
    </row>
    <row r="2920" spans="1:1" x14ac:dyDescent="0.2">
      <c r="A2920" s="170"/>
    </row>
    <row r="2921" spans="1:1" x14ac:dyDescent="0.2">
      <c r="A2921" s="170"/>
    </row>
    <row r="2922" spans="1:1" x14ac:dyDescent="0.2">
      <c r="A2922" s="170"/>
    </row>
    <row r="2923" spans="1:1" x14ac:dyDescent="0.2">
      <c r="A2923" s="170"/>
    </row>
    <row r="2924" spans="1:1" x14ac:dyDescent="0.2">
      <c r="A2924" s="170"/>
    </row>
    <row r="2925" spans="1:1" x14ac:dyDescent="0.2">
      <c r="A2925" s="170"/>
    </row>
    <row r="2926" spans="1:1" x14ac:dyDescent="0.2">
      <c r="A2926" s="170"/>
    </row>
    <row r="2927" spans="1:1" x14ac:dyDescent="0.2">
      <c r="A2927" s="170"/>
    </row>
    <row r="2928" spans="1:1" x14ac:dyDescent="0.2">
      <c r="A2928" s="170"/>
    </row>
    <row r="2929" spans="1:1" x14ac:dyDescent="0.2">
      <c r="A2929" s="170"/>
    </row>
    <row r="2930" spans="1:1" x14ac:dyDescent="0.2">
      <c r="A2930" s="170"/>
    </row>
    <row r="2931" spans="1:1" x14ac:dyDescent="0.2">
      <c r="A2931" s="170"/>
    </row>
    <row r="2932" spans="1:1" x14ac:dyDescent="0.2">
      <c r="A2932" s="170"/>
    </row>
    <row r="2933" spans="1:1" x14ac:dyDescent="0.2">
      <c r="A2933" s="170"/>
    </row>
    <row r="2934" spans="1:1" x14ac:dyDescent="0.2">
      <c r="A2934" s="170"/>
    </row>
    <row r="2935" spans="1:1" x14ac:dyDescent="0.2">
      <c r="A2935" s="170"/>
    </row>
    <row r="2936" spans="1:1" x14ac:dyDescent="0.2">
      <c r="A2936" s="170"/>
    </row>
    <row r="2937" spans="1:1" x14ac:dyDescent="0.2">
      <c r="A2937" s="170"/>
    </row>
    <row r="2938" spans="1:1" x14ac:dyDescent="0.2">
      <c r="A2938" s="170"/>
    </row>
    <row r="2939" spans="1:1" x14ac:dyDescent="0.2">
      <c r="A2939" s="170"/>
    </row>
    <row r="2940" spans="1:1" x14ac:dyDescent="0.2">
      <c r="A2940" s="170"/>
    </row>
    <row r="2941" spans="1:1" x14ac:dyDescent="0.2">
      <c r="A2941" s="170"/>
    </row>
    <row r="2942" spans="1:1" x14ac:dyDescent="0.2">
      <c r="A2942" s="170"/>
    </row>
    <row r="2943" spans="1:1" x14ac:dyDescent="0.2">
      <c r="A2943" s="170"/>
    </row>
    <row r="2944" spans="1:1" x14ac:dyDescent="0.2">
      <c r="A2944" s="170"/>
    </row>
    <row r="2945" spans="1:1" x14ac:dyDescent="0.2">
      <c r="A2945" s="170"/>
    </row>
    <row r="2946" spans="1:1" x14ac:dyDescent="0.2">
      <c r="A2946" s="170"/>
    </row>
    <row r="2947" spans="1:1" x14ac:dyDescent="0.2">
      <c r="A2947" s="170"/>
    </row>
    <row r="2948" spans="1:1" x14ac:dyDescent="0.2">
      <c r="A2948" s="170"/>
    </row>
    <row r="2949" spans="1:1" x14ac:dyDescent="0.2">
      <c r="A2949" s="170"/>
    </row>
    <row r="2950" spans="1:1" x14ac:dyDescent="0.2">
      <c r="A2950" s="170"/>
    </row>
    <row r="2951" spans="1:1" x14ac:dyDescent="0.2">
      <c r="A2951" s="170"/>
    </row>
    <row r="2952" spans="1:1" x14ac:dyDescent="0.2">
      <c r="A2952" s="170"/>
    </row>
    <row r="2953" spans="1:1" x14ac:dyDescent="0.2">
      <c r="A2953" s="170"/>
    </row>
    <row r="2954" spans="1:1" x14ac:dyDescent="0.2">
      <c r="A2954" s="170"/>
    </row>
    <row r="2955" spans="1:1" x14ac:dyDescent="0.2">
      <c r="A2955" s="170"/>
    </row>
    <row r="2956" spans="1:1" x14ac:dyDescent="0.2">
      <c r="A2956" s="170"/>
    </row>
    <row r="2957" spans="1:1" x14ac:dyDescent="0.2">
      <c r="A2957" s="170"/>
    </row>
    <row r="2958" spans="1:1" x14ac:dyDescent="0.2">
      <c r="A2958" s="170"/>
    </row>
    <row r="2959" spans="1:1" x14ac:dyDescent="0.2">
      <c r="A2959" s="170"/>
    </row>
    <row r="2960" spans="1:1" x14ac:dyDescent="0.2">
      <c r="A2960" s="170"/>
    </row>
    <row r="2961" spans="1:1" x14ac:dyDescent="0.2">
      <c r="A2961" s="170"/>
    </row>
    <row r="2962" spans="1:1" x14ac:dyDescent="0.2">
      <c r="A2962" s="170"/>
    </row>
    <row r="2963" spans="1:1" x14ac:dyDescent="0.2">
      <c r="A2963" s="170"/>
    </row>
    <row r="2964" spans="1:1" x14ac:dyDescent="0.2">
      <c r="A2964" s="170"/>
    </row>
    <row r="2965" spans="1:1" x14ac:dyDescent="0.2">
      <c r="A2965" s="170"/>
    </row>
    <row r="2966" spans="1:1" x14ac:dyDescent="0.2">
      <c r="A2966" s="170"/>
    </row>
    <row r="2967" spans="1:1" x14ac:dyDescent="0.2">
      <c r="A2967" s="170"/>
    </row>
    <row r="2968" spans="1:1" x14ac:dyDescent="0.2">
      <c r="A2968" s="170"/>
    </row>
    <row r="2969" spans="1:1" x14ac:dyDescent="0.2">
      <c r="A2969" s="170"/>
    </row>
    <row r="2970" spans="1:1" x14ac:dyDescent="0.2">
      <c r="A2970" s="170"/>
    </row>
    <row r="2971" spans="1:1" x14ac:dyDescent="0.2">
      <c r="A2971" s="170"/>
    </row>
    <row r="2972" spans="1:1" x14ac:dyDescent="0.2">
      <c r="A2972" s="170"/>
    </row>
    <row r="2973" spans="1:1" x14ac:dyDescent="0.2">
      <c r="A2973" s="170"/>
    </row>
    <row r="2974" spans="1:1" x14ac:dyDescent="0.2">
      <c r="A2974" s="170"/>
    </row>
    <row r="2975" spans="1:1" x14ac:dyDescent="0.2">
      <c r="A2975" s="170"/>
    </row>
    <row r="2976" spans="1:1" x14ac:dyDescent="0.2">
      <c r="A2976" s="170"/>
    </row>
    <row r="2977" spans="1:1" x14ac:dyDescent="0.2">
      <c r="A2977" s="170"/>
    </row>
    <row r="2978" spans="1:1" x14ac:dyDescent="0.2">
      <c r="A2978" s="170"/>
    </row>
    <row r="2979" spans="1:1" x14ac:dyDescent="0.2">
      <c r="A2979" s="170"/>
    </row>
    <row r="2980" spans="1:1" x14ac:dyDescent="0.2">
      <c r="A2980" s="170"/>
    </row>
    <row r="2981" spans="1:1" x14ac:dyDescent="0.2">
      <c r="A2981" s="170"/>
    </row>
    <row r="2982" spans="1:1" x14ac:dyDescent="0.2">
      <c r="A2982" s="170"/>
    </row>
    <row r="2983" spans="1:1" x14ac:dyDescent="0.2">
      <c r="A2983" s="170"/>
    </row>
    <row r="2984" spans="1:1" x14ac:dyDescent="0.2">
      <c r="A2984" s="170"/>
    </row>
    <row r="2985" spans="1:1" x14ac:dyDescent="0.2">
      <c r="A2985" s="170"/>
    </row>
    <row r="2986" spans="1:1" x14ac:dyDescent="0.2">
      <c r="A2986" s="170"/>
    </row>
    <row r="2987" spans="1:1" x14ac:dyDescent="0.2">
      <c r="A2987" s="170"/>
    </row>
    <row r="2988" spans="1:1" x14ac:dyDescent="0.2">
      <c r="A2988" s="170"/>
    </row>
    <row r="2989" spans="1:1" x14ac:dyDescent="0.2">
      <c r="A2989" s="170"/>
    </row>
    <row r="2990" spans="1:1" x14ac:dyDescent="0.2">
      <c r="A2990" s="170"/>
    </row>
    <row r="2991" spans="1:1" x14ac:dyDescent="0.2">
      <c r="A2991" s="170"/>
    </row>
    <row r="2992" spans="1:1" x14ac:dyDescent="0.2">
      <c r="A2992" s="170"/>
    </row>
    <row r="2993" spans="1:1" x14ac:dyDescent="0.2">
      <c r="A2993" s="170"/>
    </row>
    <row r="2994" spans="1:1" x14ac:dyDescent="0.2">
      <c r="A2994" s="170"/>
    </row>
    <row r="2995" spans="1:1" x14ac:dyDescent="0.2">
      <c r="A2995" s="170"/>
    </row>
    <row r="2996" spans="1:1" x14ac:dyDescent="0.2">
      <c r="A2996" s="170"/>
    </row>
    <row r="2997" spans="1:1" x14ac:dyDescent="0.2">
      <c r="A2997" s="170"/>
    </row>
    <row r="2998" spans="1:1" x14ac:dyDescent="0.2">
      <c r="A2998" s="170"/>
    </row>
    <row r="2999" spans="1:1" x14ac:dyDescent="0.2">
      <c r="A2999" s="170"/>
    </row>
    <row r="3000" spans="1:1" x14ac:dyDescent="0.2">
      <c r="A3000" s="170"/>
    </row>
    <row r="3001" spans="1:1" x14ac:dyDescent="0.2">
      <c r="A3001" s="170"/>
    </row>
    <row r="3002" spans="1:1" x14ac:dyDescent="0.2">
      <c r="A3002" s="170"/>
    </row>
    <row r="3003" spans="1:1" x14ac:dyDescent="0.2">
      <c r="A3003" s="170"/>
    </row>
    <row r="3004" spans="1:1" x14ac:dyDescent="0.2">
      <c r="A3004" s="170"/>
    </row>
    <row r="3005" spans="1:1" x14ac:dyDescent="0.2">
      <c r="A3005" s="170"/>
    </row>
    <row r="3006" spans="1:1" x14ac:dyDescent="0.2">
      <c r="A3006" s="170"/>
    </row>
    <row r="3007" spans="1:1" x14ac:dyDescent="0.2">
      <c r="A3007" s="170"/>
    </row>
    <row r="3008" spans="1:1" x14ac:dyDescent="0.2">
      <c r="A3008" s="170"/>
    </row>
    <row r="3009" spans="1:1" x14ac:dyDescent="0.2">
      <c r="A3009" s="170"/>
    </row>
    <row r="3010" spans="1:1" x14ac:dyDescent="0.2">
      <c r="A3010" s="170"/>
    </row>
    <row r="3011" spans="1:1" x14ac:dyDescent="0.2">
      <c r="A3011" s="170"/>
    </row>
    <row r="3012" spans="1:1" x14ac:dyDescent="0.2">
      <c r="A3012" s="170"/>
    </row>
    <row r="3013" spans="1:1" x14ac:dyDescent="0.2">
      <c r="A3013" s="170"/>
    </row>
    <row r="3014" spans="1:1" x14ac:dyDescent="0.2">
      <c r="A3014" s="170"/>
    </row>
    <row r="3015" spans="1:1" x14ac:dyDescent="0.2">
      <c r="A3015" s="170"/>
    </row>
    <row r="3016" spans="1:1" x14ac:dyDescent="0.2">
      <c r="A3016" s="170"/>
    </row>
    <row r="3017" spans="1:1" x14ac:dyDescent="0.2">
      <c r="A3017" s="170"/>
    </row>
    <row r="3018" spans="1:1" x14ac:dyDescent="0.2">
      <c r="A3018" s="170"/>
    </row>
    <row r="3019" spans="1:1" x14ac:dyDescent="0.2">
      <c r="A3019" s="170"/>
    </row>
    <row r="3020" spans="1:1" x14ac:dyDescent="0.2">
      <c r="A3020" s="170"/>
    </row>
    <row r="3021" spans="1:1" x14ac:dyDescent="0.2">
      <c r="A3021" s="170"/>
    </row>
    <row r="3022" spans="1:1" x14ac:dyDescent="0.2">
      <c r="A3022" s="170"/>
    </row>
    <row r="3023" spans="1:1" x14ac:dyDescent="0.2">
      <c r="A3023" s="170"/>
    </row>
    <row r="3024" spans="1:1" x14ac:dyDescent="0.2">
      <c r="A3024" s="170"/>
    </row>
    <row r="3025" spans="1:1" x14ac:dyDescent="0.2">
      <c r="A3025" s="170"/>
    </row>
    <row r="3026" spans="1:1" x14ac:dyDescent="0.2">
      <c r="A3026" s="170"/>
    </row>
    <row r="3027" spans="1:1" x14ac:dyDescent="0.2">
      <c r="A3027" s="170"/>
    </row>
    <row r="3028" spans="1:1" x14ac:dyDescent="0.2">
      <c r="A3028" s="170"/>
    </row>
    <row r="3029" spans="1:1" x14ac:dyDescent="0.2">
      <c r="A3029" s="170"/>
    </row>
    <row r="3030" spans="1:1" x14ac:dyDescent="0.2">
      <c r="A3030" s="170"/>
    </row>
    <row r="3031" spans="1:1" x14ac:dyDescent="0.2">
      <c r="A3031" s="170"/>
    </row>
    <row r="3032" spans="1:1" x14ac:dyDescent="0.2">
      <c r="A3032" s="170"/>
    </row>
    <row r="3033" spans="1:1" x14ac:dyDescent="0.2">
      <c r="A3033" s="170"/>
    </row>
    <row r="3034" spans="1:1" x14ac:dyDescent="0.2">
      <c r="A3034" s="170"/>
    </row>
    <row r="3035" spans="1:1" x14ac:dyDescent="0.2">
      <c r="A3035" s="170"/>
    </row>
    <row r="3036" spans="1:1" x14ac:dyDescent="0.2">
      <c r="A3036" s="170"/>
    </row>
    <row r="3037" spans="1:1" x14ac:dyDescent="0.2">
      <c r="A3037" s="170"/>
    </row>
    <row r="3038" spans="1:1" x14ac:dyDescent="0.2">
      <c r="A3038" s="170"/>
    </row>
    <row r="3039" spans="1:1" x14ac:dyDescent="0.2">
      <c r="A3039" s="170"/>
    </row>
    <row r="3040" spans="1:1" x14ac:dyDescent="0.2">
      <c r="A3040" s="170"/>
    </row>
    <row r="3041" spans="1:1" x14ac:dyDescent="0.2">
      <c r="A3041" s="170"/>
    </row>
    <row r="3042" spans="1:1" x14ac:dyDescent="0.2">
      <c r="A3042" s="170"/>
    </row>
    <row r="3043" spans="1:1" x14ac:dyDescent="0.2">
      <c r="A3043" s="170"/>
    </row>
    <row r="3044" spans="1:1" x14ac:dyDescent="0.2">
      <c r="A3044" s="170"/>
    </row>
    <row r="3045" spans="1:1" x14ac:dyDescent="0.2">
      <c r="A3045" s="170"/>
    </row>
    <row r="3046" spans="1:1" x14ac:dyDescent="0.2">
      <c r="A3046" s="170"/>
    </row>
    <row r="3047" spans="1:1" x14ac:dyDescent="0.2">
      <c r="A3047" s="170"/>
    </row>
    <row r="3048" spans="1:1" x14ac:dyDescent="0.2">
      <c r="A3048" s="170"/>
    </row>
    <row r="3049" spans="1:1" x14ac:dyDescent="0.2">
      <c r="A3049" s="170"/>
    </row>
    <row r="3050" spans="1:1" x14ac:dyDescent="0.2">
      <c r="A3050" s="170"/>
    </row>
    <row r="3051" spans="1:1" x14ac:dyDescent="0.2">
      <c r="A3051" s="170"/>
    </row>
    <row r="3052" spans="1:1" x14ac:dyDescent="0.2">
      <c r="A3052" s="170"/>
    </row>
    <row r="3053" spans="1:1" x14ac:dyDescent="0.2">
      <c r="A3053" s="170"/>
    </row>
    <row r="3054" spans="1:1" x14ac:dyDescent="0.2">
      <c r="A3054" s="170"/>
    </row>
    <row r="3055" spans="1:1" x14ac:dyDescent="0.2">
      <c r="A3055" s="170"/>
    </row>
    <row r="3056" spans="1:1" x14ac:dyDescent="0.2">
      <c r="A3056" s="170"/>
    </row>
    <row r="3057" spans="1:1" x14ac:dyDescent="0.2">
      <c r="A3057" s="170"/>
    </row>
    <row r="3058" spans="1:1" x14ac:dyDescent="0.2">
      <c r="A3058" s="170"/>
    </row>
    <row r="3059" spans="1:1" x14ac:dyDescent="0.2">
      <c r="A3059" s="170"/>
    </row>
    <row r="3060" spans="1:1" x14ac:dyDescent="0.2">
      <c r="A3060" s="170"/>
    </row>
    <row r="3061" spans="1:1" x14ac:dyDescent="0.2">
      <c r="A3061" s="170"/>
    </row>
    <row r="3062" spans="1:1" x14ac:dyDescent="0.2">
      <c r="A3062" s="170"/>
    </row>
    <row r="3063" spans="1:1" x14ac:dyDescent="0.2">
      <c r="A3063" s="170"/>
    </row>
    <row r="3064" spans="1:1" x14ac:dyDescent="0.2">
      <c r="A3064" s="170"/>
    </row>
    <row r="3065" spans="1:1" x14ac:dyDescent="0.2">
      <c r="A3065" s="170"/>
    </row>
    <row r="3066" spans="1:1" x14ac:dyDescent="0.2">
      <c r="A3066" s="170"/>
    </row>
    <row r="3067" spans="1:1" x14ac:dyDescent="0.2">
      <c r="A3067" s="170"/>
    </row>
    <row r="3068" spans="1:1" x14ac:dyDescent="0.2">
      <c r="A3068" s="170"/>
    </row>
    <row r="3069" spans="1:1" x14ac:dyDescent="0.2">
      <c r="A3069" s="170"/>
    </row>
    <row r="3070" spans="1:1" x14ac:dyDescent="0.2">
      <c r="A3070" s="170"/>
    </row>
    <row r="3071" spans="1:1" x14ac:dyDescent="0.2">
      <c r="A3071" s="170"/>
    </row>
    <row r="3072" spans="1:1" x14ac:dyDescent="0.2">
      <c r="A3072" s="170"/>
    </row>
    <row r="3073" spans="1:1" x14ac:dyDescent="0.2">
      <c r="A3073" s="170"/>
    </row>
    <row r="3074" spans="1:1" x14ac:dyDescent="0.2">
      <c r="A3074" s="170"/>
    </row>
    <row r="3075" spans="1:1" x14ac:dyDescent="0.2">
      <c r="A3075" s="170"/>
    </row>
    <row r="3076" spans="1:1" x14ac:dyDescent="0.2">
      <c r="A3076" s="170"/>
    </row>
    <row r="3077" spans="1:1" x14ac:dyDescent="0.2">
      <c r="A3077" s="170"/>
    </row>
    <row r="3078" spans="1:1" x14ac:dyDescent="0.2">
      <c r="A3078" s="170"/>
    </row>
    <row r="3079" spans="1:1" x14ac:dyDescent="0.2">
      <c r="A3079" s="170"/>
    </row>
    <row r="3080" spans="1:1" x14ac:dyDescent="0.2">
      <c r="A3080" s="170"/>
    </row>
    <row r="3081" spans="1:1" x14ac:dyDescent="0.2">
      <c r="A3081" s="170"/>
    </row>
    <row r="3082" spans="1:1" x14ac:dyDescent="0.2">
      <c r="A3082" s="170"/>
    </row>
    <row r="3083" spans="1:1" x14ac:dyDescent="0.2">
      <c r="A3083" s="170"/>
    </row>
    <row r="3084" spans="1:1" x14ac:dyDescent="0.2">
      <c r="A3084" s="170"/>
    </row>
    <row r="3085" spans="1:1" x14ac:dyDescent="0.2">
      <c r="A3085" s="170"/>
    </row>
    <row r="3086" spans="1:1" x14ac:dyDescent="0.2">
      <c r="A3086" s="170"/>
    </row>
    <row r="3087" spans="1:1" x14ac:dyDescent="0.2">
      <c r="A3087" s="170"/>
    </row>
    <row r="3088" spans="1:1" x14ac:dyDescent="0.2">
      <c r="A3088" s="170"/>
    </row>
    <row r="3089" spans="1:1" x14ac:dyDescent="0.2">
      <c r="A3089" s="170"/>
    </row>
    <row r="3090" spans="1:1" x14ac:dyDescent="0.2">
      <c r="A3090" s="170"/>
    </row>
    <row r="3091" spans="1:1" x14ac:dyDescent="0.2">
      <c r="A3091" s="170"/>
    </row>
    <row r="3092" spans="1:1" x14ac:dyDescent="0.2">
      <c r="A3092" s="170"/>
    </row>
    <row r="3093" spans="1:1" x14ac:dyDescent="0.2">
      <c r="A3093" s="170"/>
    </row>
    <row r="3094" spans="1:1" x14ac:dyDescent="0.2">
      <c r="A3094" s="170"/>
    </row>
    <row r="3095" spans="1:1" x14ac:dyDescent="0.2">
      <c r="A3095" s="170"/>
    </row>
    <row r="3096" spans="1:1" x14ac:dyDescent="0.2">
      <c r="A3096" s="170"/>
    </row>
    <row r="3097" spans="1:1" x14ac:dyDescent="0.2">
      <c r="A3097" s="170"/>
    </row>
    <row r="3098" spans="1:1" x14ac:dyDescent="0.2">
      <c r="A3098" s="170"/>
    </row>
    <row r="3099" spans="1:1" x14ac:dyDescent="0.2">
      <c r="A3099" s="170"/>
    </row>
    <row r="3100" spans="1:1" x14ac:dyDescent="0.2">
      <c r="A3100" s="170"/>
    </row>
    <row r="3101" spans="1:1" x14ac:dyDescent="0.2">
      <c r="A3101" s="170"/>
    </row>
    <row r="3102" spans="1:1" x14ac:dyDescent="0.2">
      <c r="A3102" s="170"/>
    </row>
    <row r="3103" spans="1:1" x14ac:dyDescent="0.2">
      <c r="A3103" s="170"/>
    </row>
    <row r="3104" spans="1:1" x14ac:dyDescent="0.2">
      <c r="A3104" s="170"/>
    </row>
    <row r="3105" spans="1:1" x14ac:dyDescent="0.2">
      <c r="A3105" s="170"/>
    </row>
    <row r="3106" spans="1:1" x14ac:dyDescent="0.2">
      <c r="A3106" s="170"/>
    </row>
    <row r="3107" spans="1:1" x14ac:dyDescent="0.2">
      <c r="A3107" s="170"/>
    </row>
    <row r="3108" spans="1:1" x14ac:dyDescent="0.2">
      <c r="A3108" s="170"/>
    </row>
    <row r="3109" spans="1:1" x14ac:dyDescent="0.2">
      <c r="A3109" s="170"/>
    </row>
    <row r="3110" spans="1:1" x14ac:dyDescent="0.2">
      <c r="A3110" s="170"/>
    </row>
    <row r="3111" spans="1:1" x14ac:dyDescent="0.2">
      <c r="A3111" s="170"/>
    </row>
    <row r="3112" spans="1:1" x14ac:dyDescent="0.2">
      <c r="A3112" s="170"/>
    </row>
    <row r="3113" spans="1:1" x14ac:dyDescent="0.2">
      <c r="A3113" s="170"/>
    </row>
    <row r="3114" spans="1:1" x14ac:dyDescent="0.2">
      <c r="A3114" s="170"/>
    </row>
    <row r="3115" spans="1:1" x14ac:dyDescent="0.2">
      <c r="A3115" s="170"/>
    </row>
    <row r="3116" spans="1:1" x14ac:dyDescent="0.2">
      <c r="A3116" s="170"/>
    </row>
    <row r="3117" spans="1:1" x14ac:dyDescent="0.2">
      <c r="A3117" s="170"/>
    </row>
    <row r="3118" spans="1:1" x14ac:dyDescent="0.2">
      <c r="A3118" s="170"/>
    </row>
    <row r="3119" spans="1:1" x14ac:dyDescent="0.2">
      <c r="A3119" s="170"/>
    </row>
    <row r="3120" spans="1:1" x14ac:dyDescent="0.2">
      <c r="A3120" s="170"/>
    </row>
    <row r="3121" spans="1:1" x14ac:dyDescent="0.2">
      <c r="A3121" s="170"/>
    </row>
    <row r="3122" spans="1:1" x14ac:dyDescent="0.2">
      <c r="A3122" s="170"/>
    </row>
    <row r="3123" spans="1:1" x14ac:dyDescent="0.2">
      <c r="A3123" s="170"/>
    </row>
    <row r="3124" spans="1:1" x14ac:dyDescent="0.2">
      <c r="A3124" s="170"/>
    </row>
    <row r="3125" spans="1:1" x14ac:dyDescent="0.2">
      <c r="A3125" s="170"/>
    </row>
    <row r="3126" spans="1:1" x14ac:dyDescent="0.2">
      <c r="A3126" s="170"/>
    </row>
    <row r="3127" spans="1:1" x14ac:dyDescent="0.2">
      <c r="A3127" s="170"/>
    </row>
    <row r="3128" spans="1:1" x14ac:dyDescent="0.2">
      <c r="A3128" s="170"/>
    </row>
    <row r="3129" spans="1:1" x14ac:dyDescent="0.2">
      <c r="A3129" s="170"/>
    </row>
    <row r="3130" spans="1:1" x14ac:dyDescent="0.2">
      <c r="A3130" s="170"/>
    </row>
    <row r="3131" spans="1:1" x14ac:dyDescent="0.2">
      <c r="A3131" s="170"/>
    </row>
    <row r="3132" spans="1:1" x14ac:dyDescent="0.2">
      <c r="A3132" s="170"/>
    </row>
    <row r="3133" spans="1:1" x14ac:dyDescent="0.2">
      <c r="A3133" s="170"/>
    </row>
    <row r="3134" spans="1:1" x14ac:dyDescent="0.2">
      <c r="A3134" s="170"/>
    </row>
    <row r="3135" spans="1:1" x14ac:dyDescent="0.2">
      <c r="A3135" s="170"/>
    </row>
    <row r="3136" spans="1:1" x14ac:dyDescent="0.2">
      <c r="A3136" s="170"/>
    </row>
    <row r="3137" spans="1:1" x14ac:dyDescent="0.2">
      <c r="A3137" s="170"/>
    </row>
    <row r="3138" spans="1:1" x14ac:dyDescent="0.2">
      <c r="A3138" s="170"/>
    </row>
    <row r="3139" spans="1:1" x14ac:dyDescent="0.2">
      <c r="A3139" s="170"/>
    </row>
    <row r="3140" spans="1:1" x14ac:dyDescent="0.2">
      <c r="A3140" s="170"/>
    </row>
    <row r="3141" spans="1:1" x14ac:dyDescent="0.2">
      <c r="A3141" s="170"/>
    </row>
    <row r="3142" spans="1:1" x14ac:dyDescent="0.2">
      <c r="A3142" s="170"/>
    </row>
    <row r="3143" spans="1:1" x14ac:dyDescent="0.2">
      <c r="A3143" s="170"/>
    </row>
    <row r="3144" spans="1:1" x14ac:dyDescent="0.2">
      <c r="A3144" s="170"/>
    </row>
    <row r="3145" spans="1:1" x14ac:dyDescent="0.2">
      <c r="A3145" s="170"/>
    </row>
    <row r="3146" spans="1:1" x14ac:dyDescent="0.2">
      <c r="A3146" s="170"/>
    </row>
    <row r="3147" spans="1:1" x14ac:dyDescent="0.2">
      <c r="A3147" s="170"/>
    </row>
    <row r="3148" spans="1:1" x14ac:dyDescent="0.2">
      <c r="A3148" s="170"/>
    </row>
    <row r="3149" spans="1:1" x14ac:dyDescent="0.2">
      <c r="A3149" s="170"/>
    </row>
    <row r="3150" spans="1:1" x14ac:dyDescent="0.2">
      <c r="A3150" s="170"/>
    </row>
    <row r="3151" spans="1:1" x14ac:dyDescent="0.2">
      <c r="A3151" s="170"/>
    </row>
    <row r="3152" spans="1:1" x14ac:dyDescent="0.2">
      <c r="A3152" s="170"/>
    </row>
    <row r="3153" spans="1:1" x14ac:dyDescent="0.2">
      <c r="A3153" s="170"/>
    </row>
    <row r="3154" spans="1:1" x14ac:dyDescent="0.2">
      <c r="A3154" s="170"/>
    </row>
    <row r="3155" spans="1:1" x14ac:dyDescent="0.2">
      <c r="A3155" s="170"/>
    </row>
    <row r="3156" spans="1:1" x14ac:dyDescent="0.2">
      <c r="A3156" s="170"/>
    </row>
    <row r="3157" spans="1:1" x14ac:dyDescent="0.2">
      <c r="A3157" s="170"/>
    </row>
    <row r="3158" spans="1:1" x14ac:dyDescent="0.2">
      <c r="A3158" s="170"/>
    </row>
    <row r="3159" spans="1:1" x14ac:dyDescent="0.2">
      <c r="A3159" s="170"/>
    </row>
    <row r="3160" spans="1:1" x14ac:dyDescent="0.2">
      <c r="A3160" s="170"/>
    </row>
    <row r="3161" spans="1:1" x14ac:dyDescent="0.2">
      <c r="A3161" s="170"/>
    </row>
    <row r="3162" spans="1:1" x14ac:dyDescent="0.2">
      <c r="A3162" s="170"/>
    </row>
    <row r="3163" spans="1:1" x14ac:dyDescent="0.2">
      <c r="A3163" s="170"/>
    </row>
    <row r="3164" spans="1:1" x14ac:dyDescent="0.2">
      <c r="A3164" s="170"/>
    </row>
    <row r="3165" spans="1:1" x14ac:dyDescent="0.2">
      <c r="A3165" s="170"/>
    </row>
    <row r="3166" spans="1:1" x14ac:dyDescent="0.2">
      <c r="A3166" s="170"/>
    </row>
    <row r="3167" spans="1:1" x14ac:dyDescent="0.2">
      <c r="A3167" s="170"/>
    </row>
    <row r="3168" spans="1:1" x14ac:dyDescent="0.2">
      <c r="A3168" s="170"/>
    </row>
    <row r="3169" spans="1:1" x14ac:dyDescent="0.2">
      <c r="A3169" s="170"/>
    </row>
    <row r="3170" spans="1:1" x14ac:dyDescent="0.2">
      <c r="A3170" s="170"/>
    </row>
    <row r="3171" spans="1:1" x14ac:dyDescent="0.2">
      <c r="A3171" s="170"/>
    </row>
    <row r="3172" spans="1:1" x14ac:dyDescent="0.2">
      <c r="A3172" s="170"/>
    </row>
    <row r="3173" spans="1:1" x14ac:dyDescent="0.2">
      <c r="A3173" s="170"/>
    </row>
    <row r="3174" spans="1:1" x14ac:dyDescent="0.2">
      <c r="A3174" s="170"/>
    </row>
    <row r="3175" spans="1:1" x14ac:dyDescent="0.2">
      <c r="A3175" s="170"/>
    </row>
    <row r="3176" spans="1:1" x14ac:dyDescent="0.2">
      <c r="A3176" s="170"/>
    </row>
    <row r="3177" spans="1:1" x14ac:dyDescent="0.2">
      <c r="A3177" s="170"/>
    </row>
    <row r="3178" spans="1:1" x14ac:dyDescent="0.2">
      <c r="A3178" s="170"/>
    </row>
    <row r="3179" spans="1:1" x14ac:dyDescent="0.2">
      <c r="A3179" s="170"/>
    </row>
    <row r="3180" spans="1:1" x14ac:dyDescent="0.2">
      <c r="A3180" s="170"/>
    </row>
    <row r="3181" spans="1:1" x14ac:dyDescent="0.2">
      <c r="A3181" s="170"/>
    </row>
    <row r="3182" spans="1:1" x14ac:dyDescent="0.2">
      <c r="A3182" s="170"/>
    </row>
    <row r="3183" spans="1:1" x14ac:dyDescent="0.2">
      <c r="A3183" s="170"/>
    </row>
    <row r="3184" spans="1:1" x14ac:dyDescent="0.2">
      <c r="A3184" s="170"/>
    </row>
    <row r="3185" spans="1:1" x14ac:dyDescent="0.2">
      <c r="A3185" s="170"/>
    </row>
    <row r="3186" spans="1:1" x14ac:dyDescent="0.2">
      <c r="A3186" s="170"/>
    </row>
    <row r="3187" spans="1:1" x14ac:dyDescent="0.2">
      <c r="A3187" s="170"/>
    </row>
    <row r="3188" spans="1:1" x14ac:dyDescent="0.2">
      <c r="A3188" s="170"/>
    </row>
    <row r="3189" spans="1:1" x14ac:dyDescent="0.2">
      <c r="A3189" s="170"/>
    </row>
    <row r="3190" spans="1:1" x14ac:dyDescent="0.2">
      <c r="A3190" s="170"/>
    </row>
    <row r="3191" spans="1:1" x14ac:dyDescent="0.2">
      <c r="A3191" s="170"/>
    </row>
    <row r="3192" spans="1:1" x14ac:dyDescent="0.2">
      <c r="A3192" s="170"/>
    </row>
    <row r="3193" spans="1:1" x14ac:dyDescent="0.2">
      <c r="A3193" s="170"/>
    </row>
    <row r="3194" spans="1:1" x14ac:dyDescent="0.2">
      <c r="A3194" s="170"/>
    </row>
    <row r="3195" spans="1:1" x14ac:dyDescent="0.2">
      <c r="A3195" s="170"/>
    </row>
    <row r="3196" spans="1:1" x14ac:dyDescent="0.2">
      <c r="A3196" s="170"/>
    </row>
    <row r="3197" spans="1:1" x14ac:dyDescent="0.2">
      <c r="A3197" s="170"/>
    </row>
    <row r="3198" spans="1:1" x14ac:dyDescent="0.2">
      <c r="A3198" s="170"/>
    </row>
    <row r="3199" spans="1:1" x14ac:dyDescent="0.2">
      <c r="A3199" s="170"/>
    </row>
    <row r="3200" spans="1:1" x14ac:dyDescent="0.2">
      <c r="A3200" s="170"/>
    </row>
    <row r="3201" spans="1:1" x14ac:dyDescent="0.2">
      <c r="A3201" s="170"/>
    </row>
    <row r="3202" spans="1:1" x14ac:dyDescent="0.2">
      <c r="A3202" s="170"/>
    </row>
    <row r="3203" spans="1:1" x14ac:dyDescent="0.2">
      <c r="A3203" s="170"/>
    </row>
    <row r="3204" spans="1:1" x14ac:dyDescent="0.2">
      <c r="A3204" s="170"/>
    </row>
    <row r="3205" spans="1:1" x14ac:dyDescent="0.2">
      <c r="A3205" s="170"/>
    </row>
    <row r="3206" spans="1:1" x14ac:dyDescent="0.2">
      <c r="A3206" s="170"/>
    </row>
    <row r="3207" spans="1:1" x14ac:dyDescent="0.2">
      <c r="A3207" s="170"/>
    </row>
    <row r="3208" spans="1:1" x14ac:dyDescent="0.2">
      <c r="A3208" s="170"/>
    </row>
    <row r="3209" spans="1:1" x14ac:dyDescent="0.2">
      <c r="A3209" s="170"/>
    </row>
    <row r="3210" spans="1:1" x14ac:dyDescent="0.2">
      <c r="A3210" s="170"/>
    </row>
    <row r="3211" spans="1:1" x14ac:dyDescent="0.2">
      <c r="A3211" s="170"/>
    </row>
    <row r="3212" spans="1:1" x14ac:dyDescent="0.2">
      <c r="A3212" s="170"/>
    </row>
    <row r="3213" spans="1:1" x14ac:dyDescent="0.2">
      <c r="A3213" s="170"/>
    </row>
    <row r="3214" spans="1:1" x14ac:dyDescent="0.2">
      <c r="A3214" s="170"/>
    </row>
    <row r="3215" spans="1:1" x14ac:dyDescent="0.2">
      <c r="A3215" s="170"/>
    </row>
    <row r="3216" spans="1:1" x14ac:dyDescent="0.2">
      <c r="A3216" s="170"/>
    </row>
    <row r="3217" spans="1:1" x14ac:dyDescent="0.2">
      <c r="A3217" s="170"/>
    </row>
    <row r="3218" spans="1:1" x14ac:dyDescent="0.2">
      <c r="A3218" s="170"/>
    </row>
    <row r="3219" spans="1:1" x14ac:dyDescent="0.2">
      <c r="A3219" s="170"/>
    </row>
    <row r="3220" spans="1:1" x14ac:dyDescent="0.2">
      <c r="A3220" s="170"/>
    </row>
    <row r="3221" spans="1:1" x14ac:dyDescent="0.2">
      <c r="A3221" s="170"/>
    </row>
    <row r="3222" spans="1:1" x14ac:dyDescent="0.2">
      <c r="A3222" s="170"/>
    </row>
    <row r="3223" spans="1:1" x14ac:dyDescent="0.2">
      <c r="A3223" s="170"/>
    </row>
    <row r="3224" spans="1:1" x14ac:dyDescent="0.2">
      <c r="A3224" s="170"/>
    </row>
    <row r="3225" spans="1:1" x14ac:dyDescent="0.2">
      <c r="A3225" s="170"/>
    </row>
    <row r="3226" spans="1:1" x14ac:dyDescent="0.2">
      <c r="A3226" s="170"/>
    </row>
    <row r="3227" spans="1:1" x14ac:dyDescent="0.2">
      <c r="A3227" s="170"/>
    </row>
    <row r="3228" spans="1:1" x14ac:dyDescent="0.2">
      <c r="A3228" s="170"/>
    </row>
    <row r="3229" spans="1:1" x14ac:dyDescent="0.2">
      <c r="A3229" s="170"/>
    </row>
    <row r="3230" spans="1:1" x14ac:dyDescent="0.2">
      <c r="A3230" s="170"/>
    </row>
    <row r="3231" spans="1:1" x14ac:dyDescent="0.2">
      <c r="A3231" s="170"/>
    </row>
    <row r="3232" spans="1:1" x14ac:dyDescent="0.2">
      <c r="A3232" s="170"/>
    </row>
    <row r="3233" spans="1:1" x14ac:dyDescent="0.2">
      <c r="A3233" s="170"/>
    </row>
    <row r="3234" spans="1:1" x14ac:dyDescent="0.2">
      <c r="A3234" s="170"/>
    </row>
    <row r="3235" spans="1:1" x14ac:dyDescent="0.2">
      <c r="A3235" s="170"/>
    </row>
    <row r="3236" spans="1:1" x14ac:dyDescent="0.2">
      <c r="A3236" s="170"/>
    </row>
    <row r="3237" spans="1:1" x14ac:dyDescent="0.2">
      <c r="A3237" s="170"/>
    </row>
    <row r="3238" spans="1:1" x14ac:dyDescent="0.2">
      <c r="A3238" s="170"/>
    </row>
    <row r="3239" spans="1:1" x14ac:dyDescent="0.2">
      <c r="A3239" s="170"/>
    </row>
    <row r="3240" spans="1:1" x14ac:dyDescent="0.2">
      <c r="A3240" s="170"/>
    </row>
    <row r="3241" spans="1:1" x14ac:dyDescent="0.2">
      <c r="A3241" s="170"/>
    </row>
    <row r="3242" spans="1:1" x14ac:dyDescent="0.2">
      <c r="A3242" s="170"/>
    </row>
    <row r="3243" spans="1:1" x14ac:dyDescent="0.2">
      <c r="A3243" s="170"/>
    </row>
    <row r="3244" spans="1:1" x14ac:dyDescent="0.2">
      <c r="A3244" s="170"/>
    </row>
    <row r="3245" spans="1:1" x14ac:dyDescent="0.2">
      <c r="A3245" s="170"/>
    </row>
    <row r="3246" spans="1:1" x14ac:dyDescent="0.2">
      <c r="A3246" s="170"/>
    </row>
    <row r="3247" spans="1:1" x14ac:dyDescent="0.2">
      <c r="A3247" s="170"/>
    </row>
    <row r="3248" spans="1:1" x14ac:dyDescent="0.2">
      <c r="A3248" s="170"/>
    </row>
    <row r="3249" spans="1:1" x14ac:dyDescent="0.2">
      <c r="A3249" s="170"/>
    </row>
    <row r="3250" spans="1:1" x14ac:dyDescent="0.2">
      <c r="A3250" s="170"/>
    </row>
    <row r="3251" spans="1:1" x14ac:dyDescent="0.2">
      <c r="A3251" s="170"/>
    </row>
    <row r="3252" spans="1:1" x14ac:dyDescent="0.2">
      <c r="A3252" s="170"/>
    </row>
    <row r="3253" spans="1:1" x14ac:dyDescent="0.2">
      <c r="A3253" s="170"/>
    </row>
    <row r="3254" spans="1:1" x14ac:dyDescent="0.2">
      <c r="A3254" s="170"/>
    </row>
    <row r="3255" spans="1:1" x14ac:dyDescent="0.2">
      <c r="A3255" s="170"/>
    </row>
    <row r="3256" spans="1:1" x14ac:dyDescent="0.2">
      <c r="A3256" s="170"/>
    </row>
    <row r="3257" spans="1:1" x14ac:dyDescent="0.2">
      <c r="A3257" s="170"/>
    </row>
    <row r="3258" spans="1:1" x14ac:dyDescent="0.2">
      <c r="A3258" s="170"/>
    </row>
    <row r="3259" spans="1:1" x14ac:dyDescent="0.2">
      <c r="A3259" s="170"/>
    </row>
    <row r="3260" spans="1:1" x14ac:dyDescent="0.2">
      <c r="A3260" s="170"/>
    </row>
    <row r="3261" spans="1:1" x14ac:dyDescent="0.2">
      <c r="A3261" s="170"/>
    </row>
    <row r="3262" spans="1:1" x14ac:dyDescent="0.2">
      <c r="A3262" s="170"/>
    </row>
    <row r="3263" spans="1:1" x14ac:dyDescent="0.2">
      <c r="A3263" s="170"/>
    </row>
    <row r="3264" spans="1:1" x14ac:dyDescent="0.2">
      <c r="A3264" s="170"/>
    </row>
    <row r="3265" spans="1:1" x14ac:dyDescent="0.2">
      <c r="A3265" s="170"/>
    </row>
    <row r="3266" spans="1:1" x14ac:dyDescent="0.2">
      <c r="A3266" s="170"/>
    </row>
    <row r="3267" spans="1:1" x14ac:dyDescent="0.2">
      <c r="A3267" s="170"/>
    </row>
    <row r="3268" spans="1:1" x14ac:dyDescent="0.2">
      <c r="A3268" s="170"/>
    </row>
    <row r="3269" spans="1:1" x14ac:dyDescent="0.2">
      <c r="A3269" s="170"/>
    </row>
    <row r="3270" spans="1:1" x14ac:dyDescent="0.2">
      <c r="A3270" s="170"/>
    </row>
    <row r="3271" spans="1:1" x14ac:dyDescent="0.2">
      <c r="A3271" s="170"/>
    </row>
    <row r="3272" spans="1:1" x14ac:dyDescent="0.2">
      <c r="A3272" s="170"/>
    </row>
    <row r="3273" spans="1:1" x14ac:dyDescent="0.2">
      <c r="A3273" s="170"/>
    </row>
    <row r="3274" spans="1:1" x14ac:dyDescent="0.2">
      <c r="A3274" s="170"/>
    </row>
    <row r="3275" spans="1:1" x14ac:dyDescent="0.2">
      <c r="A3275" s="170"/>
    </row>
    <row r="3276" spans="1:1" x14ac:dyDescent="0.2">
      <c r="A3276" s="170"/>
    </row>
    <row r="3277" spans="1:1" x14ac:dyDescent="0.2">
      <c r="A3277" s="170"/>
    </row>
    <row r="3278" spans="1:1" x14ac:dyDescent="0.2">
      <c r="A3278" s="170"/>
    </row>
    <row r="3279" spans="1:1" x14ac:dyDescent="0.2">
      <c r="A3279" s="170"/>
    </row>
    <row r="3280" spans="1:1" x14ac:dyDescent="0.2">
      <c r="A3280" s="170"/>
    </row>
    <row r="3281" spans="1:1" x14ac:dyDescent="0.2">
      <c r="A3281" s="170"/>
    </row>
    <row r="3282" spans="1:1" x14ac:dyDescent="0.2">
      <c r="A3282" s="170"/>
    </row>
    <row r="3283" spans="1:1" x14ac:dyDescent="0.2">
      <c r="A3283" s="170"/>
    </row>
    <row r="3284" spans="1:1" x14ac:dyDescent="0.2">
      <c r="A3284" s="170"/>
    </row>
    <row r="3285" spans="1:1" x14ac:dyDescent="0.2">
      <c r="A3285" s="170"/>
    </row>
    <row r="3286" spans="1:1" x14ac:dyDescent="0.2">
      <c r="A3286" s="170"/>
    </row>
    <row r="3287" spans="1:1" x14ac:dyDescent="0.2">
      <c r="A3287" s="170"/>
    </row>
    <row r="3288" spans="1:1" x14ac:dyDescent="0.2">
      <c r="A3288" s="170"/>
    </row>
    <row r="3289" spans="1:1" x14ac:dyDescent="0.2">
      <c r="A3289" s="170"/>
    </row>
    <row r="3290" spans="1:1" x14ac:dyDescent="0.2">
      <c r="A3290" s="170"/>
    </row>
    <row r="3291" spans="1:1" x14ac:dyDescent="0.2">
      <c r="A3291" s="170"/>
    </row>
    <row r="3292" spans="1:1" x14ac:dyDescent="0.2">
      <c r="A3292" s="170"/>
    </row>
    <row r="3293" spans="1:1" x14ac:dyDescent="0.2">
      <c r="A3293" s="170"/>
    </row>
    <row r="3294" spans="1:1" x14ac:dyDescent="0.2">
      <c r="A3294" s="170"/>
    </row>
    <row r="3295" spans="1:1" x14ac:dyDescent="0.2">
      <c r="A3295" s="170"/>
    </row>
    <row r="3296" spans="1:1" x14ac:dyDescent="0.2">
      <c r="A3296" s="170"/>
    </row>
    <row r="3297" spans="1:1" x14ac:dyDescent="0.2">
      <c r="A3297" s="170"/>
    </row>
    <row r="3298" spans="1:1" x14ac:dyDescent="0.2">
      <c r="A3298" s="170"/>
    </row>
    <row r="3299" spans="1:1" x14ac:dyDescent="0.2">
      <c r="A3299" s="170"/>
    </row>
    <row r="3300" spans="1:1" x14ac:dyDescent="0.2">
      <c r="A3300" s="170"/>
    </row>
    <row r="3301" spans="1:1" x14ac:dyDescent="0.2">
      <c r="A3301" s="170"/>
    </row>
    <row r="3302" spans="1:1" x14ac:dyDescent="0.2">
      <c r="A3302" s="170"/>
    </row>
    <row r="3303" spans="1:1" x14ac:dyDescent="0.2">
      <c r="A3303" s="170"/>
    </row>
    <row r="3304" spans="1:1" x14ac:dyDescent="0.2">
      <c r="A3304" s="170"/>
    </row>
    <row r="3305" spans="1:1" x14ac:dyDescent="0.2">
      <c r="A3305" s="170"/>
    </row>
    <row r="3306" spans="1:1" x14ac:dyDescent="0.2">
      <c r="A3306" s="170"/>
    </row>
    <row r="3307" spans="1:1" x14ac:dyDescent="0.2">
      <c r="A3307" s="170"/>
    </row>
    <row r="3308" spans="1:1" x14ac:dyDescent="0.2">
      <c r="A3308" s="170"/>
    </row>
    <row r="3309" spans="1:1" x14ac:dyDescent="0.2">
      <c r="A3309" s="170"/>
    </row>
    <row r="3310" spans="1:1" x14ac:dyDescent="0.2">
      <c r="A3310" s="170"/>
    </row>
    <row r="3311" spans="1:1" x14ac:dyDescent="0.2">
      <c r="A3311" s="170"/>
    </row>
    <row r="3312" spans="1:1" x14ac:dyDescent="0.2">
      <c r="A3312" s="170"/>
    </row>
    <row r="3313" spans="1:1" x14ac:dyDescent="0.2">
      <c r="A3313" s="170"/>
    </row>
    <row r="3314" spans="1:1" x14ac:dyDescent="0.2">
      <c r="A3314" s="170"/>
    </row>
    <row r="3315" spans="1:1" x14ac:dyDescent="0.2">
      <c r="A3315" s="170"/>
    </row>
    <row r="3316" spans="1:1" x14ac:dyDescent="0.2">
      <c r="A3316" s="170"/>
    </row>
    <row r="3317" spans="1:1" x14ac:dyDescent="0.2">
      <c r="A3317" s="170"/>
    </row>
    <row r="3318" spans="1:1" x14ac:dyDescent="0.2">
      <c r="A3318" s="170"/>
    </row>
    <row r="3319" spans="1:1" x14ac:dyDescent="0.2">
      <c r="A3319" s="170"/>
    </row>
    <row r="3320" spans="1:1" x14ac:dyDescent="0.2">
      <c r="A3320" s="170"/>
    </row>
    <row r="3321" spans="1:1" x14ac:dyDescent="0.2">
      <c r="A3321" s="170"/>
    </row>
    <row r="3322" spans="1:1" x14ac:dyDescent="0.2">
      <c r="A3322" s="170"/>
    </row>
    <row r="3323" spans="1:1" x14ac:dyDescent="0.2">
      <c r="A3323" s="170"/>
    </row>
    <row r="3324" spans="1:1" x14ac:dyDescent="0.2">
      <c r="A3324" s="170"/>
    </row>
    <row r="3325" spans="1:1" x14ac:dyDescent="0.2">
      <c r="A3325" s="170"/>
    </row>
    <row r="3326" spans="1:1" x14ac:dyDescent="0.2">
      <c r="A3326" s="170"/>
    </row>
    <row r="3327" spans="1:1" x14ac:dyDescent="0.2">
      <c r="A3327" s="170"/>
    </row>
    <row r="3328" spans="1:1" x14ac:dyDescent="0.2">
      <c r="A3328" s="170"/>
    </row>
    <row r="3329" spans="1:1" x14ac:dyDescent="0.2">
      <c r="A3329" s="170"/>
    </row>
    <row r="3330" spans="1:1" x14ac:dyDescent="0.2">
      <c r="A3330" s="170"/>
    </row>
    <row r="3331" spans="1:1" x14ac:dyDescent="0.2">
      <c r="A3331" s="170"/>
    </row>
    <row r="3332" spans="1:1" x14ac:dyDescent="0.2">
      <c r="A3332" s="170"/>
    </row>
    <row r="3333" spans="1:1" x14ac:dyDescent="0.2">
      <c r="A3333" s="170"/>
    </row>
    <row r="3334" spans="1:1" x14ac:dyDescent="0.2">
      <c r="A3334" s="170"/>
    </row>
    <row r="3335" spans="1:1" x14ac:dyDescent="0.2">
      <c r="A3335" s="170"/>
    </row>
    <row r="3336" spans="1:1" x14ac:dyDescent="0.2">
      <c r="A3336" s="170"/>
    </row>
    <row r="3337" spans="1:1" x14ac:dyDescent="0.2">
      <c r="A3337" s="170"/>
    </row>
    <row r="3338" spans="1:1" x14ac:dyDescent="0.2">
      <c r="A3338" s="170"/>
    </row>
    <row r="3339" spans="1:1" x14ac:dyDescent="0.2">
      <c r="A3339" s="170"/>
    </row>
    <row r="3340" spans="1:1" x14ac:dyDescent="0.2">
      <c r="A3340" s="170"/>
    </row>
    <row r="3341" spans="1:1" x14ac:dyDescent="0.2">
      <c r="A3341" s="170"/>
    </row>
    <row r="3342" spans="1:1" x14ac:dyDescent="0.2">
      <c r="A3342" s="170"/>
    </row>
    <row r="3343" spans="1:1" x14ac:dyDescent="0.2">
      <c r="A3343" s="170"/>
    </row>
    <row r="3344" spans="1:1" x14ac:dyDescent="0.2">
      <c r="A3344" s="170"/>
    </row>
    <row r="3345" spans="1:1" x14ac:dyDescent="0.2">
      <c r="A3345" s="170"/>
    </row>
    <row r="3346" spans="1:1" x14ac:dyDescent="0.2">
      <c r="A3346" s="170"/>
    </row>
    <row r="3347" spans="1:1" x14ac:dyDescent="0.2">
      <c r="A3347" s="170"/>
    </row>
    <row r="3348" spans="1:1" x14ac:dyDescent="0.2">
      <c r="A3348" s="170"/>
    </row>
    <row r="3349" spans="1:1" x14ac:dyDescent="0.2">
      <c r="A3349" s="170"/>
    </row>
    <row r="3350" spans="1:1" x14ac:dyDescent="0.2">
      <c r="A3350" s="170"/>
    </row>
    <row r="3351" spans="1:1" x14ac:dyDescent="0.2">
      <c r="A3351" s="170"/>
    </row>
    <row r="3352" spans="1:1" x14ac:dyDescent="0.2">
      <c r="A3352" s="170"/>
    </row>
    <row r="3353" spans="1:1" x14ac:dyDescent="0.2">
      <c r="A3353" s="170"/>
    </row>
    <row r="3354" spans="1:1" x14ac:dyDescent="0.2">
      <c r="A3354" s="170"/>
    </row>
    <row r="3355" spans="1:1" x14ac:dyDescent="0.2">
      <c r="A3355" s="170"/>
    </row>
    <row r="3356" spans="1:1" x14ac:dyDescent="0.2">
      <c r="A3356" s="170"/>
    </row>
    <row r="3357" spans="1:1" x14ac:dyDescent="0.2">
      <c r="A3357" s="170"/>
    </row>
    <row r="3358" spans="1:1" x14ac:dyDescent="0.2">
      <c r="A3358" s="170"/>
    </row>
    <row r="3359" spans="1:1" x14ac:dyDescent="0.2">
      <c r="A3359" s="170"/>
    </row>
    <row r="3360" spans="1:1" x14ac:dyDescent="0.2">
      <c r="A3360" s="170"/>
    </row>
    <row r="3361" spans="1:1" x14ac:dyDescent="0.2">
      <c r="A3361" s="170"/>
    </row>
    <row r="3362" spans="1:1" x14ac:dyDescent="0.2">
      <c r="A3362" s="170"/>
    </row>
    <row r="3363" spans="1:1" x14ac:dyDescent="0.2">
      <c r="A3363" s="170"/>
    </row>
    <row r="3364" spans="1:1" x14ac:dyDescent="0.2">
      <c r="A3364" s="170"/>
    </row>
    <row r="3365" spans="1:1" x14ac:dyDescent="0.2">
      <c r="A3365" s="170"/>
    </row>
    <row r="3366" spans="1:1" x14ac:dyDescent="0.2">
      <c r="A3366" s="170"/>
    </row>
    <row r="3367" spans="1:1" x14ac:dyDescent="0.2">
      <c r="A3367" s="170"/>
    </row>
    <row r="3368" spans="1:1" x14ac:dyDescent="0.2">
      <c r="A3368" s="170"/>
    </row>
    <row r="3369" spans="1:1" x14ac:dyDescent="0.2">
      <c r="A3369" s="170"/>
    </row>
    <row r="3370" spans="1:1" x14ac:dyDescent="0.2">
      <c r="A3370" s="170"/>
    </row>
    <row r="3371" spans="1:1" x14ac:dyDescent="0.2">
      <c r="A3371" s="170"/>
    </row>
    <row r="3372" spans="1:1" x14ac:dyDescent="0.2">
      <c r="A3372" s="170"/>
    </row>
    <row r="3373" spans="1:1" x14ac:dyDescent="0.2">
      <c r="A3373" s="170"/>
    </row>
    <row r="3374" spans="1:1" x14ac:dyDescent="0.2">
      <c r="A3374" s="170"/>
    </row>
    <row r="3375" spans="1:1" x14ac:dyDescent="0.2">
      <c r="A3375" s="170"/>
    </row>
    <row r="3376" spans="1:1" x14ac:dyDescent="0.2">
      <c r="A3376" s="170"/>
    </row>
    <row r="3377" spans="1:1" x14ac:dyDescent="0.2">
      <c r="A3377" s="170"/>
    </row>
    <row r="3378" spans="1:1" x14ac:dyDescent="0.2">
      <c r="A3378" s="170"/>
    </row>
    <row r="3379" spans="1:1" x14ac:dyDescent="0.2">
      <c r="A3379" s="170"/>
    </row>
    <row r="3380" spans="1:1" x14ac:dyDescent="0.2">
      <c r="A3380" s="170"/>
    </row>
    <row r="3381" spans="1:1" x14ac:dyDescent="0.2">
      <c r="A3381" s="170"/>
    </row>
    <row r="3382" spans="1:1" x14ac:dyDescent="0.2">
      <c r="A3382" s="170"/>
    </row>
    <row r="3383" spans="1:1" x14ac:dyDescent="0.2">
      <c r="A3383" s="170"/>
    </row>
    <row r="3384" spans="1:1" x14ac:dyDescent="0.2">
      <c r="A3384" s="170"/>
    </row>
    <row r="3385" spans="1:1" x14ac:dyDescent="0.2">
      <c r="A3385" s="170"/>
    </row>
    <row r="3386" spans="1:1" x14ac:dyDescent="0.2">
      <c r="A3386" s="170"/>
    </row>
    <row r="3387" spans="1:1" x14ac:dyDescent="0.2">
      <c r="A3387" s="170"/>
    </row>
    <row r="3388" spans="1:1" x14ac:dyDescent="0.2">
      <c r="A3388" s="170"/>
    </row>
    <row r="3389" spans="1:1" x14ac:dyDescent="0.2">
      <c r="A3389" s="170"/>
    </row>
    <row r="3390" spans="1:1" x14ac:dyDescent="0.2">
      <c r="A3390" s="170"/>
    </row>
    <row r="3391" spans="1:1" x14ac:dyDescent="0.2">
      <c r="A3391" s="170"/>
    </row>
    <row r="3392" spans="1:1" x14ac:dyDescent="0.2">
      <c r="A3392" s="170"/>
    </row>
    <row r="3393" spans="1:1" x14ac:dyDescent="0.2">
      <c r="A3393" s="170"/>
    </row>
    <row r="3394" spans="1:1" x14ac:dyDescent="0.2">
      <c r="A3394" s="170"/>
    </row>
    <row r="3395" spans="1:1" x14ac:dyDescent="0.2">
      <c r="A3395" s="170"/>
    </row>
    <row r="3396" spans="1:1" x14ac:dyDescent="0.2">
      <c r="A3396" s="170"/>
    </row>
    <row r="3397" spans="1:1" x14ac:dyDescent="0.2">
      <c r="A3397" s="170"/>
    </row>
    <row r="3398" spans="1:1" x14ac:dyDescent="0.2">
      <c r="A3398" s="170"/>
    </row>
    <row r="3399" spans="1:1" x14ac:dyDescent="0.2">
      <c r="A3399" s="170"/>
    </row>
    <row r="3400" spans="1:1" x14ac:dyDescent="0.2">
      <c r="A3400" s="170"/>
    </row>
    <row r="3401" spans="1:1" x14ac:dyDescent="0.2">
      <c r="A3401" s="170"/>
    </row>
    <row r="3402" spans="1:1" x14ac:dyDescent="0.2">
      <c r="A3402" s="170"/>
    </row>
    <row r="3403" spans="1:1" x14ac:dyDescent="0.2">
      <c r="A3403" s="170"/>
    </row>
    <row r="3404" spans="1:1" x14ac:dyDescent="0.2">
      <c r="A3404" s="170"/>
    </row>
    <row r="3405" spans="1:1" x14ac:dyDescent="0.2">
      <c r="A3405" s="170"/>
    </row>
    <row r="3406" spans="1:1" x14ac:dyDescent="0.2">
      <c r="A3406" s="170"/>
    </row>
    <row r="3407" spans="1:1" x14ac:dyDescent="0.2">
      <c r="A3407" s="170"/>
    </row>
    <row r="3408" spans="1:1" x14ac:dyDescent="0.2">
      <c r="A3408" s="170"/>
    </row>
    <row r="3409" spans="1:1" x14ac:dyDescent="0.2">
      <c r="A3409" s="170"/>
    </row>
    <row r="3410" spans="1:1" x14ac:dyDescent="0.2">
      <c r="A3410" s="170"/>
    </row>
    <row r="3411" spans="1:1" x14ac:dyDescent="0.2">
      <c r="A3411" s="170"/>
    </row>
    <row r="3412" spans="1:1" x14ac:dyDescent="0.2">
      <c r="A3412" s="170"/>
    </row>
    <row r="3413" spans="1:1" x14ac:dyDescent="0.2">
      <c r="A3413" s="170"/>
    </row>
    <row r="3414" spans="1:1" x14ac:dyDescent="0.2">
      <c r="A3414" s="170"/>
    </row>
    <row r="3415" spans="1:1" x14ac:dyDescent="0.2">
      <c r="A3415" s="170"/>
    </row>
    <row r="3416" spans="1:1" x14ac:dyDescent="0.2">
      <c r="A3416" s="170"/>
    </row>
    <row r="3417" spans="1:1" x14ac:dyDescent="0.2">
      <c r="A3417" s="170"/>
    </row>
    <row r="3418" spans="1:1" x14ac:dyDescent="0.2">
      <c r="A3418" s="170"/>
    </row>
    <row r="3419" spans="1:1" x14ac:dyDescent="0.2">
      <c r="A3419" s="170"/>
    </row>
    <row r="3420" spans="1:1" x14ac:dyDescent="0.2">
      <c r="A3420" s="170"/>
    </row>
    <row r="3421" spans="1:1" x14ac:dyDescent="0.2">
      <c r="A3421" s="170"/>
    </row>
    <row r="3422" spans="1:1" x14ac:dyDescent="0.2">
      <c r="A3422" s="170"/>
    </row>
    <row r="3423" spans="1:1" x14ac:dyDescent="0.2">
      <c r="A3423" s="170"/>
    </row>
    <row r="3424" spans="1:1" x14ac:dyDescent="0.2">
      <c r="A3424" s="170"/>
    </row>
    <row r="3425" spans="1:1" x14ac:dyDescent="0.2">
      <c r="A3425" s="170"/>
    </row>
    <row r="3426" spans="1:1" x14ac:dyDescent="0.2">
      <c r="A3426" s="170"/>
    </row>
    <row r="3427" spans="1:1" x14ac:dyDescent="0.2">
      <c r="A3427" s="170"/>
    </row>
    <row r="3428" spans="1:1" x14ac:dyDescent="0.2">
      <c r="A3428" s="170"/>
    </row>
    <row r="3429" spans="1:1" x14ac:dyDescent="0.2">
      <c r="A3429" s="170"/>
    </row>
    <row r="3430" spans="1:1" x14ac:dyDescent="0.2">
      <c r="A3430" s="170"/>
    </row>
    <row r="3431" spans="1:1" x14ac:dyDescent="0.2">
      <c r="A3431" s="170"/>
    </row>
    <row r="3432" spans="1:1" x14ac:dyDescent="0.2">
      <c r="A3432" s="170"/>
    </row>
    <row r="3433" spans="1:1" x14ac:dyDescent="0.2">
      <c r="A3433" s="170"/>
    </row>
    <row r="3434" spans="1:1" x14ac:dyDescent="0.2">
      <c r="A3434" s="170"/>
    </row>
    <row r="3435" spans="1:1" x14ac:dyDescent="0.2">
      <c r="A3435" s="170"/>
    </row>
    <row r="3436" spans="1:1" x14ac:dyDescent="0.2">
      <c r="A3436" s="170"/>
    </row>
    <row r="3437" spans="1:1" x14ac:dyDescent="0.2">
      <c r="A3437" s="170"/>
    </row>
    <row r="3438" spans="1:1" x14ac:dyDescent="0.2">
      <c r="A3438" s="170"/>
    </row>
    <row r="3439" spans="1:1" x14ac:dyDescent="0.2">
      <c r="A3439" s="170"/>
    </row>
    <row r="3440" spans="1:1" x14ac:dyDescent="0.2">
      <c r="A3440" s="170"/>
    </row>
    <row r="3441" spans="1:1" x14ac:dyDescent="0.2">
      <c r="A3441" s="170"/>
    </row>
    <row r="3442" spans="1:1" x14ac:dyDescent="0.2">
      <c r="A3442" s="170"/>
    </row>
    <row r="3443" spans="1:1" x14ac:dyDescent="0.2">
      <c r="A3443" s="170"/>
    </row>
    <row r="3444" spans="1:1" x14ac:dyDescent="0.2">
      <c r="A3444" s="170"/>
    </row>
    <row r="3445" spans="1:1" x14ac:dyDescent="0.2">
      <c r="A3445" s="170"/>
    </row>
    <row r="3446" spans="1:1" x14ac:dyDescent="0.2">
      <c r="A3446" s="170"/>
    </row>
    <row r="3447" spans="1:1" x14ac:dyDescent="0.2">
      <c r="A3447" s="170"/>
    </row>
    <row r="3448" spans="1:1" x14ac:dyDescent="0.2">
      <c r="A3448" s="170"/>
    </row>
    <row r="3449" spans="1:1" x14ac:dyDescent="0.2">
      <c r="A3449" s="170"/>
    </row>
    <row r="3450" spans="1:1" x14ac:dyDescent="0.2">
      <c r="A3450" s="170"/>
    </row>
    <row r="3451" spans="1:1" x14ac:dyDescent="0.2">
      <c r="A3451" s="170"/>
    </row>
    <row r="3452" spans="1:1" x14ac:dyDescent="0.2">
      <c r="A3452" s="170"/>
    </row>
    <row r="3453" spans="1:1" x14ac:dyDescent="0.2">
      <c r="A3453" s="170"/>
    </row>
    <row r="3454" spans="1:1" x14ac:dyDescent="0.2">
      <c r="A3454" s="170"/>
    </row>
    <row r="3455" spans="1:1" x14ac:dyDescent="0.2">
      <c r="A3455" s="170"/>
    </row>
    <row r="3456" spans="1:1" x14ac:dyDescent="0.2">
      <c r="A3456" s="170"/>
    </row>
    <row r="3457" spans="1:1" x14ac:dyDescent="0.2">
      <c r="A3457" s="170"/>
    </row>
    <row r="3458" spans="1:1" x14ac:dyDescent="0.2">
      <c r="A3458" s="170"/>
    </row>
    <row r="3459" spans="1:1" x14ac:dyDescent="0.2">
      <c r="A3459" s="170"/>
    </row>
    <row r="3460" spans="1:1" x14ac:dyDescent="0.2">
      <c r="A3460" s="170"/>
    </row>
    <row r="3461" spans="1:1" x14ac:dyDescent="0.2">
      <c r="A3461" s="170"/>
    </row>
    <row r="3462" spans="1:1" x14ac:dyDescent="0.2">
      <c r="A3462" s="170"/>
    </row>
    <row r="3463" spans="1:1" x14ac:dyDescent="0.2">
      <c r="A3463" s="170"/>
    </row>
    <row r="3464" spans="1:1" x14ac:dyDescent="0.2">
      <c r="A3464" s="170"/>
    </row>
    <row r="3465" spans="1:1" x14ac:dyDescent="0.2">
      <c r="A3465" s="170"/>
    </row>
    <row r="3466" spans="1:1" x14ac:dyDescent="0.2">
      <c r="A3466" s="170"/>
    </row>
    <row r="3467" spans="1:1" x14ac:dyDescent="0.2">
      <c r="A3467" s="170"/>
    </row>
    <row r="3468" spans="1:1" x14ac:dyDescent="0.2">
      <c r="A3468" s="170"/>
    </row>
    <row r="3469" spans="1:1" x14ac:dyDescent="0.2">
      <c r="A3469" s="170"/>
    </row>
    <row r="3470" spans="1:1" x14ac:dyDescent="0.2">
      <c r="A3470" s="170"/>
    </row>
    <row r="3471" spans="1:1" x14ac:dyDescent="0.2">
      <c r="A3471" s="170"/>
    </row>
    <row r="3472" spans="1:1" x14ac:dyDescent="0.2">
      <c r="A3472" s="170"/>
    </row>
    <row r="3473" spans="1:1" x14ac:dyDescent="0.2">
      <c r="A3473" s="170"/>
    </row>
    <row r="3474" spans="1:1" x14ac:dyDescent="0.2">
      <c r="A3474" s="170"/>
    </row>
    <row r="3475" spans="1:1" x14ac:dyDescent="0.2">
      <c r="A3475" s="170"/>
    </row>
    <row r="3476" spans="1:1" x14ac:dyDescent="0.2">
      <c r="A3476" s="170"/>
    </row>
    <row r="3477" spans="1:1" x14ac:dyDescent="0.2">
      <c r="A3477" s="170"/>
    </row>
    <row r="3478" spans="1:1" x14ac:dyDescent="0.2">
      <c r="A3478" s="170"/>
    </row>
    <row r="3479" spans="1:1" x14ac:dyDescent="0.2">
      <c r="A3479" s="170"/>
    </row>
    <row r="3480" spans="1:1" x14ac:dyDescent="0.2">
      <c r="A3480" s="170"/>
    </row>
    <row r="3481" spans="1:1" x14ac:dyDescent="0.2">
      <c r="A3481" s="170"/>
    </row>
    <row r="3482" spans="1:1" x14ac:dyDescent="0.2">
      <c r="A3482" s="170"/>
    </row>
    <row r="3483" spans="1:1" x14ac:dyDescent="0.2">
      <c r="A3483" s="170"/>
    </row>
    <row r="3484" spans="1:1" x14ac:dyDescent="0.2">
      <c r="A3484" s="170"/>
    </row>
    <row r="3485" spans="1:1" x14ac:dyDescent="0.2">
      <c r="A3485" s="170"/>
    </row>
    <row r="3486" spans="1:1" x14ac:dyDescent="0.2">
      <c r="A3486" s="170"/>
    </row>
    <row r="3487" spans="1:1" x14ac:dyDescent="0.2">
      <c r="A3487" s="170"/>
    </row>
    <row r="3488" spans="1:1" x14ac:dyDescent="0.2">
      <c r="A3488" s="170"/>
    </row>
    <row r="3489" spans="1:1" x14ac:dyDescent="0.2">
      <c r="A3489" s="170"/>
    </row>
    <row r="3490" spans="1:1" x14ac:dyDescent="0.2">
      <c r="A3490" s="170"/>
    </row>
    <row r="3491" spans="1:1" x14ac:dyDescent="0.2">
      <c r="A3491" s="170"/>
    </row>
    <row r="3492" spans="1:1" x14ac:dyDescent="0.2">
      <c r="A3492" s="170"/>
    </row>
    <row r="3493" spans="1:1" x14ac:dyDescent="0.2">
      <c r="A3493" s="170"/>
    </row>
    <row r="3494" spans="1:1" x14ac:dyDescent="0.2">
      <c r="A3494" s="170"/>
    </row>
    <row r="3495" spans="1:1" x14ac:dyDescent="0.2">
      <c r="A3495" s="170"/>
    </row>
    <row r="3496" spans="1:1" x14ac:dyDescent="0.2">
      <c r="A3496" s="170"/>
    </row>
    <row r="3497" spans="1:1" x14ac:dyDescent="0.2">
      <c r="A3497" s="170"/>
    </row>
    <row r="3498" spans="1:1" x14ac:dyDescent="0.2">
      <c r="A3498" s="170"/>
    </row>
    <row r="3499" spans="1:1" x14ac:dyDescent="0.2">
      <c r="A3499" s="170"/>
    </row>
    <row r="3500" spans="1:1" x14ac:dyDescent="0.2">
      <c r="A3500" s="170"/>
    </row>
    <row r="3501" spans="1:1" x14ac:dyDescent="0.2">
      <c r="A3501" s="170"/>
    </row>
    <row r="3502" spans="1:1" x14ac:dyDescent="0.2">
      <c r="A3502" s="170"/>
    </row>
    <row r="3503" spans="1:1" x14ac:dyDescent="0.2">
      <c r="A3503" s="170"/>
    </row>
    <row r="3504" spans="1:1" x14ac:dyDescent="0.2">
      <c r="A3504" s="170"/>
    </row>
    <row r="3505" spans="1:1" x14ac:dyDescent="0.2">
      <c r="A3505" s="170"/>
    </row>
    <row r="3506" spans="1:1" x14ac:dyDescent="0.2">
      <c r="A3506" s="170"/>
    </row>
    <row r="3507" spans="1:1" x14ac:dyDescent="0.2">
      <c r="A3507" s="170"/>
    </row>
  </sheetData>
  <mergeCells count="3">
    <mergeCell ref="A1:C1"/>
    <mergeCell ref="B3:E3"/>
    <mergeCell ref="A4:C4"/>
  </mergeCells>
  <conditionalFormatting sqref="A7:C22">
    <cfRule type="expression" dxfId="5" priority="1">
      <formula>MOD(ROW(),2)=0</formula>
    </cfRule>
  </conditionalFormatting>
  <hyperlinks>
    <hyperlink ref="B3" r:id="rId1" xr:uid="{A189A179-AB17-4811-9F51-33BA6F0327CE}"/>
  </hyperlinks>
  <printOptions horizontalCentered="1" gridLines="1"/>
  <pageMargins left="0.74803149606299202" right="0.74803149606299202" top="0.98425196850393704" bottom="0.98425196850393704" header="0.511811023622047" footer="0.511811023622047"/>
  <pageSetup paperSize="9" scale="93" fitToHeight="0"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CA4F-3DEB-4DFD-B897-D5F2B9422BF6}">
  <sheetPr>
    <tabColor theme="4"/>
    <pageSetUpPr fitToPage="1"/>
  </sheetPr>
  <dimension ref="A1:GH614"/>
  <sheetViews>
    <sheetView zoomScaleNormal="100" zoomScaleSheetLayoutView="100" workbookViewId="0">
      <selection activeCell="A12" sqref="A12"/>
    </sheetView>
  </sheetViews>
  <sheetFormatPr defaultColWidth="8.81640625" defaultRowHeight="10" x14ac:dyDescent="0.2"/>
  <cols>
    <col min="1" max="1" width="34.81640625" style="6" customWidth="1"/>
    <col min="2" max="2" width="40.54296875" style="6" customWidth="1"/>
    <col min="3" max="9" width="14.81640625" style="6" customWidth="1"/>
    <col min="10" max="10" width="8.81640625" style="160"/>
    <col min="11" max="16384" width="8.81640625" style="6"/>
  </cols>
  <sheetData>
    <row r="1" spans="1:190" s="257" customFormat="1" ht="34.5" customHeight="1" x14ac:dyDescent="0.25">
      <c r="A1" s="319" t="s">
        <v>1131</v>
      </c>
      <c r="B1" s="319"/>
      <c r="C1" s="319"/>
      <c r="D1" s="319"/>
      <c r="E1" s="319"/>
      <c r="F1" s="319"/>
      <c r="G1" s="319"/>
      <c r="H1" s="319"/>
      <c r="I1" s="319"/>
      <c r="J1" s="256"/>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c r="DV1" s="247"/>
      <c r="DW1" s="247"/>
      <c r="DX1" s="247"/>
      <c r="DY1" s="247"/>
      <c r="DZ1" s="247"/>
      <c r="EA1" s="247"/>
      <c r="EB1" s="247"/>
      <c r="EC1" s="247"/>
      <c r="ED1" s="247"/>
      <c r="EE1" s="247"/>
      <c r="EF1" s="247"/>
      <c r="EG1" s="247"/>
      <c r="EH1" s="247"/>
      <c r="EI1" s="247"/>
      <c r="EJ1" s="247"/>
      <c r="EK1" s="247"/>
      <c r="EL1" s="247"/>
      <c r="EM1" s="247"/>
      <c r="EN1" s="247"/>
      <c r="EO1" s="247"/>
      <c r="EP1" s="247"/>
      <c r="EQ1" s="247"/>
      <c r="ER1" s="247"/>
      <c r="ES1" s="247"/>
      <c r="ET1" s="247"/>
      <c r="EU1" s="247"/>
      <c r="EV1" s="247"/>
      <c r="EW1" s="247"/>
      <c r="EX1" s="247"/>
      <c r="EY1" s="247"/>
      <c r="EZ1" s="247"/>
      <c r="FA1" s="247"/>
      <c r="FB1" s="247"/>
      <c r="FC1" s="247"/>
      <c r="FD1" s="247"/>
      <c r="FE1" s="247"/>
      <c r="FF1" s="247"/>
      <c r="FG1" s="247"/>
      <c r="FH1" s="247"/>
      <c r="FI1" s="247"/>
      <c r="FJ1" s="247"/>
      <c r="FK1" s="247"/>
      <c r="FL1" s="247"/>
      <c r="FM1" s="247"/>
      <c r="FN1" s="247"/>
      <c r="FO1" s="247"/>
      <c r="FP1" s="247"/>
      <c r="FQ1" s="247"/>
      <c r="FR1" s="247"/>
      <c r="FS1" s="247"/>
      <c r="FT1" s="247"/>
      <c r="FU1" s="247"/>
      <c r="FV1" s="247"/>
      <c r="FW1" s="247"/>
      <c r="FX1" s="247"/>
      <c r="FY1" s="247"/>
      <c r="FZ1" s="247"/>
      <c r="GA1" s="247"/>
      <c r="GB1" s="247"/>
      <c r="GC1" s="247"/>
      <c r="GD1" s="247"/>
      <c r="GE1" s="247"/>
      <c r="GF1" s="247"/>
      <c r="GG1" s="247"/>
      <c r="GH1" s="247"/>
    </row>
    <row r="2" spans="1:190" s="258" customFormat="1" ht="14.5" customHeight="1" x14ac:dyDescent="0.3">
      <c r="A2" s="3" t="s">
        <v>0</v>
      </c>
      <c r="B2" s="117"/>
      <c r="C2" s="159"/>
      <c r="D2" s="9"/>
      <c r="E2" s="9"/>
      <c r="F2" s="9"/>
      <c r="G2" s="9"/>
      <c r="H2" s="9"/>
      <c r="I2" s="9"/>
      <c r="J2" s="9"/>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row>
    <row r="3" spans="1:190" ht="12.5" x14ac:dyDescent="0.25">
      <c r="A3" s="7" t="s">
        <v>468</v>
      </c>
      <c r="B3" s="288" t="s">
        <v>1107</v>
      </c>
      <c r="C3" s="288"/>
      <c r="D3" s="288"/>
      <c r="E3" s="288"/>
      <c r="F3" s="288"/>
      <c r="J3" s="6"/>
    </row>
    <row r="4" spans="1:190" s="261" customFormat="1" ht="12.5" x14ac:dyDescent="0.25">
      <c r="A4" s="9" t="s">
        <v>1108</v>
      </c>
      <c r="B4" s="259"/>
      <c r="C4" s="48"/>
      <c r="D4" s="48"/>
      <c r="E4" s="48"/>
      <c r="F4" s="48"/>
      <c r="G4" s="48"/>
      <c r="H4" s="48"/>
      <c r="I4" s="48"/>
      <c r="J4" s="260"/>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row>
    <row r="5" spans="1:190" s="261" customFormat="1" ht="27.75" customHeight="1" x14ac:dyDescent="0.2">
      <c r="A5" s="291" t="s">
        <v>1087</v>
      </c>
      <c r="B5" s="291"/>
      <c r="C5" s="291"/>
      <c r="D5" s="291"/>
      <c r="E5" s="291"/>
      <c r="F5" s="291"/>
      <c r="G5" s="291"/>
      <c r="H5" s="291"/>
      <c r="I5" s="291"/>
      <c r="J5" s="260"/>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row>
    <row r="6" spans="1:190" s="261" customFormat="1" ht="12.5" x14ac:dyDescent="0.2">
      <c r="A6" s="38"/>
      <c r="B6" s="38"/>
      <c r="C6" s="38"/>
      <c r="D6" s="38"/>
      <c r="E6" s="38"/>
      <c r="F6" s="38"/>
      <c r="G6" s="38"/>
      <c r="H6" s="38"/>
      <c r="I6" s="38"/>
      <c r="J6" s="260"/>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row>
    <row r="7" spans="1:190" ht="51.75" customHeight="1" x14ac:dyDescent="0.2">
      <c r="A7" s="262" t="s">
        <v>1109</v>
      </c>
      <c r="B7" s="14" t="s">
        <v>1092</v>
      </c>
      <c r="C7" s="14" t="s">
        <v>1110</v>
      </c>
      <c r="D7" s="14" t="s">
        <v>1111</v>
      </c>
      <c r="E7" s="14" t="s">
        <v>1112</v>
      </c>
      <c r="F7" s="14" t="s">
        <v>1113</v>
      </c>
      <c r="G7" s="14" t="s">
        <v>1114</v>
      </c>
      <c r="H7" s="14" t="s">
        <v>1115</v>
      </c>
      <c r="I7" s="14" t="s">
        <v>335</v>
      </c>
      <c r="J7" s="14" t="s">
        <v>620</v>
      </c>
    </row>
    <row r="8" spans="1:190" ht="14.5" customHeight="1" x14ac:dyDescent="0.25">
      <c r="A8" s="18" t="s">
        <v>22</v>
      </c>
      <c r="B8" s="64" t="s">
        <v>626</v>
      </c>
      <c r="C8" s="64">
        <v>0</v>
      </c>
      <c r="D8" s="64">
        <v>0</v>
      </c>
      <c r="E8" s="64">
        <v>382</v>
      </c>
      <c r="F8" s="64">
        <v>0</v>
      </c>
      <c r="G8" s="64">
        <v>0</v>
      </c>
      <c r="H8" s="64">
        <v>0</v>
      </c>
      <c r="I8" s="64">
        <v>382</v>
      </c>
      <c r="J8" s="64" t="s">
        <v>23</v>
      </c>
    </row>
    <row r="9" spans="1:190" ht="14.5" customHeight="1" x14ac:dyDescent="0.25">
      <c r="A9" s="18" t="s">
        <v>22</v>
      </c>
      <c r="B9" s="64" t="s">
        <v>632</v>
      </c>
      <c r="C9" s="64">
        <v>0</v>
      </c>
      <c r="D9" s="64">
        <v>0</v>
      </c>
      <c r="E9" s="64">
        <v>8056</v>
      </c>
      <c r="F9" s="64">
        <v>0</v>
      </c>
      <c r="G9" s="64">
        <v>0</v>
      </c>
      <c r="H9" s="64">
        <v>0</v>
      </c>
      <c r="I9" s="64">
        <v>8056</v>
      </c>
      <c r="J9" s="64" t="s">
        <v>23</v>
      </c>
    </row>
    <row r="10" spans="1:190" ht="14.5" customHeight="1" x14ac:dyDescent="0.25">
      <c r="A10" s="18" t="s">
        <v>22</v>
      </c>
      <c r="B10" s="64" t="s">
        <v>628</v>
      </c>
      <c r="C10" s="64">
        <v>0</v>
      </c>
      <c r="D10" s="64">
        <v>0</v>
      </c>
      <c r="E10" s="64">
        <v>3199023</v>
      </c>
      <c r="F10" s="64">
        <v>0</v>
      </c>
      <c r="G10" s="64">
        <v>0</v>
      </c>
      <c r="H10" s="64">
        <v>0</v>
      </c>
      <c r="I10" s="64">
        <v>3199023</v>
      </c>
      <c r="J10" s="64" t="s">
        <v>23</v>
      </c>
    </row>
    <row r="11" spans="1:190" ht="14.5" customHeight="1" x14ac:dyDescent="0.25">
      <c r="A11" s="18" t="s">
        <v>22</v>
      </c>
      <c r="B11" s="64" t="s">
        <v>630</v>
      </c>
      <c r="C11" s="64">
        <v>0</v>
      </c>
      <c r="D11" s="64">
        <v>0</v>
      </c>
      <c r="E11" s="64">
        <v>432219</v>
      </c>
      <c r="F11" s="64">
        <v>0</v>
      </c>
      <c r="G11" s="64">
        <v>0</v>
      </c>
      <c r="H11" s="64">
        <v>0</v>
      </c>
      <c r="I11" s="64">
        <v>432219</v>
      </c>
      <c r="J11" s="64" t="s">
        <v>23</v>
      </c>
    </row>
    <row r="12" spans="1:190" ht="14.5" customHeight="1" x14ac:dyDescent="0.25">
      <c r="A12" s="18" t="s">
        <v>22</v>
      </c>
      <c r="B12" s="64" t="s">
        <v>631</v>
      </c>
      <c r="C12" s="64">
        <v>0</v>
      </c>
      <c r="D12" s="64">
        <v>0</v>
      </c>
      <c r="E12" s="64">
        <v>1946823</v>
      </c>
      <c r="F12" s="64">
        <v>0</v>
      </c>
      <c r="G12" s="64">
        <v>0</v>
      </c>
      <c r="H12" s="64">
        <v>360</v>
      </c>
      <c r="I12" s="64">
        <v>1947183</v>
      </c>
      <c r="J12" s="64" t="s">
        <v>23</v>
      </c>
    </row>
    <row r="13" spans="1:190" ht="14.5" customHeight="1" x14ac:dyDescent="0.25">
      <c r="A13" s="18" t="s">
        <v>22</v>
      </c>
      <c r="B13" s="64" t="s">
        <v>625</v>
      </c>
      <c r="C13" s="64">
        <v>0</v>
      </c>
      <c r="D13" s="64">
        <v>0</v>
      </c>
      <c r="E13" s="64">
        <v>20869</v>
      </c>
      <c r="F13" s="64">
        <v>0</v>
      </c>
      <c r="G13" s="64">
        <v>0</v>
      </c>
      <c r="H13" s="64">
        <v>0</v>
      </c>
      <c r="I13" s="64">
        <v>20869</v>
      </c>
      <c r="J13" s="64" t="s">
        <v>23</v>
      </c>
    </row>
    <row r="14" spans="1:190" ht="14.5" customHeight="1" x14ac:dyDescent="0.25">
      <c r="A14" s="18" t="s">
        <v>345</v>
      </c>
      <c r="B14" s="64" t="s">
        <v>626</v>
      </c>
      <c r="C14" s="64">
        <v>0</v>
      </c>
      <c r="D14" s="64">
        <v>0</v>
      </c>
      <c r="E14" s="64">
        <v>11</v>
      </c>
      <c r="F14" s="64">
        <v>0</v>
      </c>
      <c r="G14" s="64">
        <v>0</v>
      </c>
      <c r="H14" s="64">
        <v>0</v>
      </c>
      <c r="I14" s="64">
        <v>11</v>
      </c>
      <c r="J14" s="64" t="s">
        <v>26</v>
      </c>
    </row>
    <row r="15" spans="1:190" ht="14.5" customHeight="1" x14ac:dyDescent="0.25">
      <c r="A15" s="18" t="s">
        <v>345</v>
      </c>
      <c r="B15" s="64" t="s">
        <v>630</v>
      </c>
      <c r="C15" s="64">
        <v>0</v>
      </c>
      <c r="D15" s="64">
        <v>500</v>
      </c>
      <c r="E15" s="64">
        <v>0</v>
      </c>
      <c r="F15" s="64">
        <v>0</v>
      </c>
      <c r="G15" s="64">
        <v>0</v>
      </c>
      <c r="H15" s="64">
        <v>0</v>
      </c>
      <c r="I15" s="64">
        <v>500</v>
      </c>
      <c r="J15" s="64" t="s">
        <v>26</v>
      </c>
    </row>
    <row r="16" spans="1:190" ht="14.5" customHeight="1" x14ac:dyDescent="0.25">
      <c r="A16" s="18" t="s">
        <v>345</v>
      </c>
      <c r="B16" s="64" t="s">
        <v>625</v>
      </c>
      <c r="C16" s="64">
        <v>0</v>
      </c>
      <c r="D16" s="64">
        <v>5</v>
      </c>
      <c r="E16" s="64">
        <v>107</v>
      </c>
      <c r="F16" s="64">
        <v>0</v>
      </c>
      <c r="G16" s="64">
        <v>0</v>
      </c>
      <c r="H16" s="64">
        <v>4561</v>
      </c>
      <c r="I16" s="64">
        <v>4673</v>
      </c>
      <c r="J16" s="64" t="s">
        <v>26</v>
      </c>
    </row>
    <row r="17" spans="1:10" ht="14.5" customHeight="1" x14ac:dyDescent="0.25">
      <c r="A17" s="18" t="s">
        <v>345</v>
      </c>
      <c r="B17" s="64" t="s">
        <v>629</v>
      </c>
      <c r="C17" s="64">
        <v>0</v>
      </c>
      <c r="D17" s="64">
        <v>0</v>
      </c>
      <c r="E17" s="64">
        <v>0</v>
      </c>
      <c r="F17" s="64">
        <v>0</v>
      </c>
      <c r="G17" s="64">
        <v>0</v>
      </c>
      <c r="H17" s="64">
        <v>2301</v>
      </c>
      <c r="I17" s="64">
        <v>2301</v>
      </c>
      <c r="J17" s="64" t="s">
        <v>26</v>
      </c>
    </row>
    <row r="18" spans="1:10" ht="14.5" customHeight="1" x14ac:dyDescent="0.25">
      <c r="A18" s="18" t="s">
        <v>346</v>
      </c>
      <c r="B18" s="64" t="s">
        <v>626</v>
      </c>
      <c r="C18" s="64">
        <v>0</v>
      </c>
      <c r="D18" s="64">
        <v>0</v>
      </c>
      <c r="E18" s="64">
        <v>0</v>
      </c>
      <c r="F18" s="64">
        <v>0</v>
      </c>
      <c r="G18" s="64">
        <v>0</v>
      </c>
      <c r="H18" s="64">
        <v>3690</v>
      </c>
      <c r="I18" s="64">
        <v>3690</v>
      </c>
      <c r="J18" s="64" t="s">
        <v>28</v>
      </c>
    </row>
    <row r="19" spans="1:10" ht="14.5" customHeight="1" x14ac:dyDescent="0.25">
      <c r="A19" s="18" t="s">
        <v>346</v>
      </c>
      <c r="B19" s="64" t="s">
        <v>625</v>
      </c>
      <c r="C19" s="64">
        <v>0</v>
      </c>
      <c r="D19" s="64">
        <v>0</v>
      </c>
      <c r="E19" s="64">
        <v>0</v>
      </c>
      <c r="F19" s="64">
        <v>173600</v>
      </c>
      <c r="G19" s="64">
        <v>0</v>
      </c>
      <c r="H19" s="64">
        <v>6975</v>
      </c>
      <c r="I19" s="64">
        <v>180575</v>
      </c>
      <c r="J19" s="64" t="s">
        <v>28</v>
      </c>
    </row>
    <row r="20" spans="1:10" ht="14.5" customHeight="1" x14ac:dyDescent="0.25">
      <c r="A20" s="18" t="s">
        <v>31</v>
      </c>
      <c r="B20" s="64" t="s">
        <v>626</v>
      </c>
      <c r="C20" s="64">
        <v>0</v>
      </c>
      <c r="D20" s="64">
        <v>0</v>
      </c>
      <c r="E20" s="64">
        <v>30261</v>
      </c>
      <c r="F20" s="64">
        <v>0</v>
      </c>
      <c r="G20" s="64">
        <v>0</v>
      </c>
      <c r="H20" s="64">
        <v>0</v>
      </c>
      <c r="I20" s="64">
        <v>30261</v>
      </c>
      <c r="J20" s="64" t="s">
        <v>32</v>
      </c>
    </row>
    <row r="21" spans="1:10" ht="14.5" customHeight="1" x14ac:dyDescent="0.25">
      <c r="A21" s="18" t="s">
        <v>31</v>
      </c>
      <c r="B21" s="64" t="s">
        <v>630</v>
      </c>
      <c r="C21" s="64">
        <v>0</v>
      </c>
      <c r="D21" s="64">
        <v>0</v>
      </c>
      <c r="E21" s="64">
        <v>199</v>
      </c>
      <c r="F21" s="64">
        <v>0</v>
      </c>
      <c r="G21" s="64">
        <v>0</v>
      </c>
      <c r="H21" s="64">
        <v>0</v>
      </c>
      <c r="I21" s="64">
        <v>199</v>
      </c>
      <c r="J21" s="64" t="s">
        <v>32</v>
      </c>
    </row>
    <row r="22" spans="1:10" ht="14.5" customHeight="1" x14ac:dyDescent="0.25">
      <c r="A22" s="18" t="s">
        <v>31</v>
      </c>
      <c r="B22" s="64" t="s">
        <v>625</v>
      </c>
      <c r="C22" s="64">
        <v>6366</v>
      </c>
      <c r="D22" s="64">
        <v>0</v>
      </c>
      <c r="E22" s="64">
        <v>19030</v>
      </c>
      <c r="F22" s="64">
        <v>0</v>
      </c>
      <c r="G22" s="64">
        <v>0</v>
      </c>
      <c r="H22" s="64">
        <v>0</v>
      </c>
      <c r="I22" s="64">
        <v>25396</v>
      </c>
      <c r="J22" s="64" t="s">
        <v>32</v>
      </c>
    </row>
    <row r="23" spans="1:10" ht="14.5" customHeight="1" x14ac:dyDescent="0.25">
      <c r="A23" s="18" t="s">
        <v>38</v>
      </c>
      <c r="B23" s="64" t="s">
        <v>626</v>
      </c>
      <c r="C23" s="64">
        <v>0</v>
      </c>
      <c r="D23" s="64">
        <v>0</v>
      </c>
      <c r="E23" s="64">
        <v>3941</v>
      </c>
      <c r="F23" s="64">
        <v>0</v>
      </c>
      <c r="G23" s="64">
        <v>0</v>
      </c>
      <c r="H23" s="64">
        <v>0</v>
      </c>
      <c r="I23" s="64">
        <v>3941</v>
      </c>
      <c r="J23" s="64" t="s">
        <v>39</v>
      </c>
    </row>
    <row r="24" spans="1:10" ht="14.5" customHeight="1" x14ac:dyDescent="0.25">
      <c r="A24" s="18" t="s">
        <v>38</v>
      </c>
      <c r="B24" s="64" t="s">
        <v>627</v>
      </c>
      <c r="C24" s="64">
        <v>0</v>
      </c>
      <c r="D24" s="64">
        <v>0</v>
      </c>
      <c r="E24" s="64">
        <v>174216</v>
      </c>
      <c r="F24" s="64">
        <v>0</v>
      </c>
      <c r="G24" s="64">
        <v>0</v>
      </c>
      <c r="H24" s="64">
        <v>0</v>
      </c>
      <c r="I24" s="64">
        <v>174216</v>
      </c>
      <c r="J24" s="64" t="s">
        <v>39</v>
      </c>
    </row>
    <row r="25" spans="1:10" ht="14.5" customHeight="1" x14ac:dyDescent="0.25">
      <c r="A25" s="18" t="s">
        <v>38</v>
      </c>
      <c r="B25" s="64" t="s">
        <v>630</v>
      </c>
      <c r="C25" s="64">
        <v>0</v>
      </c>
      <c r="D25" s="64">
        <v>0</v>
      </c>
      <c r="E25" s="64">
        <v>10</v>
      </c>
      <c r="F25" s="64">
        <v>0</v>
      </c>
      <c r="G25" s="64">
        <v>0</v>
      </c>
      <c r="H25" s="64">
        <v>0</v>
      </c>
      <c r="I25" s="64">
        <v>10</v>
      </c>
      <c r="J25" s="64" t="s">
        <v>39</v>
      </c>
    </row>
    <row r="26" spans="1:10" ht="14.5" customHeight="1" x14ac:dyDescent="0.25">
      <c r="A26" s="18" t="s">
        <v>38</v>
      </c>
      <c r="B26" s="64" t="s">
        <v>625</v>
      </c>
      <c r="C26" s="64">
        <v>0</v>
      </c>
      <c r="D26" s="64">
        <v>0</v>
      </c>
      <c r="E26" s="64">
        <v>4941</v>
      </c>
      <c r="F26" s="64">
        <v>0</v>
      </c>
      <c r="G26" s="64">
        <v>0</v>
      </c>
      <c r="H26" s="64">
        <v>0</v>
      </c>
      <c r="I26" s="64">
        <v>4941</v>
      </c>
      <c r="J26" s="64" t="s">
        <v>39</v>
      </c>
    </row>
    <row r="27" spans="1:10" ht="14.5" customHeight="1" x14ac:dyDescent="0.25">
      <c r="A27" s="18" t="s">
        <v>38</v>
      </c>
      <c r="B27" s="64" t="s">
        <v>629</v>
      </c>
      <c r="C27" s="64">
        <v>0</v>
      </c>
      <c r="D27" s="64">
        <v>0</v>
      </c>
      <c r="E27" s="64">
        <v>15</v>
      </c>
      <c r="F27" s="64">
        <v>0</v>
      </c>
      <c r="G27" s="64">
        <v>0</v>
      </c>
      <c r="H27" s="64">
        <v>0</v>
      </c>
      <c r="I27" s="64">
        <v>15</v>
      </c>
      <c r="J27" s="64" t="s">
        <v>39</v>
      </c>
    </row>
    <row r="28" spans="1:10" ht="14.5" customHeight="1" x14ac:dyDescent="0.25">
      <c r="A28" s="18" t="s">
        <v>351</v>
      </c>
      <c r="B28" s="64" t="s">
        <v>626</v>
      </c>
      <c r="C28" s="64">
        <v>0</v>
      </c>
      <c r="D28" s="64">
        <v>0</v>
      </c>
      <c r="E28" s="64">
        <v>998</v>
      </c>
      <c r="F28" s="64">
        <v>0</v>
      </c>
      <c r="G28" s="64">
        <v>0</v>
      </c>
      <c r="H28" s="64">
        <v>0</v>
      </c>
      <c r="I28" s="64">
        <v>998</v>
      </c>
      <c r="J28" s="64" t="s">
        <v>41</v>
      </c>
    </row>
    <row r="29" spans="1:10" ht="14.5" customHeight="1" x14ac:dyDescent="0.25">
      <c r="A29" s="18" t="s">
        <v>351</v>
      </c>
      <c r="B29" s="64" t="s">
        <v>631</v>
      </c>
      <c r="C29" s="64">
        <v>0</v>
      </c>
      <c r="D29" s="64">
        <v>0</v>
      </c>
      <c r="E29" s="64">
        <v>0</v>
      </c>
      <c r="F29" s="64">
        <v>0</v>
      </c>
      <c r="G29" s="64">
        <v>0</v>
      </c>
      <c r="H29" s="64">
        <v>5</v>
      </c>
      <c r="I29" s="64">
        <v>5</v>
      </c>
      <c r="J29" s="64" t="s">
        <v>41</v>
      </c>
    </row>
    <row r="30" spans="1:10" ht="14.5" customHeight="1" x14ac:dyDescent="0.25">
      <c r="A30" s="18" t="s">
        <v>351</v>
      </c>
      <c r="B30" s="64" t="s">
        <v>625</v>
      </c>
      <c r="C30" s="64">
        <v>0</v>
      </c>
      <c r="D30" s="64">
        <v>0</v>
      </c>
      <c r="E30" s="64">
        <v>123087</v>
      </c>
      <c r="F30" s="64">
        <v>0</v>
      </c>
      <c r="G30" s="64">
        <v>0</v>
      </c>
      <c r="H30" s="64">
        <v>0</v>
      </c>
      <c r="I30" s="64">
        <v>123087</v>
      </c>
      <c r="J30" s="64" t="s">
        <v>41</v>
      </c>
    </row>
    <row r="31" spans="1:10" ht="14.5" customHeight="1" x14ac:dyDescent="0.25">
      <c r="A31" s="18" t="s">
        <v>351</v>
      </c>
      <c r="B31" s="64" t="s">
        <v>629</v>
      </c>
      <c r="C31" s="64">
        <v>0</v>
      </c>
      <c r="D31" s="64">
        <v>0</v>
      </c>
      <c r="E31" s="64">
        <v>287</v>
      </c>
      <c r="F31" s="64">
        <v>0</v>
      </c>
      <c r="G31" s="64">
        <v>0</v>
      </c>
      <c r="H31" s="64">
        <v>0</v>
      </c>
      <c r="I31" s="64">
        <v>287</v>
      </c>
      <c r="J31" s="64" t="s">
        <v>41</v>
      </c>
    </row>
    <row r="32" spans="1:10" ht="14.5" customHeight="1" x14ac:dyDescent="0.25">
      <c r="A32" s="18" t="s">
        <v>42</v>
      </c>
      <c r="B32" s="64" t="s">
        <v>627</v>
      </c>
      <c r="C32" s="64">
        <v>0</v>
      </c>
      <c r="D32" s="64">
        <v>0</v>
      </c>
      <c r="E32" s="64">
        <v>11470</v>
      </c>
      <c r="F32" s="64">
        <v>0</v>
      </c>
      <c r="G32" s="64">
        <v>0</v>
      </c>
      <c r="H32" s="64">
        <v>0</v>
      </c>
      <c r="I32" s="64">
        <v>11470</v>
      </c>
      <c r="J32" s="64" t="s">
        <v>43</v>
      </c>
    </row>
    <row r="33" spans="1:10" ht="14.5" customHeight="1" x14ac:dyDescent="0.25">
      <c r="A33" s="18" t="s">
        <v>42</v>
      </c>
      <c r="B33" s="64" t="s">
        <v>630</v>
      </c>
      <c r="C33" s="64">
        <v>0</v>
      </c>
      <c r="D33" s="64">
        <v>0</v>
      </c>
      <c r="E33" s="64">
        <v>168</v>
      </c>
      <c r="F33" s="64">
        <v>0</v>
      </c>
      <c r="G33" s="64">
        <v>0</v>
      </c>
      <c r="H33" s="64">
        <v>0</v>
      </c>
      <c r="I33" s="64">
        <v>168</v>
      </c>
      <c r="J33" s="64" t="s">
        <v>43</v>
      </c>
    </row>
    <row r="34" spans="1:10" ht="14.5" customHeight="1" x14ac:dyDescent="0.25">
      <c r="A34" s="18" t="s">
        <v>44</v>
      </c>
      <c r="B34" s="64" t="s">
        <v>626</v>
      </c>
      <c r="C34" s="64">
        <v>0</v>
      </c>
      <c r="D34" s="64">
        <v>0</v>
      </c>
      <c r="E34" s="64">
        <v>0</v>
      </c>
      <c r="F34" s="64">
        <v>0</v>
      </c>
      <c r="G34" s="64">
        <v>0</v>
      </c>
      <c r="H34" s="64">
        <v>82925</v>
      </c>
      <c r="I34" s="64">
        <v>82925</v>
      </c>
      <c r="J34" s="64" t="s">
        <v>45</v>
      </c>
    </row>
    <row r="35" spans="1:10" ht="14.5" customHeight="1" x14ac:dyDescent="0.25">
      <c r="A35" s="18" t="s">
        <v>44</v>
      </c>
      <c r="B35" s="64" t="s">
        <v>630</v>
      </c>
      <c r="C35" s="64">
        <v>0</v>
      </c>
      <c r="D35" s="64">
        <v>310</v>
      </c>
      <c r="E35" s="64">
        <v>0</v>
      </c>
      <c r="F35" s="64">
        <v>0</v>
      </c>
      <c r="G35" s="64">
        <v>0</v>
      </c>
      <c r="H35" s="64">
        <v>3991</v>
      </c>
      <c r="I35" s="64">
        <v>4301</v>
      </c>
      <c r="J35" s="64" t="s">
        <v>45</v>
      </c>
    </row>
    <row r="36" spans="1:10" ht="14.5" customHeight="1" x14ac:dyDescent="0.25">
      <c r="A36" s="18" t="s">
        <v>44</v>
      </c>
      <c r="B36" s="64" t="s">
        <v>625</v>
      </c>
      <c r="C36" s="64">
        <v>0</v>
      </c>
      <c r="D36" s="64">
        <v>0</v>
      </c>
      <c r="E36" s="64">
        <v>0</v>
      </c>
      <c r="F36" s="64">
        <v>0</v>
      </c>
      <c r="G36" s="64">
        <v>0</v>
      </c>
      <c r="H36" s="64">
        <v>33415</v>
      </c>
      <c r="I36" s="64">
        <v>33415</v>
      </c>
      <c r="J36" s="64" t="s">
        <v>45</v>
      </c>
    </row>
    <row r="37" spans="1:10" ht="14.5" customHeight="1" x14ac:dyDescent="0.25">
      <c r="A37" s="18" t="s">
        <v>44</v>
      </c>
      <c r="B37" s="64" t="s">
        <v>629</v>
      </c>
      <c r="C37" s="64">
        <v>0</v>
      </c>
      <c r="D37" s="64">
        <v>0</v>
      </c>
      <c r="E37" s="64">
        <v>0</v>
      </c>
      <c r="F37" s="64">
        <v>0</v>
      </c>
      <c r="G37" s="64">
        <v>0</v>
      </c>
      <c r="H37" s="64">
        <v>2381</v>
      </c>
      <c r="I37" s="64">
        <v>2381</v>
      </c>
      <c r="J37" s="64" t="s">
        <v>45</v>
      </c>
    </row>
    <row r="38" spans="1:10" ht="14.5" customHeight="1" x14ac:dyDescent="0.25">
      <c r="A38" s="18" t="s">
        <v>352</v>
      </c>
      <c r="B38" s="64" t="s">
        <v>626</v>
      </c>
      <c r="C38" s="64">
        <v>0</v>
      </c>
      <c r="D38" s="64">
        <v>0</v>
      </c>
      <c r="E38" s="64">
        <v>0</v>
      </c>
      <c r="F38" s="64">
        <v>0</v>
      </c>
      <c r="G38" s="64">
        <v>0</v>
      </c>
      <c r="H38" s="64">
        <v>22014</v>
      </c>
      <c r="I38" s="64">
        <v>22014</v>
      </c>
      <c r="J38" s="64" t="s">
        <v>47</v>
      </c>
    </row>
    <row r="39" spans="1:10" ht="14.5" customHeight="1" x14ac:dyDescent="0.25">
      <c r="A39" s="18" t="s">
        <v>352</v>
      </c>
      <c r="B39" s="64" t="s">
        <v>625</v>
      </c>
      <c r="C39" s="64">
        <v>0</v>
      </c>
      <c r="D39" s="64">
        <v>0</v>
      </c>
      <c r="E39" s="64">
        <v>0</v>
      </c>
      <c r="F39" s="64">
        <v>0</v>
      </c>
      <c r="G39" s="64">
        <v>0</v>
      </c>
      <c r="H39" s="64">
        <v>286651</v>
      </c>
      <c r="I39" s="64">
        <v>286651</v>
      </c>
      <c r="J39" s="64" t="s">
        <v>47</v>
      </c>
    </row>
    <row r="40" spans="1:10" ht="14.5" customHeight="1" x14ac:dyDescent="0.25">
      <c r="A40" s="18" t="s">
        <v>352</v>
      </c>
      <c r="B40" s="64" t="s">
        <v>629</v>
      </c>
      <c r="C40" s="64">
        <v>0</v>
      </c>
      <c r="D40" s="64">
        <v>0</v>
      </c>
      <c r="E40" s="64">
        <v>0</v>
      </c>
      <c r="F40" s="64">
        <v>0</v>
      </c>
      <c r="G40" s="64">
        <v>0</v>
      </c>
      <c r="H40" s="64">
        <v>1780</v>
      </c>
      <c r="I40" s="64">
        <v>1780</v>
      </c>
      <c r="J40" s="64" t="s">
        <v>47</v>
      </c>
    </row>
    <row r="41" spans="1:10" ht="14.5" customHeight="1" x14ac:dyDescent="0.25">
      <c r="A41" s="18" t="s">
        <v>353</v>
      </c>
      <c r="B41" s="64" t="s">
        <v>626</v>
      </c>
      <c r="C41" s="64">
        <v>0</v>
      </c>
      <c r="D41" s="64">
        <v>0</v>
      </c>
      <c r="E41" s="64">
        <v>199</v>
      </c>
      <c r="F41" s="64">
        <v>0</v>
      </c>
      <c r="G41" s="64">
        <v>0</v>
      </c>
      <c r="H41" s="64">
        <v>0</v>
      </c>
      <c r="I41" s="64">
        <v>199</v>
      </c>
      <c r="J41" s="64" t="s">
        <v>48</v>
      </c>
    </row>
    <row r="42" spans="1:10" ht="14.5" customHeight="1" x14ac:dyDescent="0.25">
      <c r="A42" s="18" t="s">
        <v>353</v>
      </c>
      <c r="B42" s="64" t="s">
        <v>628</v>
      </c>
      <c r="C42" s="64">
        <v>0</v>
      </c>
      <c r="D42" s="64">
        <v>0</v>
      </c>
      <c r="E42" s="64">
        <v>0</v>
      </c>
      <c r="F42" s="64">
        <v>0</v>
      </c>
      <c r="G42" s="64">
        <v>0</v>
      </c>
      <c r="H42" s="64">
        <v>657155</v>
      </c>
      <c r="I42" s="64">
        <v>657155</v>
      </c>
      <c r="J42" s="64" t="s">
        <v>48</v>
      </c>
    </row>
    <row r="43" spans="1:10" ht="14.5" customHeight="1" x14ac:dyDescent="0.25">
      <c r="A43" s="18" t="s">
        <v>353</v>
      </c>
      <c r="B43" s="64" t="s">
        <v>630</v>
      </c>
      <c r="C43" s="64">
        <v>0</v>
      </c>
      <c r="D43" s="64">
        <v>0</v>
      </c>
      <c r="E43" s="64">
        <v>0</v>
      </c>
      <c r="F43" s="64">
        <v>0</v>
      </c>
      <c r="G43" s="64">
        <v>0</v>
      </c>
      <c r="H43" s="64">
        <v>19</v>
      </c>
      <c r="I43" s="64">
        <v>19</v>
      </c>
      <c r="J43" s="64" t="s">
        <v>48</v>
      </c>
    </row>
    <row r="44" spans="1:10" ht="14.5" customHeight="1" x14ac:dyDescent="0.25">
      <c r="A44" s="18" t="s">
        <v>353</v>
      </c>
      <c r="B44" s="64" t="s">
        <v>625</v>
      </c>
      <c r="C44" s="64">
        <v>0</v>
      </c>
      <c r="D44" s="64">
        <v>0</v>
      </c>
      <c r="E44" s="64">
        <v>6389</v>
      </c>
      <c r="F44" s="64">
        <v>0</v>
      </c>
      <c r="G44" s="64">
        <v>0</v>
      </c>
      <c r="H44" s="64">
        <v>0</v>
      </c>
      <c r="I44" s="64">
        <v>6389</v>
      </c>
      <c r="J44" s="64" t="s">
        <v>48</v>
      </c>
    </row>
    <row r="45" spans="1:10" ht="14.5" customHeight="1" x14ac:dyDescent="0.25">
      <c r="A45" s="18" t="s">
        <v>353</v>
      </c>
      <c r="B45" s="64" t="s">
        <v>629</v>
      </c>
      <c r="C45" s="64">
        <v>0</v>
      </c>
      <c r="D45" s="64">
        <v>0</v>
      </c>
      <c r="E45" s="64">
        <v>241</v>
      </c>
      <c r="F45" s="64">
        <v>0</v>
      </c>
      <c r="G45" s="64">
        <v>0</v>
      </c>
      <c r="H45" s="64">
        <v>0</v>
      </c>
      <c r="I45" s="64">
        <v>241</v>
      </c>
      <c r="J45" s="64" t="s">
        <v>48</v>
      </c>
    </row>
    <row r="46" spans="1:10" ht="14.5" customHeight="1" x14ac:dyDescent="0.25">
      <c r="A46" s="18" t="s">
        <v>354</v>
      </c>
      <c r="B46" s="64" t="s">
        <v>625</v>
      </c>
      <c r="C46" s="64">
        <v>0</v>
      </c>
      <c r="D46" s="64">
        <v>0</v>
      </c>
      <c r="E46" s="64">
        <v>10</v>
      </c>
      <c r="F46" s="64">
        <v>0</v>
      </c>
      <c r="G46" s="64">
        <v>0</v>
      </c>
      <c r="H46" s="64">
        <v>0</v>
      </c>
      <c r="I46" s="64">
        <v>10</v>
      </c>
      <c r="J46" s="64" t="s">
        <v>49</v>
      </c>
    </row>
    <row r="47" spans="1:10" ht="14.5" customHeight="1" x14ac:dyDescent="0.25">
      <c r="A47" s="18" t="s">
        <v>50</v>
      </c>
      <c r="B47" s="64" t="s">
        <v>626</v>
      </c>
      <c r="C47" s="64">
        <v>0</v>
      </c>
      <c r="D47" s="64">
        <v>0</v>
      </c>
      <c r="E47" s="64">
        <v>122</v>
      </c>
      <c r="F47" s="64">
        <v>0</v>
      </c>
      <c r="G47" s="64">
        <v>0</v>
      </c>
      <c r="H47" s="64">
        <v>0</v>
      </c>
      <c r="I47" s="64">
        <v>122</v>
      </c>
      <c r="J47" s="64" t="s">
        <v>51</v>
      </c>
    </row>
    <row r="48" spans="1:10" ht="14.5" customHeight="1" x14ac:dyDescent="0.25">
      <c r="A48" s="18" t="s">
        <v>50</v>
      </c>
      <c r="B48" s="64" t="s">
        <v>625</v>
      </c>
      <c r="C48" s="64">
        <v>0</v>
      </c>
      <c r="D48" s="64">
        <v>0</v>
      </c>
      <c r="E48" s="64">
        <v>240</v>
      </c>
      <c r="F48" s="64">
        <v>0</v>
      </c>
      <c r="G48" s="64">
        <v>0</v>
      </c>
      <c r="H48" s="64">
        <v>0</v>
      </c>
      <c r="I48" s="64">
        <v>240</v>
      </c>
      <c r="J48" s="64" t="s">
        <v>51</v>
      </c>
    </row>
    <row r="49" spans="1:10" ht="14.5" customHeight="1" x14ac:dyDescent="0.25">
      <c r="A49" s="18" t="s">
        <v>355</v>
      </c>
      <c r="B49" s="64" t="s">
        <v>626</v>
      </c>
      <c r="C49" s="64">
        <v>0</v>
      </c>
      <c r="D49" s="64">
        <v>0</v>
      </c>
      <c r="E49" s="64">
        <v>67</v>
      </c>
      <c r="F49" s="64">
        <v>0</v>
      </c>
      <c r="G49" s="64">
        <v>0</v>
      </c>
      <c r="H49" s="64">
        <v>0</v>
      </c>
      <c r="I49" s="64">
        <v>67</v>
      </c>
      <c r="J49" s="64" t="s">
        <v>52</v>
      </c>
    </row>
    <row r="50" spans="1:10" ht="14.5" customHeight="1" x14ac:dyDescent="0.25">
      <c r="A50" s="18" t="s">
        <v>355</v>
      </c>
      <c r="B50" s="64" t="s">
        <v>625</v>
      </c>
      <c r="C50" s="64">
        <v>1177963</v>
      </c>
      <c r="D50" s="64">
        <v>0</v>
      </c>
      <c r="E50" s="64">
        <v>75</v>
      </c>
      <c r="F50" s="64">
        <v>0</v>
      </c>
      <c r="G50" s="64">
        <v>0</v>
      </c>
      <c r="H50" s="64">
        <v>0</v>
      </c>
      <c r="I50" s="64">
        <v>1178038</v>
      </c>
      <c r="J50" s="64" t="s">
        <v>52</v>
      </c>
    </row>
    <row r="51" spans="1:10" ht="14.5" customHeight="1" x14ac:dyDescent="0.25">
      <c r="A51" s="18" t="s">
        <v>53</v>
      </c>
      <c r="B51" s="64" t="s">
        <v>626</v>
      </c>
      <c r="C51" s="64">
        <v>0</v>
      </c>
      <c r="D51" s="64">
        <v>0</v>
      </c>
      <c r="E51" s="64">
        <v>8</v>
      </c>
      <c r="F51" s="64">
        <v>0</v>
      </c>
      <c r="G51" s="64">
        <v>0</v>
      </c>
      <c r="H51" s="64">
        <v>0</v>
      </c>
      <c r="I51" s="64">
        <v>8</v>
      </c>
      <c r="J51" s="64" t="s">
        <v>54</v>
      </c>
    </row>
    <row r="52" spans="1:10" ht="14.5" customHeight="1" x14ac:dyDescent="0.25">
      <c r="A52" s="18" t="s">
        <v>53</v>
      </c>
      <c r="B52" s="64" t="s">
        <v>625</v>
      </c>
      <c r="C52" s="64">
        <v>0</v>
      </c>
      <c r="D52" s="64">
        <v>0</v>
      </c>
      <c r="E52" s="64">
        <v>5</v>
      </c>
      <c r="F52" s="64">
        <v>0</v>
      </c>
      <c r="G52" s="64">
        <v>0</v>
      </c>
      <c r="H52" s="64">
        <v>0</v>
      </c>
      <c r="I52" s="64">
        <v>5</v>
      </c>
      <c r="J52" s="64" t="s">
        <v>54</v>
      </c>
    </row>
    <row r="53" spans="1:10" ht="14.5" customHeight="1" x14ac:dyDescent="0.25">
      <c r="A53" s="18" t="s">
        <v>55</v>
      </c>
      <c r="B53" s="64" t="s">
        <v>626</v>
      </c>
      <c r="C53" s="64">
        <v>0</v>
      </c>
      <c r="D53" s="64">
        <v>0</v>
      </c>
      <c r="E53" s="64">
        <v>1470</v>
      </c>
      <c r="F53" s="64">
        <v>0</v>
      </c>
      <c r="G53" s="64">
        <v>0</v>
      </c>
      <c r="H53" s="64">
        <v>0</v>
      </c>
      <c r="I53" s="64">
        <v>1470</v>
      </c>
      <c r="J53" s="64" t="s">
        <v>56</v>
      </c>
    </row>
    <row r="54" spans="1:10" ht="14.5" customHeight="1" x14ac:dyDescent="0.25">
      <c r="A54" s="18" t="s">
        <v>55</v>
      </c>
      <c r="B54" s="64" t="s">
        <v>625</v>
      </c>
      <c r="C54" s="64">
        <v>0</v>
      </c>
      <c r="D54" s="64">
        <v>0</v>
      </c>
      <c r="E54" s="64">
        <v>40794</v>
      </c>
      <c r="F54" s="64">
        <v>0</v>
      </c>
      <c r="G54" s="64">
        <v>0</v>
      </c>
      <c r="H54" s="64">
        <v>0</v>
      </c>
      <c r="I54" s="64">
        <v>40794</v>
      </c>
      <c r="J54" s="64" t="s">
        <v>56</v>
      </c>
    </row>
    <row r="55" spans="1:10" ht="14.5" customHeight="1" x14ac:dyDescent="0.25">
      <c r="A55" s="18" t="s">
        <v>55</v>
      </c>
      <c r="B55" s="64" t="s">
        <v>629</v>
      </c>
      <c r="C55" s="64">
        <v>0</v>
      </c>
      <c r="D55" s="64">
        <v>0</v>
      </c>
      <c r="E55" s="64">
        <v>5444</v>
      </c>
      <c r="F55" s="64">
        <v>0</v>
      </c>
      <c r="G55" s="64">
        <v>0</v>
      </c>
      <c r="H55" s="64">
        <v>0</v>
      </c>
      <c r="I55" s="64">
        <v>5444</v>
      </c>
      <c r="J55" s="64" t="s">
        <v>56</v>
      </c>
    </row>
    <row r="56" spans="1:10" ht="14.5" customHeight="1" x14ac:dyDescent="0.25">
      <c r="A56" s="18" t="s">
        <v>356</v>
      </c>
      <c r="B56" s="64" t="s">
        <v>626</v>
      </c>
      <c r="C56" s="64">
        <v>0</v>
      </c>
      <c r="D56" s="64">
        <v>0</v>
      </c>
      <c r="E56" s="64">
        <v>0</v>
      </c>
      <c r="F56" s="64">
        <v>0</v>
      </c>
      <c r="G56" s="64">
        <v>0</v>
      </c>
      <c r="H56" s="64">
        <v>58725</v>
      </c>
      <c r="I56" s="64">
        <v>58725</v>
      </c>
      <c r="J56" s="64" t="s">
        <v>57</v>
      </c>
    </row>
    <row r="57" spans="1:10" ht="14.5" customHeight="1" x14ac:dyDescent="0.25">
      <c r="A57" s="18" t="s">
        <v>356</v>
      </c>
      <c r="B57" s="64" t="s">
        <v>630</v>
      </c>
      <c r="C57" s="64">
        <v>0</v>
      </c>
      <c r="D57" s="64">
        <v>0</v>
      </c>
      <c r="E57" s="64">
        <v>0</v>
      </c>
      <c r="F57" s="64">
        <v>0</v>
      </c>
      <c r="G57" s="64">
        <v>0</v>
      </c>
      <c r="H57" s="64">
        <v>580</v>
      </c>
      <c r="I57" s="64">
        <v>580</v>
      </c>
      <c r="J57" s="64" t="s">
        <v>57</v>
      </c>
    </row>
    <row r="58" spans="1:10" ht="14.5" customHeight="1" x14ac:dyDescent="0.25">
      <c r="A58" s="18" t="s">
        <v>356</v>
      </c>
      <c r="B58" s="64" t="s">
        <v>625</v>
      </c>
      <c r="C58" s="64">
        <v>0</v>
      </c>
      <c r="D58" s="64">
        <v>0</v>
      </c>
      <c r="E58" s="64">
        <v>0</v>
      </c>
      <c r="F58" s="64">
        <v>0</v>
      </c>
      <c r="G58" s="64">
        <v>0</v>
      </c>
      <c r="H58" s="64">
        <v>186393</v>
      </c>
      <c r="I58" s="64">
        <v>186393</v>
      </c>
      <c r="J58" s="64" t="s">
        <v>57</v>
      </c>
    </row>
    <row r="59" spans="1:10" ht="14.5" customHeight="1" x14ac:dyDescent="0.25">
      <c r="A59" s="18" t="s">
        <v>58</v>
      </c>
      <c r="B59" s="64" t="s">
        <v>626</v>
      </c>
      <c r="C59" s="64">
        <v>0</v>
      </c>
      <c r="D59" s="64">
        <v>0</v>
      </c>
      <c r="E59" s="64">
        <v>1836</v>
      </c>
      <c r="F59" s="64">
        <v>0</v>
      </c>
      <c r="G59" s="64">
        <v>0</v>
      </c>
      <c r="H59" s="64">
        <v>0</v>
      </c>
      <c r="I59" s="64">
        <v>1836</v>
      </c>
      <c r="J59" s="64" t="s">
        <v>59</v>
      </c>
    </row>
    <row r="60" spans="1:10" ht="14.5" customHeight="1" x14ac:dyDescent="0.25">
      <c r="A60" s="18" t="s">
        <v>58</v>
      </c>
      <c r="B60" s="64" t="s">
        <v>625</v>
      </c>
      <c r="C60" s="64">
        <v>0</v>
      </c>
      <c r="D60" s="64">
        <v>0</v>
      </c>
      <c r="E60" s="64">
        <v>347</v>
      </c>
      <c r="F60" s="64">
        <v>0</v>
      </c>
      <c r="G60" s="64">
        <v>0</v>
      </c>
      <c r="H60" s="64">
        <v>0</v>
      </c>
      <c r="I60" s="64">
        <v>347</v>
      </c>
      <c r="J60" s="64" t="s">
        <v>59</v>
      </c>
    </row>
    <row r="61" spans="1:10" ht="14.5" customHeight="1" x14ac:dyDescent="0.25">
      <c r="A61" s="18" t="s">
        <v>60</v>
      </c>
      <c r="B61" s="64" t="s">
        <v>626</v>
      </c>
      <c r="C61" s="64">
        <v>0</v>
      </c>
      <c r="D61" s="64">
        <v>0</v>
      </c>
      <c r="E61" s="64">
        <v>11947</v>
      </c>
      <c r="F61" s="64">
        <v>0</v>
      </c>
      <c r="G61" s="64">
        <v>0</v>
      </c>
      <c r="H61" s="64">
        <v>0</v>
      </c>
      <c r="I61" s="64">
        <v>11947</v>
      </c>
      <c r="J61" s="64" t="s">
        <v>61</v>
      </c>
    </row>
    <row r="62" spans="1:10" ht="14.5" customHeight="1" x14ac:dyDescent="0.25">
      <c r="A62" s="18" t="s">
        <v>60</v>
      </c>
      <c r="B62" s="64" t="s">
        <v>628</v>
      </c>
      <c r="C62" s="64">
        <v>0</v>
      </c>
      <c r="D62" s="64">
        <v>0</v>
      </c>
      <c r="E62" s="64">
        <v>27294</v>
      </c>
      <c r="F62" s="64">
        <v>0</v>
      </c>
      <c r="G62" s="64">
        <v>0</v>
      </c>
      <c r="H62" s="64">
        <v>0</v>
      </c>
      <c r="I62" s="64">
        <v>27294</v>
      </c>
      <c r="J62" s="64" t="s">
        <v>61</v>
      </c>
    </row>
    <row r="63" spans="1:10" ht="14.5" customHeight="1" x14ac:dyDescent="0.25">
      <c r="A63" s="18" t="s">
        <v>60</v>
      </c>
      <c r="B63" s="64" t="s">
        <v>625</v>
      </c>
      <c r="C63" s="64">
        <v>0</v>
      </c>
      <c r="D63" s="64">
        <v>0</v>
      </c>
      <c r="E63" s="64">
        <v>16974</v>
      </c>
      <c r="F63" s="64">
        <v>0</v>
      </c>
      <c r="G63" s="64">
        <v>0</v>
      </c>
      <c r="H63" s="64">
        <v>0</v>
      </c>
      <c r="I63" s="64">
        <v>16974</v>
      </c>
      <c r="J63" s="64" t="s">
        <v>61</v>
      </c>
    </row>
    <row r="64" spans="1:10" ht="14.5" customHeight="1" x14ac:dyDescent="0.25">
      <c r="A64" s="18" t="s">
        <v>63</v>
      </c>
      <c r="B64" s="64" t="s">
        <v>627</v>
      </c>
      <c r="C64" s="64">
        <v>0</v>
      </c>
      <c r="D64" s="64">
        <v>0</v>
      </c>
      <c r="E64" s="64">
        <v>8259</v>
      </c>
      <c r="F64" s="64">
        <v>0</v>
      </c>
      <c r="G64" s="64">
        <v>0</v>
      </c>
      <c r="H64" s="64">
        <v>0</v>
      </c>
      <c r="I64" s="64">
        <v>8259</v>
      </c>
      <c r="J64" s="64" t="s">
        <v>64</v>
      </c>
    </row>
    <row r="65" spans="1:10" ht="14.5" customHeight="1" x14ac:dyDescent="0.25">
      <c r="A65" s="18" t="s">
        <v>63</v>
      </c>
      <c r="B65" s="64" t="s">
        <v>630</v>
      </c>
      <c r="C65" s="64">
        <v>0</v>
      </c>
      <c r="D65" s="64">
        <v>0</v>
      </c>
      <c r="E65" s="64">
        <v>11632</v>
      </c>
      <c r="F65" s="64">
        <v>0</v>
      </c>
      <c r="G65" s="64">
        <v>0</v>
      </c>
      <c r="H65" s="64">
        <v>0</v>
      </c>
      <c r="I65" s="64">
        <v>11632</v>
      </c>
      <c r="J65" s="64" t="s">
        <v>64</v>
      </c>
    </row>
    <row r="66" spans="1:10" ht="14.5" customHeight="1" x14ac:dyDescent="0.25">
      <c r="A66" s="18" t="s">
        <v>63</v>
      </c>
      <c r="B66" s="64" t="s">
        <v>625</v>
      </c>
      <c r="C66" s="64">
        <v>0</v>
      </c>
      <c r="D66" s="64">
        <v>0</v>
      </c>
      <c r="E66" s="64">
        <v>1147</v>
      </c>
      <c r="F66" s="64">
        <v>0</v>
      </c>
      <c r="G66" s="64">
        <v>0</v>
      </c>
      <c r="H66" s="64">
        <v>0</v>
      </c>
      <c r="I66" s="64">
        <v>1147</v>
      </c>
      <c r="J66" s="64" t="s">
        <v>64</v>
      </c>
    </row>
    <row r="67" spans="1:10" ht="14.5" customHeight="1" x14ac:dyDescent="0.25">
      <c r="A67" s="18" t="s">
        <v>65</v>
      </c>
      <c r="B67" s="64" t="s">
        <v>626</v>
      </c>
      <c r="C67" s="64">
        <v>0</v>
      </c>
      <c r="D67" s="64">
        <v>0</v>
      </c>
      <c r="E67" s="64">
        <v>0</v>
      </c>
      <c r="F67" s="64">
        <v>0</v>
      </c>
      <c r="G67" s="64">
        <v>0</v>
      </c>
      <c r="H67" s="64">
        <v>164</v>
      </c>
      <c r="I67" s="64">
        <v>164</v>
      </c>
      <c r="J67" s="64" t="s">
        <v>66</v>
      </c>
    </row>
    <row r="68" spans="1:10" ht="14.5" customHeight="1" x14ac:dyDescent="0.25">
      <c r="A68" s="18" t="s">
        <v>65</v>
      </c>
      <c r="B68" s="64" t="s">
        <v>628</v>
      </c>
      <c r="C68" s="64">
        <v>0</v>
      </c>
      <c r="D68" s="64">
        <v>0</v>
      </c>
      <c r="E68" s="64">
        <v>94796</v>
      </c>
      <c r="F68" s="64">
        <v>0</v>
      </c>
      <c r="G68" s="64">
        <v>0</v>
      </c>
      <c r="H68" s="64">
        <v>0</v>
      </c>
      <c r="I68" s="64">
        <v>94796</v>
      </c>
      <c r="J68" s="64" t="s">
        <v>66</v>
      </c>
    </row>
    <row r="69" spans="1:10" ht="14.5" customHeight="1" x14ac:dyDescent="0.25">
      <c r="A69" s="18" t="s">
        <v>65</v>
      </c>
      <c r="B69" s="64" t="s">
        <v>630</v>
      </c>
      <c r="C69" s="64">
        <v>0</v>
      </c>
      <c r="D69" s="64">
        <v>0</v>
      </c>
      <c r="E69" s="64">
        <v>5</v>
      </c>
      <c r="F69" s="64">
        <v>0</v>
      </c>
      <c r="G69" s="64">
        <v>10453</v>
      </c>
      <c r="H69" s="64">
        <v>0</v>
      </c>
      <c r="I69" s="64">
        <v>10458</v>
      </c>
      <c r="J69" s="64" t="s">
        <v>66</v>
      </c>
    </row>
    <row r="70" spans="1:10" ht="14.5" customHeight="1" x14ac:dyDescent="0.25">
      <c r="A70" s="18" t="s">
        <v>65</v>
      </c>
      <c r="B70" s="64" t="s">
        <v>625</v>
      </c>
      <c r="C70" s="64">
        <v>0</v>
      </c>
      <c r="D70" s="64">
        <v>0</v>
      </c>
      <c r="E70" s="64">
        <v>586</v>
      </c>
      <c r="F70" s="64">
        <v>0</v>
      </c>
      <c r="G70" s="64">
        <v>0</v>
      </c>
      <c r="H70" s="64">
        <v>0</v>
      </c>
      <c r="I70" s="64">
        <v>586</v>
      </c>
      <c r="J70" s="64" t="s">
        <v>66</v>
      </c>
    </row>
    <row r="71" spans="1:10" ht="14.5" customHeight="1" x14ac:dyDescent="0.25">
      <c r="A71" s="18" t="s">
        <v>65</v>
      </c>
      <c r="B71" s="64" t="s">
        <v>629</v>
      </c>
      <c r="C71" s="64">
        <v>0</v>
      </c>
      <c r="D71" s="64">
        <v>0</v>
      </c>
      <c r="E71" s="64">
        <v>12</v>
      </c>
      <c r="F71" s="64">
        <v>0</v>
      </c>
      <c r="G71" s="64">
        <v>0</v>
      </c>
      <c r="H71" s="64">
        <v>0</v>
      </c>
      <c r="I71" s="64">
        <v>12</v>
      </c>
      <c r="J71" s="64" t="s">
        <v>66</v>
      </c>
    </row>
    <row r="72" spans="1:10" ht="14.5" customHeight="1" x14ac:dyDescent="0.25">
      <c r="A72" s="18" t="s">
        <v>67</v>
      </c>
      <c r="B72" s="64" t="s">
        <v>626</v>
      </c>
      <c r="C72" s="64">
        <v>8</v>
      </c>
      <c r="D72" s="64">
        <v>0</v>
      </c>
      <c r="E72" s="64">
        <v>13</v>
      </c>
      <c r="F72" s="64">
        <v>0</v>
      </c>
      <c r="G72" s="64">
        <v>0</v>
      </c>
      <c r="H72" s="64">
        <v>0</v>
      </c>
      <c r="I72" s="64">
        <v>21</v>
      </c>
      <c r="J72" s="64" t="s">
        <v>68</v>
      </c>
    </row>
    <row r="73" spans="1:10" ht="14.5" customHeight="1" x14ac:dyDescent="0.25">
      <c r="A73" s="18" t="s">
        <v>67</v>
      </c>
      <c r="B73" s="64" t="s">
        <v>630</v>
      </c>
      <c r="C73" s="64">
        <v>25</v>
      </c>
      <c r="D73" s="64">
        <v>0</v>
      </c>
      <c r="E73" s="64">
        <v>21</v>
      </c>
      <c r="F73" s="64">
        <v>0</v>
      </c>
      <c r="G73" s="64">
        <v>0</v>
      </c>
      <c r="H73" s="64">
        <v>0</v>
      </c>
      <c r="I73" s="64">
        <v>46</v>
      </c>
      <c r="J73" s="64" t="s">
        <v>68</v>
      </c>
    </row>
    <row r="74" spans="1:10" ht="14.5" customHeight="1" x14ac:dyDescent="0.25">
      <c r="A74" s="18" t="s">
        <v>67</v>
      </c>
      <c r="B74" s="64" t="s">
        <v>625</v>
      </c>
      <c r="C74" s="64">
        <v>743</v>
      </c>
      <c r="D74" s="64">
        <v>0</v>
      </c>
      <c r="E74" s="64">
        <v>104</v>
      </c>
      <c r="F74" s="64">
        <v>0</v>
      </c>
      <c r="G74" s="64">
        <v>0</v>
      </c>
      <c r="H74" s="64">
        <v>0</v>
      </c>
      <c r="I74" s="64">
        <v>847</v>
      </c>
      <c r="J74" s="64" t="s">
        <v>68</v>
      </c>
    </row>
    <row r="75" spans="1:10" ht="14.5" customHeight="1" x14ac:dyDescent="0.25">
      <c r="A75" s="18" t="s">
        <v>69</v>
      </c>
      <c r="B75" s="64" t="s">
        <v>626</v>
      </c>
      <c r="C75" s="64">
        <v>0</v>
      </c>
      <c r="D75" s="64">
        <v>0</v>
      </c>
      <c r="E75" s="64">
        <v>119651</v>
      </c>
      <c r="F75" s="64">
        <v>0</v>
      </c>
      <c r="G75" s="64">
        <v>0</v>
      </c>
      <c r="H75" s="64">
        <v>0</v>
      </c>
      <c r="I75" s="64">
        <v>119651</v>
      </c>
      <c r="J75" s="64" t="s">
        <v>70</v>
      </c>
    </row>
    <row r="76" spans="1:10" ht="14.5" customHeight="1" x14ac:dyDescent="0.25">
      <c r="A76" s="18" t="s">
        <v>69</v>
      </c>
      <c r="B76" s="64" t="s">
        <v>627</v>
      </c>
      <c r="C76" s="64">
        <v>0</v>
      </c>
      <c r="D76" s="64">
        <v>0</v>
      </c>
      <c r="E76" s="64">
        <v>549534</v>
      </c>
      <c r="F76" s="64">
        <v>0</v>
      </c>
      <c r="G76" s="64">
        <v>0</v>
      </c>
      <c r="H76" s="64">
        <v>0</v>
      </c>
      <c r="I76" s="64">
        <v>549534</v>
      </c>
      <c r="J76" s="64" t="s">
        <v>70</v>
      </c>
    </row>
    <row r="77" spans="1:10" ht="14.5" customHeight="1" x14ac:dyDescent="0.25">
      <c r="A77" s="18" t="s">
        <v>69</v>
      </c>
      <c r="B77" s="64" t="s">
        <v>625</v>
      </c>
      <c r="C77" s="64">
        <v>0</v>
      </c>
      <c r="D77" s="64">
        <v>0</v>
      </c>
      <c r="E77" s="64">
        <v>278966</v>
      </c>
      <c r="F77" s="64">
        <v>0</v>
      </c>
      <c r="G77" s="64">
        <v>0</v>
      </c>
      <c r="H77" s="64">
        <v>0</v>
      </c>
      <c r="I77" s="64">
        <v>278966</v>
      </c>
      <c r="J77" s="64" t="s">
        <v>70</v>
      </c>
    </row>
    <row r="78" spans="1:10" ht="14.5" customHeight="1" x14ac:dyDescent="0.25">
      <c r="A78" s="18" t="s">
        <v>69</v>
      </c>
      <c r="B78" s="64" t="s">
        <v>629</v>
      </c>
      <c r="C78" s="64">
        <v>0</v>
      </c>
      <c r="D78" s="64">
        <v>0</v>
      </c>
      <c r="E78" s="64">
        <v>15</v>
      </c>
      <c r="F78" s="64">
        <v>0</v>
      </c>
      <c r="G78" s="64">
        <v>0</v>
      </c>
      <c r="H78" s="64">
        <v>0</v>
      </c>
      <c r="I78" s="64">
        <v>15</v>
      </c>
      <c r="J78" s="64" t="s">
        <v>70</v>
      </c>
    </row>
    <row r="79" spans="1:10" ht="14.5" customHeight="1" x14ac:dyDescent="0.25">
      <c r="A79" s="18" t="s">
        <v>71</v>
      </c>
      <c r="B79" s="64" t="s">
        <v>626</v>
      </c>
      <c r="C79" s="64">
        <v>0</v>
      </c>
      <c r="D79" s="64">
        <v>0</v>
      </c>
      <c r="E79" s="64">
        <v>26</v>
      </c>
      <c r="F79" s="64">
        <v>0</v>
      </c>
      <c r="G79" s="64">
        <v>0</v>
      </c>
      <c r="H79" s="64">
        <v>0</v>
      </c>
      <c r="I79" s="64">
        <v>26</v>
      </c>
      <c r="J79" s="64" t="s">
        <v>72</v>
      </c>
    </row>
    <row r="80" spans="1:10" ht="14.5" customHeight="1" x14ac:dyDescent="0.25">
      <c r="A80" s="18" t="s">
        <v>71</v>
      </c>
      <c r="B80" s="64" t="s">
        <v>625</v>
      </c>
      <c r="C80" s="64">
        <v>0</v>
      </c>
      <c r="D80" s="64">
        <v>0</v>
      </c>
      <c r="E80" s="64">
        <v>6</v>
      </c>
      <c r="F80" s="64">
        <v>0</v>
      </c>
      <c r="G80" s="64">
        <v>0</v>
      </c>
      <c r="H80" s="64">
        <v>0</v>
      </c>
      <c r="I80" s="64">
        <v>6</v>
      </c>
      <c r="J80" s="64" t="s">
        <v>72</v>
      </c>
    </row>
    <row r="81" spans="1:10" ht="14.5" customHeight="1" x14ac:dyDescent="0.25">
      <c r="A81" s="18" t="s">
        <v>73</v>
      </c>
      <c r="B81" s="64" t="s">
        <v>629</v>
      </c>
      <c r="C81" s="64">
        <v>0</v>
      </c>
      <c r="D81" s="64">
        <v>0</v>
      </c>
      <c r="E81" s="64">
        <v>0</v>
      </c>
      <c r="F81" s="64">
        <v>0</v>
      </c>
      <c r="G81" s="64">
        <v>0</v>
      </c>
      <c r="H81" s="64">
        <v>20863</v>
      </c>
      <c r="I81" s="64">
        <v>20863</v>
      </c>
      <c r="J81" s="64" t="s">
        <v>74</v>
      </c>
    </row>
    <row r="82" spans="1:10" ht="14.5" customHeight="1" x14ac:dyDescent="0.25">
      <c r="A82" s="18" t="s">
        <v>361</v>
      </c>
      <c r="B82" s="64" t="s">
        <v>626</v>
      </c>
      <c r="C82" s="64">
        <v>0</v>
      </c>
      <c r="D82" s="64">
        <v>0</v>
      </c>
      <c r="E82" s="64">
        <v>0</v>
      </c>
      <c r="F82" s="64">
        <v>0</v>
      </c>
      <c r="G82" s="64">
        <v>0</v>
      </c>
      <c r="H82" s="64">
        <v>1317</v>
      </c>
      <c r="I82" s="64">
        <v>1317</v>
      </c>
      <c r="J82" s="64" t="s">
        <v>75</v>
      </c>
    </row>
    <row r="83" spans="1:10" ht="14.5" customHeight="1" x14ac:dyDescent="0.25">
      <c r="A83" s="18" t="s">
        <v>361</v>
      </c>
      <c r="B83" s="64" t="s">
        <v>625</v>
      </c>
      <c r="C83" s="64">
        <v>0</v>
      </c>
      <c r="D83" s="64">
        <v>0</v>
      </c>
      <c r="E83" s="64">
        <v>0</v>
      </c>
      <c r="F83" s="64">
        <v>0</v>
      </c>
      <c r="G83" s="64">
        <v>0</v>
      </c>
      <c r="H83" s="64">
        <v>105596</v>
      </c>
      <c r="I83" s="64">
        <v>105596</v>
      </c>
      <c r="J83" s="64" t="s">
        <v>75</v>
      </c>
    </row>
    <row r="84" spans="1:10" ht="14.5" customHeight="1" x14ac:dyDescent="0.25">
      <c r="A84" s="18" t="s">
        <v>361</v>
      </c>
      <c r="B84" s="64" t="s">
        <v>629</v>
      </c>
      <c r="C84" s="64">
        <v>0</v>
      </c>
      <c r="D84" s="64">
        <v>0</v>
      </c>
      <c r="E84" s="64">
        <v>0</v>
      </c>
      <c r="F84" s="64">
        <v>0</v>
      </c>
      <c r="G84" s="64">
        <v>0</v>
      </c>
      <c r="H84" s="64">
        <v>206</v>
      </c>
      <c r="I84" s="64">
        <v>206</v>
      </c>
      <c r="J84" s="64" t="s">
        <v>75</v>
      </c>
    </row>
    <row r="85" spans="1:10" ht="14.5" customHeight="1" x14ac:dyDescent="0.25">
      <c r="A85" s="18" t="s">
        <v>76</v>
      </c>
      <c r="B85" s="64" t="s">
        <v>626</v>
      </c>
      <c r="C85" s="64">
        <v>0</v>
      </c>
      <c r="D85" s="64">
        <v>0</v>
      </c>
      <c r="E85" s="64">
        <v>1957</v>
      </c>
      <c r="F85" s="64">
        <v>0</v>
      </c>
      <c r="G85" s="64">
        <v>0</v>
      </c>
      <c r="H85" s="64">
        <v>0</v>
      </c>
      <c r="I85" s="64">
        <v>1957</v>
      </c>
      <c r="J85" s="64" t="s">
        <v>77</v>
      </c>
    </row>
    <row r="86" spans="1:10" ht="14.5" customHeight="1" x14ac:dyDescent="0.25">
      <c r="A86" s="18" t="s">
        <v>76</v>
      </c>
      <c r="B86" s="64" t="s">
        <v>628</v>
      </c>
      <c r="C86" s="64">
        <v>0</v>
      </c>
      <c r="D86" s="64">
        <v>0</v>
      </c>
      <c r="E86" s="64">
        <v>0</v>
      </c>
      <c r="F86" s="64">
        <v>0</v>
      </c>
      <c r="G86" s="64">
        <v>0</v>
      </c>
      <c r="H86" s="64">
        <v>2062534</v>
      </c>
      <c r="I86" s="64">
        <v>2062534</v>
      </c>
      <c r="J86" s="64" t="s">
        <v>77</v>
      </c>
    </row>
    <row r="87" spans="1:10" ht="14.5" customHeight="1" x14ac:dyDescent="0.25">
      <c r="A87" s="18" t="s">
        <v>76</v>
      </c>
      <c r="B87" s="64" t="s">
        <v>625</v>
      </c>
      <c r="C87" s="64">
        <v>0</v>
      </c>
      <c r="D87" s="64">
        <v>0</v>
      </c>
      <c r="E87" s="64">
        <v>40996</v>
      </c>
      <c r="F87" s="64">
        <v>0</v>
      </c>
      <c r="G87" s="64">
        <v>0</v>
      </c>
      <c r="H87" s="64">
        <v>0</v>
      </c>
      <c r="I87" s="64">
        <v>40996</v>
      </c>
      <c r="J87" s="64" t="s">
        <v>77</v>
      </c>
    </row>
    <row r="88" spans="1:10" ht="14.5" customHeight="1" x14ac:dyDescent="0.25">
      <c r="A88" s="18" t="s">
        <v>78</v>
      </c>
      <c r="B88" s="64" t="s">
        <v>626</v>
      </c>
      <c r="C88" s="64">
        <v>70</v>
      </c>
      <c r="D88" s="64">
        <v>0</v>
      </c>
      <c r="E88" s="64">
        <v>1396</v>
      </c>
      <c r="F88" s="64">
        <v>0</v>
      </c>
      <c r="G88" s="64">
        <v>0</v>
      </c>
      <c r="H88" s="64">
        <v>0</v>
      </c>
      <c r="I88" s="64">
        <v>1466</v>
      </c>
      <c r="J88" s="64" t="s">
        <v>79</v>
      </c>
    </row>
    <row r="89" spans="1:10" ht="14.5" customHeight="1" x14ac:dyDescent="0.25">
      <c r="A89" s="18" t="s">
        <v>78</v>
      </c>
      <c r="B89" s="64" t="s">
        <v>628</v>
      </c>
      <c r="C89" s="64">
        <v>0</v>
      </c>
      <c r="D89" s="64">
        <v>0</v>
      </c>
      <c r="E89" s="64">
        <v>6815</v>
      </c>
      <c r="F89" s="64">
        <v>0</v>
      </c>
      <c r="G89" s="64">
        <v>0</v>
      </c>
      <c r="H89" s="64">
        <v>0</v>
      </c>
      <c r="I89" s="64">
        <v>6815</v>
      </c>
      <c r="J89" s="64" t="s">
        <v>79</v>
      </c>
    </row>
    <row r="90" spans="1:10" ht="14.5" customHeight="1" x14ac:dyDescent="0.25">
      <c r="A90" s="18" t="s">
        <v>78</v>
      </c>
      <c r="B90" s="64" t="s">
        <v>630</v>
      </c>
      <c r="C90" s="64">
        <v>421</v>
      </c>
      <c r="D90" s="64">
        <v>0</v>
      </c>
      <c r="E90" s="64">
        <v>947</v>
      </c>
      <c r="F90" s="64">
        <v>0</v>
      </c>
      <c r="G90" s="64">
        <v>0</v>
      </c>
      <c r="H90" s="64">
        <v>0</v>
      </c>
      <c r="I90" s="64">
        <v>1368</v>
      </c>
      <c r="J90" s="64" t="s">
        <v>79</v>
      </c>
    </row>
    <row r="91" spans="1:10" ht="14.5" customHeight="1" x14ac:dyDescent="0.25">
      <c r="A91" s="18" t="s">
        <v>78</v>
      </c>
      <c r="B91" s="64" t="s">
        <v>631</v>
      </c>
      <c r="C91" s="64">
        <v>0</v>
      </c>
      <c r="D91" s="64">
        <v>0</v>
      </c>
      <c r="E91" s="64">
        <v>17778</v>
      </c>
      <c r="F91" s="64">
        <v>0</v>
      </c>
      <c r="G91" s="64">
        <v>0</v>
      </c>
      <c r="H91" s="64">
        <v>49</v>
      </c>
      <c r="I91" s="64">
        <v>17827</v>
      </c>
      <c r="J91" s="64" t="s">
        <v>79</v>
      </c>
    </row>
    <row r="92" spans="1:10" ht="14.5" customHeight="1" x14ac:dyDescent="0.25">
      <c r="A92" s="18" t="s">
        <v>78</v>
      </c>
      <c r="B92" s="64" t="s">
        <v>625</v>
      </c>
      <c r="C92" s="64">
        <v>79326</v>
      </c>
      <c r="D92" s="64">
        <v>0</v>
      </c>
      <c r="E92" s="64">
        <v>31474</v>
      </c>
      <c r="F92" s="64">
        <v>0</v>
      </c>
      <c r="G92" s="64">
        <v>0</v>
      </c>
      <c r="H92" s="64">
        <v>0</v>
      </c>
      <c r="I92" s="64">
        <v>110800</v>
      </c>
      <c r="J92" s="64" t="s">
        <v>79</v>
      </c>
    </row>
    <row r="93" spans="1:10" ht="14.5" customHeight="1" x14ac:dyDescent="0.25">
      <c r="A93" s="18" t="s">
        <v>78</v>
      </c>
      <c r="B93" s="64" t="s">
        <v>629</v>
      </c>
      <c r="C93" s="64">
        <v>0</v>
      </c>
      <c r="D93" s="64">
        <v>0</v>
      </c>
      <c r="E93" s="64">
        <v>734</v>
      </c>
      <c r="F93" s="64">
        <v>0</v>
      </c>
      <c r="G93" s="64">
        <v>0</v>
      </c>
      <c r="H93" s="64">
        <v>0</v>
      </c>
      <c r="I93" s="64">
        <v>734</v>
      </c>
      <c r="J93" s="64" t="s">
        <v>79</v>
      </c>
    </row>
    <row r="94" spans="1:10" ht="14.5" customHeight="1" x14ac:dyDescent="0.25">
      <c r="A94" s="18" t="s">
        <v>80</v>
      </c>
      <c r="B94" s="64" t="s">
        <v>629</v>
      </c>
      <c r="C94" s="64">
        <v>0</v>
      </c>
      <c r="D94" s="64">
        <v>0</v>
      </c>
      <c r="E94" s="64">
        <v>0</v>
      </c>
      <c r="F94" s="64">
        <v>0</v>
      </c>
      <c r="G94" s="64">
        <v>0</v>
      </c>
      <c r="H94" s="64">
        <v>115</v>
      </c>
      <c r="I94" s="64">
        <v>115</v>
      </c>
      <c r="J94" s="64" t="s">
        <v>81</v>
      </c>
    </row>
    <row r="95" spans="1:10" ht="14.5" customHeight="1" x14ac:dyDescent="0.25">
      <c r="A95" s="18" t="s">
        <v>82</v>
      </c>
      <c r="B95" s="64" t="s">
        <v>626</v>
      </c>
      <c r="C95" s="64">
        <v>0</v>
      </c>
      <c r="D95" s="64">
        <v>0</v>
      </c>
      <c r="E95" s="64">
        <v>5</v>
      </c>
      <c r="F95" s="64">
        <v>0</v>
      </c>
      <c r="G95" s="64">
        <v>0</v>
      </c>
      <c r="H95" s="64">
        <v>0</v>
      </c>
      <c r="I95" s="64">
        <v>5</v>
      </c>
      <c r="J95" s="64" t="s">
        <v>83</v>
      </c>
    </row>
    <row r="96" spans="1:10" ht="14.5" customHeight="1" x14ac:dyDescent="0.25">
      <c r="A96" s="18" t="s">
        <v>82</v>
      </c>
      <c r="B96" s="64" t="s">
        <v>632</v>
      </c>
      <c r="C96" s="64">
        <v>0</v>
      </c>
      <c r="D96" s="64">
        <v>0</v>
      </c>
      <c r="E96" s="64">
        <v>0</v>
      </c>
      <c r="F96" s="64">
        <v>0</v>
      </c>
      <c r="G96" s="64">
        <v>0</v>
      </c>
      <c r="H96" s="64">
        <v>131608</v>
      </c>
      <c r="I96" s="64">
        <v>131608</v>
      </c>
      <c r="J96" s="64" t="s">
        <v>83</v>
      </c>
    </row>
    <row r="97" spans="1:10" ht="14.5" customHeight="1" x14ac:dyDescent="0.25">
      <c r="A97" s="18" t="s">
        <v>82</v>
      </c>
      <c r="B97" s="64" t="s">
        <v>628</v>
      </c>
      <c r="C97" s="64">
        <v>0</v>
      </c>
      <c r="D97" s="64">
        <v>0</v>
      </c>
      <c r="E97" s="64">
        <v>0</v>
      </c>
      <c r="F97" s="64">
        <v>0</v>
      </c>
      <c r="G97" s="64">
        <v>0</v>
      </c>
      <c r="H97" s="64">
        <v>517555</v>
      </c>
      <c r="I97" s="64">
        <v>517555</v>
      </c>
      <c r="J97" s="64" t="s">
        <v>83</v>
      </c>
    </row>
    <row r="98" spans="1:10" ht="14.5" customHeight="1" x14ac:dyDescent="0.25">
      <c r="A98" s="18" t="s">
        <v>82</v>
      </c>
      <c r="B98" s="64" t="s">
        <v>625</v>
      </c>
      <c r="C98" s="64">
        <v>0</v>
      </c>
      <c r="D98" s="64">
        <v>0</v>
      </c>
      <c r="E98" s="64">
        <v>23</v>
      </c>
      <c r="F98" s="64">
        <v>0</v>
      </c>
      <c r="G98" s="64">
        <v>0</v>
      </c>
      <c r="H98" s="64">
        <v>0</v>
      </c>
      <c r="I98" s="64">
        <v>23</v>
      </c>
      <c r="J98" s="64" t="s">
        <v>83</v>
      </c>
    </row>
    <row r="99" spans="1:10" ht="14.5" customHeight="1" x14ac:dyDescent="0.25">
      <c r="A99" s="18" t="s">
        <v>82</v>
      </c>
      <c r="B99" s="64" t="s">
        <v>629</v>
      </c>
      <c r="C99" s="64">
        <v>0</v>
      </c>
      <c r="D99" s="64">
        <v>0</v>
      </c>
      <c r="E99" s="64">
        <v>75000</v>
      </c>
      <c r="F99" s="64">
        <v>0</v>
      </c>
      <c r="G99" s="64">
        <v>0</v>
      </c>
      <c r="H99" s="64">
        <v>0</v>
      </c>
      <c r="I99" s="64">
        <v>75000</v>
      </c>
      <c r="J99" s="64" t="s">
        <v>83</v>
      </c>
    </row>
    <row r="100" spans="1:10" ht="14.5" customHeight="1" x14ac:dyDescent="0.25">
      <c r="A100" s="18" t="s">
        <v>84</v>
      </c>
      <c r="B100" s="64" t="s">
        <v>626</v>
      </c>
      <c r="C100" s="64">
        <v>246</v>
      </c>
      <c r="D100" s="64">
        <v>0</v>
      </c>
      <c r="E100" s="64">
        <v>18307</v>
      </c>
      <c r="F100" s="64">
        <v>0</v>
      </c>
      <c r="G100" s="64">
        <v>0</v>
      </c>
      <c r="H100" s="64">
        <v>0</v>
      </c>
      <c r="I100" s="64">
        <v>18553</v>
      </c>
      <c r="J100" s="64" t="s">
        <v>85</v>
      </c>
    </row>
    <row r="101" spans="1:10" ht="14.5" customHeight="1" x14ac:dyDescent="0.25">
      <c r="A101" s="18" t="s">
        <v>84</v>
      </c>
      <c r="B101" s="64" t="s">
        <v>628</v>
      </c>
      <c r="C101" s="64">
        <v>0</v>
      </c>
      <c r="D101" s="64">
        <v>0</v>
      </c>
      <c r="E101" s="64">
        <v>1004257</v>
      </c>
      <c r="F101" s="64">
        <v>0</v>
      </c>
      <c r="G101" s="64">
        <v>0</v>
      </c>
      <c r="H101" s="64">
        <v>0</v>
      </c>
      <c r="I101" s="64">
        <v>1004257</v>
      </c>
      <c r="J101" s="64" t="s">
        <v>85</v>
      </c>
    </row>
    <row r="102" spans="1:10" ht="14.5" customHeight="1" x14ac:dyDescent="0.25">
      <c r="A102" s="18" t="s">
        <v>84</v>
      </c>
      <c r="B102" s="64" t="s">
        <v>630</v>
      </c>
      <c r="C102" s="64">
        <v>5</v>
      </c>
      <c r="D102" s="64">
        <v>0</v>
      </c>
      <c r="E102" s="64">
        <v>804</v>
      </c>
      <c r="F102" s="64">
        <v>0</v>
      </c>
      <c r="G102" s="64">
        <v>0</v>
      </c>
      <c r="H102" s="64">
        <v>0</v>
      </c>
      <c r="I102" s="64">
        <v>809</v>
      </c>
      <c r="J102" s="64" t="s">
        <v>85</v>
      </c>
    </row>
    <row r="103" spans="1:10" ht="14.5" customHeight="1" x14ac:dyDescent="0.25">
      <c r="A103" s="18" t="s">
        <v>84</v>
      </c>
      <c r="B103" s="64" t="s">
        <v>631</v>
      </c>
      <c r="C103" s="64">
        <v>0</v>
      </c>
      <c r="D103" s="64">
        <v>0</v>
      </c>
      <c r="E103" s="64">
        <v>1141</v>
      </c>
      <c r="F103" s="64">
        <v>0</v>
      </c>
      <c r="G103" s="64">
        <v>0</v>
      </c>
      <c r="H103" s="64">
        <v>5</v>
      </c>
      <c r="I103" s="64">
        <v>1146</v>
      </c>
      <c r="J103" s="64" t="s">
        <v>85</v>
      </c>
    </row>
    <row r="104" spans="1:10" ht="14.5" customHeight="1" x14ac:dyDescent="0.25">
      <c r="A104" s="18" t="s">
        <v>84</v>
      </c>
      <c r="B104" s="64" t="s">
        <v>625</v>
      </c>
      <c r="C104" s="64">
        <v>135243</v>
      </c>
      <c r="D104" s="64">
        <v>0</v>
      </c>
      <c r="E104" s="64">
        <v>273370</v>
      </c>
      <c r="F104" s="64">
        <v>0</v>
      </c>
      <c r="G104" s="64">
        <v>0</v>
      </c>
      <c r="H104" s="64">
        <v>0</v>
      </c>
      <c r="I104" s="64">
        <v>408613</v>
      </c>
      <c r="J104" s="64" t="s">
        <v>85</v>
      </c>
    </row>
    <row r="105" spans="1:10" ht="14.5" customHeight="1" x14ac:dyDescent="0.25">
      <c r="A105" s="18" t="s">
        <v>362</v>
      </c>
      <c r="B105" s="64" t="s">
        <v>626</v>
      </c>
      <c r="C105" s="64">
        <v>0</v>
      </c>
      <c r="D105" s="64">
        <v>0</v>
      </c>
      <c r="E105" s="64">
        <v>314475</v>
      </c>
      <c r="F105" s="64">
        <v>0</v>
      </c>
      <c r="G105" s="64">
        <v>0</v>
      </c>
      <c r="H105" s="64">
        <v>0</v>
      </c>
      <c r="I105" s="64">
        <v>314475</v>
      </c>
      <c r="J105" s="64" t="s">
        <v>86</v>
      </c>
    </row>
    <row r="106" spans="1:10" ht="14.5" customHeight="1" x14ac:dyDescent="0.25">
      <c r="A106" s="18" t="s">
        <v>362</v>
      </c>
      <c r="B106" s="64" t="s">
        <v>625</v>
      </c>
      <c r="C106" s="64">
        <v>0</v>
      </c>
      <c r="D106" s="64">
        <v>0</v>
      </c>
      <c r="E106" s="64">
        <v>416028</v>
      </c>
      <c r="F106" s="64">
        <v>0</v>
      </c>
      <c r="G106" s="64">
        <v>0</v>
      </c>
      <c r="H106" s="64">
        <v>0</v>
      </c>
      <c r="I106" s="64">
        <v>416028</v>
      </c>
      <c r="J106" s="64" t="s">
        <v>86</v>
      </c>
    </row>
    <row r="107" spans="1:10" ht="14.5" customHeight="1" x14ac:dyDescent="0.25">
      <c r="A107" s="18" t="s">
        <v>362</v>
      </c>
      <c r="B107" s="64" t="s">
        <v>629</v>
      </c>
      <c r="C107" s="64">
        <v>0</v>
      </c>
      <c r="D107" s="64">
        <v>0</v>
      </c>
      <c r="E107" s="64">
        <v>8795</v>
      </c>
      <c r="F107" s="64">
        <v>0</v>
      </c>
      <c r="G107" s="64">
        <v>0</v>
      </c>
      <c r="H107" s="64">
        <v>0</v>
      </c>
      <c r="I107" s="64">
        <v>8795</v>
      </c>
      <c r="J107" s="64" t="s">
        <v>86</v>
      </c>
    </row>
    <row r="108" spans="1:10" ht="14.5" customHeight="1" x14ac:dyDescent="0.25">
      <c r="A108" s="18" t="s">
        <v>87</v>
      </c>
      <c r="B108" s="64" t="s">
        <v>626</v>
      </c>
      <c r="C108" s="64">
        <v>0</v>
      </c>
      <c r="D108" s="64">
        <v>0</v>
      </c>
      <c r="E108" s="64">
        <v>15</v>
      </c>
      <c r="F108" s="64">
        <v>0</v>
      </c>
      <c r="G108" s="64">
        <v>0</v>
      </c>
      <c r="H108" s="64">
        <v>0</v>
      </c>
      <c r="I108" s="64">
        <v>15</v>
      </c>
      <c r="J108" s="64" t="s">
        <v>88</v>
      </c>
    </row>
    <row r="109" spans="1:10" ht="14.5" customHeight="1" x14ac:dyDescent="0.25">
      <c r="A109" s="18" t="s">
        <v>87</v>
      </c>
      <c r="B109" s="64" t="s">
        <v>630</v>
      </c>
      <c r="C109" s="64">
        <v>0</v>
      </c>
      <c r="D109" s="64">
        <v>0</v>
      </c>
      <c r="E109" s="64">
        <v>84</v>
      </c>
      <c r="F109" s="64">
        <v>0</v>
      </c>
      <c r="G109" s="64">
        <v>0</v>
      </c>
      <c r="H109" s="64">
        <v>0</v>
      </c>
      <c r="I109" s="64">
        <v>84</v>
      </c>
      <c r="J109" s="64" t="s">
        <v>88</v>
      </c>
    </row>
    <row r="110" spans="1:10" ht="14.5" customHeight="1" x14ac:dyDescent="0.25">
      <c r="A110" s="18" t="s">
        <v>87</v>
      </c>
      <c r="B110" s="64" t="s">
        <v>625</v>
      </c>
      <c r="C110" s="64">
        <v>0</v>
      </c>
      <c r="D110" s="64">
        <v>0</v>
      </c>
      <c r="E110" s="64">
        <v>53</v>
      </c>
      <c r="F110" s="64">
        <v>0</v>
      </c>
      <c r="G110" s="64">
        <v>0</v>
      </c>
      <c r="H110" s="64">
        <v>0</v>
      </c>
      <c r="I110" s="64">
        <v>53</v>
      </c>
      <c r="J110" s="64" t="s">
        <v>88</v>
      </c>
    </row>
    <row r="111" spans="1:10" ht="14.5" customHeight="1" x14ac:dyDescent="0.25">
      <c r="A111" s="18" t="s">
        <v>89</v>
      </c>
      <c r="B111" s="64" t="s">
        <v>626</v>
      </c>
      <c r="C111" s="64">
        <v>26</v>
      </c>
      <c r="D111" s="64">
        <v>0</v>
      </c>
      <c r="E111" s="64">
        <v>8428</v>
      </c>
      <c r="F111" s="64">
        <v>0</v>
      </c>
      <c r="G111" s="64">
        <v>0</v>
      </c>
      <c r="H111" s="64">
        <v>0</v>
      </c>
      <c r="I111" s="64">
        <v>8454</v>
      </c>
      <c r="J111" s="64" t="s">
        <v>90</v>
      </c>
    </row>
    <row r="112" spans="1:10" ht="14.5" customHeight="1" x14ac:dyDescent="0.25">
      <c r="A112" s="18" t="s">
        <v>89</v>
      </c>
      <c r="B112" s="64" t="s">
        <v>632</v>
      </c>
      <c r="C112" s="64">
        <v>0</v>
      </c>
      <c r="D112" s="64">
        <v>0</v>
      </c>
      <c r="E112" s="64">
        <v>183922</v>
      </c>
      <c r="F112" s="64">
        <v>0</v>
      </c>
      <c r="G112" s="64">
        <v>0</v>
      </c>
      <c r="H112" s="64">
        <v>0</v>
      </c>
      <c r="I112" s="64">
        <v>183922</v>
      </c>
      <c r="J112" s="64" t="s">
        <v>90</v>
      </c>
    </row>
    <row r="113" spans="1:10" ht="14.5" customHeight="1" x14ac:dyDescent="0.25">
      <c r="A113" s="18" t="s">
        <v>89</v>
      </c>
      <c r="B113" s="64" t="s">
        <v>628</v>
      </c>
      <c r="C113" s="64">
        <v>0</v>
      </c>
      <c r="D113" s="64">
        <v>0</v>
      </c>
      <c r="E113" s="64">
        <v>427479</v>
      </c>
      <c r="F113" s="64">
        <v>0</v>
      </c>
      <c r="G113" s="64">
        <v>0</v>
      </c>
      <c r="H113" s="64">
        <v>0</v>
      </c>
      <c r="I113" s="64">
        <v>427479</v>
      </c>
      <c r="J113" s="64" t="s">
        <v>90</v>
      </c>
    </row>
    <row r="114" spans="1:10" ht="14.5" customHeight="1" x14ac:dyDescent="0.25">
      <c r="A114" s="18" t="s">
        <v>89</v>
      </c>
      <c r="B114" s="64" t="s">
        <v>631</v>
      </c>
      <c r="C114" s="64">
        <v>0</v>
      </c>
      <c r="D114" s="64">
        <v>0</v>
      </c>
      <c r="E114" s="64">
        <v>21455</v>
      </c>
      <c r="F114" s="64">
        <v>0</v>
      </c>
      <c r="G114" s="64">
        <v>0</v>
      </c>
      <c r="H114" s="64">
        <v>209</v>
      </c>
      <c r="I114" s="64">
        <v>21664</v>
      </c>
      <c r="J114" s="64" t="s">
        <v>90</v>
      </c>
    </row>
    <row r="115" spans="1:10" ht="14.5" customHeight="1" x14ac:dyDescent="0.25">
      <c r="A115" s="18" t="s">
        <v>89</v>
      </c>
      <c r="B115" s="64" t="s">
        <v>625</v>
      </c>
      <c r="C115" s="64">
        <v>37268</v>
      </c>
      <c r="D115" s="64">
        <v>0</v>
      </c>
      <c r="E115" s="64">
        <v>18039</v>
      </c>
      <c r="F115" s="64">
        <v>0</v>
      </c>
      <c r="G115" s="64">
        <v>0</v>
      </c>
      <c r="H115" s="64">
        <v>0</v>
      </c>
      <c r="I115" s="64">
        <v>55307</v>
      </c>
      <c r="J115" s="64" t="s">
        <v>90</v>
      </c>
    </row>
    <row r="116" spans="1:10" ht="14.5" customHeight="1" x14ac:dyDescent="0.25">
      <c r="A116" s="18" t="s">
        <v>91</v>
      </c>
      <c r="B116" s="64" t="s">
        <v>626</v>
      </c>
      <c r="C116" s="64">
        <v>3060</v>
      </c>
      <c r="D116" s="64">
        <v>0</v>
      </c>
      <c r="E116" s="64">
        <v>6311</v>
      </c>
      <c r="F116" s="64">
        <v>0</v>
      </c>
      <c r="G116" s="64">
        <v>0</v>
      </c>
      <c r="H116" s="64">
        <v>0</v>
      </c>
      <c r="I116" s="64">
        <v>9371</v>
      </c>
      <c r="J116" s="64" t="s">
        <v>92</v>
      </c>
    </row>
    <row r="117" spans="1:10" ht="14.5" customHeight="1" x14ac:dyDescent="0.25">
      <c r="A117" s="18" t="s">
        <v>91</v>
      </c>
      <c r="B117" s="64" t="s">
        <v>632</v>
      </c>
      <c r="C117" s="64">
        <v>0</v>
      </c>
      <c r="D117" s="64">
        <v>0</v>
      </c>
      <c r="E117" s="64">
        <v>0</v>
      </c>
      <c r="F117" s="64">
        <v>0</v>
      </c>
      <c r="G117" s="64">
        <v>0</v>
      </c>
      <c r="H117" s="64">
        <v>24165</v>
      </c>
      <c r="I117" s="64">
        <v>24165</v>
      </c>
      <c r="J117" s="64" t="s">
        <v>92</v>
      </c>
    </row>
    <row r="118" spans="1:10" ht="14.5" customHeight="1" x14ac:dyDescent="0.25">
      <c r="A118" s="18" t="s">
        <v>91</v>
      </c>
      <c r="B118" s="64" t="s">
        <v>628</v>
      </c>
      <c r="C118" s="64">
        <v>0</v>
      </c>
      <c r="D118" s="64">
        <v>0</v>
      </c>
      <c r="E118" s="64">
        <v>0</v>
      </c>
      <c r="F118" s="64">
        <v>0</v>
      </c>
      <c r="G118" s="64">
        <v>0</v>
      </c>
      <c r="H118" s="64">
        <v>219595</v>
      </c>
      <c r="I118" s="64">
        <v>219595</v>
      </c>
      <c r="J118" s="64" t="s">
        <v>92</v>
      </c>
    </row>
    <row r="119" spans="1:10" ht="14.5" customHeight="1" x14ac:dyDescent="0.25">
      <c r="A119" s="18" t="s">
        <v>91</v>
      </c>
      <c r="B119" s="64" t="s">
        <v>630</v>
      </c>
      <c r="C119" s="64">
        <v>0</v>
      </c>
      <c r="D119" s="64">
        <v>0</v>
      </c>
      <c r="E119" s="64">
        <v>0</v>
      </c>
      <c r="F119" s="64">
        <v>0</v>
      </c>
      <c r="G119" s="64">
        <v>0</v>
      </c>
      <c r="H119" s="64">
        <v>449632</v>
      </c>
      <c r="I119" s="64">
        <v>449632</v>
      </c>
      <c r="J119" s="64" t="s">
        <v>92</v>
      </c>
    </row>
    <row r="120" spans="1:10" ht="14.5" customHeight="1" x14ac:dyDescent="0.25">
      <c r="A120" s="18" t="s">
        <v>91</v>
      </c>
      <c r="B120" s="64" t="s">
        <v>631</v>
      </c>
      <c r="C120" s="64">
        <v>0</v>
      </c>
      <c r="D120" s="64">
        <v>0</v>
      </c>
      <c r="E120" s="64">
        <v>0</v>
      </c>
      <c r="F120" s="64">
        <v>0</v>
      </c>
      <c r="G120" s="64">
        <v>0</v>
      </c>
      <c r="H120" s="64">
        <v>29</v>
      </c>
      <c r="I120" s="64">
        <v>29</v>
      </c>
      <c r="J120" s="64" t="s">
        <v>92</v>
      </c>
    </row>
    <row r="121" spans="1:10" ht="14.5" customHeight="1" x14ac:dyDescent="0.25">
      <c r="A121" s="18" t="s">
        <v>91</v>
      </c>
      <c r="B121" s="64" t="s">
        <v>625</v>
      </c>
      <c r="C121" s="64">
        <v>1141437</v>
      </c>
      <c r="D121" s="64">
        <v>0</v>
      </c>
      <c r="E121" s="64">
        <v>55928</v>
      </c>
      <c r="F121" s="64">
        <v>0</v>
      </c>
      <c r="G121" s="64">
        <v>0</v>
      </c>
      <c r="H121" s="64">
        <v>304898</v>
      </c>
      <c r="I121" s="64">
        <v>1502263</v>
      </c>
      <c r="J121" s="64" t="s">
        <v>92</v>
      </c>
    </row>
    <row r="122" spans="1:10" ht="14.5" customHeight="1" x14ac:dyDescent="0.25">
      <c r="A122" s="18" t="s">
        <v>363</v>
      </c>
      <c r="B122" s="64" t="s">
        <v>626</v>
      </c>
      <c r="C122" s="64">
        <v>0</v>
      </c>
      <c r="D122" s="64">
        <v>0</v>
      </c>
      <c r="E122" s="64">
        <v>9561</v>
      </c>
      <c r="F122" s="64">
        <v>0</v>
      </c>
      <c r="G122" s="64">
        <v>0</v>
      </c>
      <c r="H122" s="64">
        <v>0</v>
      </c>
      <c r="I122" s="64">
        <v>9561</v>
      </c>
      <c r="J122" s="64" t="s">
        <v>93</v>
      </c>
    </row>
    <row r="123" spans="1:10" ht="14.5" customHeight="1" x14ac:dyDescent="0.25">
      <c r="A123" s="18" t="s">
        <v>363</v>
      </c>
      <c r="B123" s="64" t="s">
        <v>627</v>
      </c>
      <c r="C123" s="64">
        <v>0</v>
      </c>
      <c r="D123" s="64">
        <v>0</v>
      </c>
      <c r="E123" s="64">
        <v>662504</v>
      </c>
      <c r="F123" s="64">
        <v>0</v>
      </c>
      <c r="G123" s="64">
        <v>0</v>
      </c>
      <c r="H123" s="64">
        <v>0</v>
      </c>
      <c r="I123" s="64">
        <v>662504</v>
      </c>
      <c r="J123" s="64" t="s">
        <v>93</v>
      </c>
    </row>
    <row r="124" spans="1:10" ht="14.5" customHeight="1" x14ac:dyDescent="0.25">
      <c r="A124" s="18" t="s">
        <v>363</v>
      </c>
      <c r="B124" s="64" t="s">
        <v>625</v>
      </c>
      <c r="C124" s="64">
        <v>0</v>
      </c>
      <c r="D124" s="64">
        <v>0</v>
      </c>
      <c r="E124" s="64">
        <v>2631</v>
      </c>
      <c r="F124" s="64">
        <v>0</v>
      </c>
      <c r="G124" s="64">
        <v>0</v>
      </c>
      <c r="H124" s="64">
        <v>0</v>
      </c>
      <c r="I124" s="64">
        <v>2631</v>
      </c>
      <c r="J124" s="64" t="s">
        <v>93</v>
      </c>
    </row>
    <row r="125" spans="1:10" ht="14.5" customHeight="1" x14ac:dyDescent="0.25">
      <c r="A125" s="18" t="s">
        <v>363</v>
      </c>
      <c r="B125" s="64" t="s">
        <v>629</v>
      </c>
      <c r="C125" s="64">
        <v>0</v>
      </c>
      <c r="D125" s="64">
        <v>0</v>
      </c>
      <c r="E125" s="64">
        <v>1694</v>
      </c>
      <c r="F125" s="64">
        <v>0</v>
      </c>
      <c r="G125" s="64">
        <v>0</v>
      </c>
      <c r="H125" s="64">
        <v>0</v>
      </c>
      <c r="I125" s="64">
        <v>1694</v>
      </c>
      <c r="J125" s="64" t="s">
        <v>93</v>
      </c>
    </row>
    <row r="126" spans="1:10" ht="14.5" customHeight="1" x14ac:dyDescent="0.25">
      <c r="A126" s="18" t="s">
        <v>94</v>
      </c>
      <c r="B126" s="64" t="s">
        <v>626</v>
      </c>
      <c r="C126" s="64">
        <v>0</v>
      </c>
      <c r="D126" s="64">
        <v>0</v>
      </c>
      <c r="E126" s="64">
        <v>482</v>
      </c>
      <c r="F126" s="64">
        <v>0</v>
      </c>
      <c r="G126" s="64">
        <v>0</v>
      </c>
      <c r="H126" s="64">
        <v>0</v>
      </c>
      <c r="I126" s="64">
        <v>482</v>
      </c>
      <c r="J126" s="64" t="s">
        <v>95</v>
      </c>
    </row>
    <row r="127" spans="1:10" ht="14.5" customHeight="1" x14ac:dyDescent="0.25">
      <c r="A127" s="18" t="s">
        <v>94</v>
      </c>
      <c r="B127" s="64" t="s">
        <v>631</v>
      </c>
      <c r="C127" s="64">
        <v>0</v>
      </c>
      <c r="D127" s="64">
        <v>0</v>
      </c>
      <c r="E127" s="64">
        <v>0</v>
      </c>
      <c r="F127" s="64">
        <v>0</v>
      </c>
      <c r="G127" s="64">
        <v>0</v>
      </c>
      <c r="H127" s="64">
        <v>8</v>
      </c>
      <c r="I127" s="64">
        <v>8</v>
      </c>
      <c r="J127" s="64" t="s">
        <v>95</v>
      </c>
    </row>
    <row r="128" spans="1:10" ht="14.5" customHeight="1" x14ac:dyDescent="0.25">
      <c r="A128" s="18" t="s">
        <v>94</v>
      </c>
      <c r="B128" s="64" t="s">
        <v>625</v>
      </c>
      <c r="C128" s="64">
        <v>0</v>
      </c>
      <c r="D128" s="64">
        <v>0</v>
      </c>
      <c r="E128" s="64">
        <v>230</v>
      </c>
      <c r="F128" s="64">
        <v>0</v>
      </c>
      <c r="G128" s="64">
        <v>0</v>
      </c>
      <c r="H128" s="64">
        <v>0</v>
      </c>
      <c r="I128" s="64">
        <v>230</v>
      </c>
      <c r="J128" s="64" t="s">
        <v>95</v>
      </c>
    </row>
    <row r="129" spans="1:10" ht="14.5" customHeight="1" x14ac:dyDescent="0.25">
      <c r="A129" s="18" t="s">
        <v>96</v>
      </c>
      <c r="B129" s="64" t="s">
        <v>625</v>
      </c>
      <c r="C129" s="64">
        <v>0</v>
      </c>
      <c r="D129" s="64">
        <v>0</v>
      </c>
      <c r="E129" s="64">
        <v>236</v>
      </c>
      <c r="F129" s="64">
        <v>0</v>
      </c>
      <c r="G129" s="64">
        <v>0</v>
      </c>
      <c r="H129" s="64">
        <v>0</v>
      </c>
      <c r="I129" s="64">
        <v>236</v>
      </c>
      <c r="J129" s="64" t="s">
        <v>97</v>
      </c>
    </row>
    <row r="130" spans="1:10" ht="14.5" customHeight="1" x14ac:dyDescent="0.25">
      <c r="A130" s="18" t="s">
        <v>486</v>
      </c>
      <c r="B130" s="64" t="s">
        <v>626</v>
      </c>
      <c r="C130" s="64">
        <v>0</v>
      </c>
      <c r="D130" s="64">
        <v>0</v>
      </c>
      <c r="E130" s="64">
        <v>17421</v>
      </c>
      <c r="F130" s="64">
        <v>0</v>
      </c>
      <c r="G130" s="64">
        <v>0</v>
      </c>
      <c r="H130" s="64">
        <v>0</v>
      </c>
      <c r="I130" s="64">
        <v>17421</v>
      </c>
      <c r="J130" s="64" t="s">
        <v>98</v>
      </c>
    </row>
    <row r="131" spans="1:10" ht="14.5" customHeight="1" x14ac:dyDescent="0.25">
      <c r="A131" s="18" t="s">
        <v>486</v>
      </c>
      <c r="B131" s="64" t="s">
        <v>628</v>
      </c>
      <c r="C131" s="64">
        <v>0</v>
      </c>
      <c r="D131" s="64">
        <v>0</v>
      </c>
      <c r="E131" s="64">
        <v>7157716</v>
      </c>
      <c r="F131" s="64">
        <v>0</v>
      </c>
      <c r="G131" s="64">
        <v>0</v>
      </c>
      <c r="H131" s="64">
        <v>0</v>
      </c>
      <c r="I131" s="64">
        <v>7157716</v>
      </c>
      <c r="J131" s="64" t="s">
        <v>98</v>
      </c>
    </row>
    <row r="132" spans="1:10" ht="14.5" customHeight="1" x14ac:dyDescent="0.25">
      <c r="A132" s="18" t="s">
        <v>486</v>
      </c>
      <c r="B132" s="64" t="s">
        <v>627</v>
      </c>
      <c r="C132" s="64">
        <v>0</v>
      </c>
      <c r="D132" s="64">
        <v>0</v>
      </c>
      <c r="E132" s="64">
        <v>2810778</v>
      </c>
      <c r="F132" s="64">
        <v>0</v>
      </c>
      <c r="G132" s="64">
        <v>0</v>
      </c>
      <c r="H132" s="64">
        <v>0</v>
      </c>
      <c r="I132" s="64">
        <v>2810778</v>
      </c>
      <c r="J132" s="64" t="s">
        <v>98</v>
      </c>
    </row>
    <row r="133" spans="1:10" ht="14.5" customHeight="1" x14ac:dyDescent="0.25">
      <c r="A133" s="18" t="s">
        <v>486</v>
      </c>
      <c r="B133" s="64" t="s">
        <v>631</v>
      </c>
      <c r="C133" s="64">
        <v>0</v>
      </c>
      <c r="D133" s="64">
        <v>0</v>
      </c>
      <c r="E133" s="64">
        <v>0</v>
      </c>
      <c r="F133" s="64">
        <v>0</v>
      </c>
      <c r="G133" s="64">
        <v>0</v>
      </c>
      <c r="H133" s="64">
        <v>5</v>
      </c>
      <c r="I133" s="64">
        <v>5</v>
      </c>
      <c r="J133" s="64" t="s">
        <v>98</v>
      </c>
    </row>
    <row r="134" spans="1:10" ht="14.5" customHeight="1" x14ac:dyDescent="0.25">
      <c r="A134" s="18" t="s">
        <v>486</v>
      </c>
      <c r="B134" s="64" t="s">
        <v>625</v>
      </c>
      <c r="C134" s="64">
        <v>0</v>
      </c>
      <c r="D134" s="64">
        <v>0</v>
      </c>
      <c r="E134" s="64">
        <v>1464</v>
      </c>
      <c r="F134" s="64">
        <v>0</v>
      </c>
      <c r="G134" s="64">
        <v>0</v>
      </c>
      <c r="H134" s="64">
        <v>0</v>
      </c>
      <c r="I134" s="64">
        <v>1464</v>
      </c>
      <c r="J134" s="64" t="s">
        <v>98</v>
      </c>
    </row>
    <row r="135" spans="1:10" ht="14.5" customHeight="1" x14ac:dyDescent="0.25">
      <c r="A135" s="18" t="s">
        <v>99</v>
      </c>
      <c r="B135" s="64" t="s">
        <v>626</v>
      </c>
      <c r="C135" s="64">
        <v>0</v>
      </c>
      <c r="D135" s="64">
        <v>14</v>
      </c>
      <c r="E135" s="64">
        <v>0</v>
      </c>
      <c r="F135" s="64">
        <v>0</v>
      </c>
      <c r="G135" s="64">
        <v>0</v>
      </c>
      <c r="H135" s="64">
        <v>0</v>
      </c>
      <c r="I135" s="64">
        <v>14</v>
      </c>
      <c r="J135" s="64" t="s">
        <v>100</v>
      </c>
    </row>
    <row r="136" spans="1:10" ht="14.5" customHeight="1" x14ac:dyDescent="0.25">
      <c r="A136" s="18" t="s">
        <v>99</v>
      </c>
      <c r="B136" s="64" t="s">
        <v>625</v>
      </c>
      <c r="C136" s="64">
        <v>0</v>
      </c>
      <c r="D136" s="64">
        <v>5</v>
      </c>
      <c r="E136" s="64">
        <v>0</v>
      </c>
      <c r="F136" s="64">
        <v>0</v>
      </c>
      <c r="G136" s="64">
        <v>0</v>
      </c>
      <c r="H136" s="64">
        <v>0</v>
      </c>
      <c r="I136" s="64">
        <v>5</v>
      </c>
      <c r="J136" s="64" t="s">
        <v>100</v>
      </c>
    </row>
    <row r="137" spans="1:10" ht="14.5" customHeight="1" x14ac:dyDescent="0.25">
      <c r="A137" s="18" t="s">
        <v>101</v>
      </c>
      <c r="B137" s="64" t="s">
        <v>626</v>
      </c>
      <c r="C137" s="64">
        <v>0</v>
      </c>
      <c r="D137" s="64">
        <v>0</v>
      </c>
      <c r="E137" s="64">
        <v>8109</v>
      </c>
      <c r="F137" s="64">
        <v>0</v>
      </c>
      <c r="G137" s="64">
        <v>0</v>
      </c>
      <c r="H137" s="64">
        <v>0</v>
      </c>
      <c r="I137" s="64">
        <v>8109</v>
      </c>
      <c r="J137" s="64" t="s">
        <v>102</v>
      </c>
    </row>
    <row r="138" spans="1:10" ht="14.5" customHeight="1" x14ac:dyDescent="0.25">
      <c r="A138" s="18" t="s">
        <v>101</v>
      </c>
      <c r="B138" s="64" t="s">
        <v>630</v>
      </c>
      <c r="C138" s="64">
        <v>0</v>
      </c>
      <c r="D138" s="64">
        <v>0</v>
      </c>
      <c r="E138" s="64">
        <v>13201</v>
      </c>
      <c r="F138" s="64">
        <v>0</v>
      </c>
      <c r="G138" s="64">
        <v>0</v>
      </c>
      <c r="H138" s="64">
        <v>0</v>
      </c>
      <c r="I138" s="64">
        <v>13201</v>
      </c>
      <c r="J138" s="64" t="s">
        <v>102</v>
      </c>
    </row>
    <row r="139" spans="1:10" ht="14.5" customHeight="1" x14ac:dyDescent="0.25">
      <c r="A139" s="18" t="s">
        <v>101</v>
      </c>
      <c r="B139" s="64" t="s">
        <v>631</v>
      </c>
      <c r="C139" s="64">
        <v>0</v>
      </c>
      <c r="D139" s="64">
        <v>0</v>
      </c>
      <c r="E139" s="64">
        <v>0</v>
      </c>
      <c r="F139" s="64">
        <v>0</v>
      </c>
      <c r="G139" s="64">
        <v>0</v>
      </c>
      <c r="H139" s="64">
        <v>5</v>
      </c>
      <c r="I139" s="64">
        <v>5</v>
      </c>
      <c r="J139" s="64" t="s">
        <v>102</v>
      </c>
    </row>
    <row r="140" spans="1:10" ht="14.5" customHeight="1" x14ac:dyDescent="0.25">
      <c r="A140" s="18" t="s">
        <v>101</v>
      </c>
      <c r="B140" s="64" t="s">
        <v>625</v>
      </c>
      <c r="C140" s="64">
        <v>0</v>
      </c>
      <c r="D140" s="64">
        <v>0</v>
      </c>
      <c r="E140" s="64">
        <v>62500</v>
      </c>
      <c r="F140" s="64">
        <v>0</v>
      </c>
      <c r="G140" s="64">
        <v>0</v>
      </c>
      <c r="H140" s="64">
        <v>0</v>
      </c>
      <c r="I140" s="64">
        <v>62500</v>
      </c>
      <c r="J140" s="64" t="s">
        <v>102</v>
      </c>
    </row>
    <row r="141" spans="1:10" ht="14.5" customHeight="1" x14ac:dyDescent="0.25">
      <c r="A141" s="18" t="s">
        <v>103</v>
      </c>
      <c r="B141" s="64" t="s">
        <v>626</v>
      </c>
      <c r="C141" s="64">
        <v>0</v>
      </c>
      <c r="D141" s="64">
        <v>0</v>
      </c>
      <c r="E141" s="64">
        <v>178212</v>
      </c>
      <c r="F141" s="64">
        <v>0</v>
      </c>
      <c r="G141" s="64">
        <v>0</v>
      </c>
      <c r="H141" s="64">
        <v>0</v>
      </c>
      <c r="I141" s="64">
        <v>178212</v>
      </c>
      <c r="J141" s="64" t="s">
        <v>104</v>
      </c>
    </row>
    <row r="142" spans="1:10" ht="14.5" customHeight="1" x14ac:dyDescent="0.25">
      <c r="A142" s="18" t="s">
        <v>103</v>
      </c>
      <c r="B142" s="64" t="s">
        <v>627</v>
      </c>
      <c r="C142" s="64">
        <v>0</v>
      </c>
      <c r="D142" s="64">
        <v>0</v>
      </c>
      <c r="E142" s="64">
        <v>19120</v>
      </c>
      <c r="F142" s="64">
        <v>0</v>
      </c>
      <c r="G142" s="64">
        <v>0</v>
      </c>
      <c r="H142" s="64">
        <v>0</v>
      </c>
      <c r="I142" s="64">
        <v>19120</v>
      </c>
      <c r="J142" s="64" t="s">
        <v>104</v>
      </c>
    </row>
    <row r="143" spans="1:10" ht="14.5" customHeight="1" x14ac:dyDescent="0.25">
      <c r="A143" s="18" t="s">
        <v>103</v>
      </c>
      <c r="B143" s="64" t="s">
        <v>630</v>
      </c>
      <c r="C143" s="64">
        <v>0</v>
      </c>
      <c r="D143" s="64">
        <v>0</v>
      </c>
      <c r="E143" s="64">
        <v>0</v>
      </c>
      <c r="F143" s="64">
        <v>0</v>
      </c>
      <c r="G143" s="64">
        <v>0</v>
      </c>
      <c r="H143" s="64">
        <v>662</v>
      </c>
      <c r="I143" s="64">
        <v>662</v>
      </c>
      <c r="J143" s="64" t="s">
        <v>104</v>
      </c>
    </row>
    <row r="144" spans="1:10" ht="14.5" customHeight="1" x14ac:dyDescent="0.25">
      <c r="A144" s="18" t="s">
        <v>103</v>
      </c>
      <c r="B144" s="64" t="s">
        <v>625</v>
      </c>
      <c r="C144" s="64">
        <v>0</v>
      </c>
      <c r="D144" s="64">
        <v>0</v>
      </c>
      <c r="E144" s="64">
        <v>36395</v>
      </c>
      <c r="F144" s="64">
        <v>0</v>
      </c>
      <c r="G144" s="64">
        <v>0</v>
      </c>
      <c r="H144" s="64">
        <v>0</v>
      </c>
      <c r="I144" s="64">
        <v>36395</v>
      </c>
      <c r="J144" s="64" t="s">
        <v>104</v>
      </c>
    </row>
    <row r="145" spans="1:10" ht="14.5" customHeight="1" x14ac:dyDescent="0.25">
      <c r="A145" s="18" t="s">
        <v>103</v>
      </c>
      <c r="B145" s="64" t="s">
        <v>629</v>
      </c>
      <c r="C145" s="64">
        <v>0</v>
      </c>
      <c r="D145" s="64">
        <v>0</v>
      </c>
      <c r="E145" s="64">
        <v>394</v>
      </c>
      <c r="F145" s="64">
        <v>0</v>
      </c>
      <c r="G145" s="64">
        <v>0</v>
      </c>
      <c r="H145" s="64">
        <v>0</v>
      </c>
      <c r="I145" s="64">
        <v>394</v>
      </c>
      <c r="J145" s="64" t="s">
        <v>104</v>
      </c>
    </row>
    <row r="146" spans="1:10" ht="14.5" customHeight="1" x14ac:dyDescent="0.25">
      <c r="A146" s="18" t="s">
        <v>367</v>
      </c>
      <c r="B146" s="64" t="s">
        <v>626</v>
      </c>
      <c r="C146" s="64">
        <v>0</v>
      </c>
      <c r="D146" s="64">
        <v>0</v>
      </c>
      <c r="E146" s="64">
        <v>0</v>
      </c>
      <c r="F146" s="64">
        <v>0</v>
      </c>
      <c r="G146" s="64">
        <v>434</v>
      </c>
      <c r="H146" s="64">
        <v>0</v>
      </c>
      <c r="I146" s="64">
        <v>434</v>
      </c>
      <c r="J146" s="64" t="s">
        <v>105</v>
      </c>
    </row>
    <row r="147" spans="1:10" ht="14.5" customHeight="1" x14ac:dyDescent="0.25">
      <c r="A147" s="18" t="s">
        <v>367</v>
      </c>
      <c r="B147" s="64" t="s">
        <v>630</v>
      </c>
      <c r="C147" s="64">
        <v>0</v>
      </c>
      <c r="D147" s="64">
        <v>0</v>
      </c>
      <c r="E147" s="64">
        <v>0</v>
      </c>
      <c r="F147" s="64">
        <v>0</v>
      </c>
      <c r="G147" s="64">
        <v>13677</v>
      </c>
      <c r="H147" s="64">
        <v>0</v>
      </c>
      <c r="I147" s="64">
        <v>13677</v>
      </c>
      <c r="J147" s="64" t="s">
        <v>105</v>
      </c>
    </row>
    <row r="148" spans="1:10" ht="14.5" customHeight="1" x14ac:dyDescent="0.25">
      <c r="A148" s="18" t="s">
        <v>367</v>
      </c>
      <c r="B148" s="64" t="s">
        <v>625</v>
      </c>
      <c r="C148" s="64">
        <v>0</v>
      </c>
      <c r="D148" s="64">
        <v>0</v>
      </c>
      <c r="E148" s="64">
        <v>0</v>
      </c>
      <c r="F148" s="64">
        <v>0</v>
      </c>
      <c r="G148" s="64">
        <v>0</v>
      </c>
      <c r="H148" s="64">
        <v>29748</v>
      </c>
      <c r="I148" s="64">
        <v>29748</v>
      </c>
      <c r="J148" s="64" t="s">
        <v>105</v>
      </c>
    </row>
    <row r="149" spans="1:10" ht="14.5" customHeight="1" x14ac:dyDescent="0.25">
      <c r="A149" s="18" t="s">
        <v>367</v>
      </c>
      <c r="B149" s="64" t="s">
        <v>629</v>
      </c>
      <c r="C149" s="64">
        <v>0</v>
      </c>
      <c r="D149" s="64">
        <v>0</v>
      </c>
      <c r="E149" s="64">
        <v>0</v>
      </c>
      <c r="F149" s="64">
        <v>0</v>
      </c>
      <c r="G149" s="64">
        <v>0</v>
      </c>
      <c r="H149" s="64">
        <v>802</v>
      </c>
      <c r="I149" s="64">
        <v>802</v>
      </c>
      <c r="J149" s="64" t="s">
        <v>105</v>
      </c>
    </row>
    <row r="150" spans="1:10" ht="14.5" customHeight="1" x14ac:dyDescent="0.25">
      <c r="A150" s="18" t="s">
        <v>106</v>
      </c>
      <c r="B150" s="64" t="s">
        <v>626</v>
      </c>
      <c r="C150" s="64">
        <v>0</v>
      </c>
      <c r="D150" s="64">
        <v>0</v>
      </c>
      <c r="E150" s="64">
        <v>40</v>
      </c>
      <c r="F150" s="64">
        <v>0</v>
      </c>
      <c r="G150" s="64">
        <v>0</v>
      </c>
      <c r="H150" s="64">
        <v>0</v>
      </c>
      <c r="I150" s="64">
        <v>40</v>
      </c>
      <c r="J150" s="64" t="s">
        <v>107</v>
      </c>
    </row>
    <row r="151" spans="1:10" ht="14.5" customHeight="1" x14ac:dyDescent="0.25">
      <c r="A151" s="18" t="s">
        <v>106</v>
      </c>
      <c r="B151" s="64" t="s">
        <v>625</v>
      </c>
      <c r="C151" s="64">
        <v>0</v>
      </c>
      <c r="D151" s="64">
        <v>0</v>
      </c>
      <c r="E151" s="64">
        <v>115</v>
      </c>
      <c r="F151" s="64">
        <v>0</v>
      </c>
      <c r="G151" s="64">
        <v>0</v>
      </c>
      <c r="H151" s="64">
        <v>0</v>
      </c>
      <c r="I151" s="64">
        <v>115</v>
      </c>
      <c r="J151" s="64" t="s">
        <v>107</v>
      </c>
    </row>
    <row r="152" spans="1:10" ht="14.5" customHeight="1" x14ac:dyDescent="0.25">
      <c r="A152" s="18" t="s">
        <v>108</v>
      </c>
      <c r="B152" s="64" t="s">
        <v>627</v>
      </c>
      <c r="C152" s="64">
        <v>0</v>
      </c>
      <c r="D152" s="64">
        <v>0</v>
      </c>
      <c r="E152" s="64">
        <v>6903</v>
      </c>
      <c r="F152" s="64">
        <v>0</v>
      </c>
      <c r="G152" s="64">
        <v>0</v>
      </c>
      <c r="H152" s="64">
        <v>0</v>
      </c>
      <c r="I152" s="64">
        <v>6903</v>
      </c>
      <c r="J152" s="64" t="s">
        <v>109</v>
      </c>
    </row>
    <row r="153" spans="1:10" ht="14.5" customHeight="1" x14ac:dyDescent="0.25">
      <c r="A153" s="18" t="s">
        <v>108</v>
      </c>
      <c r="B153" s="64" t="s">
        <v>630</v>
      </c>
      <c r="C153" s="64">
        <v>0</v>
      </c>
      <c r="D153" s="64">
        <v>0</v>
      </c>
      <c r="E153" s="64">
        <v>665</v>
      </c>
      <c r="F153" s="64">
        <v>0</v>
      </c>
      <c r="G153" s="64">
        <v>0</v>
      </c>
      <c r="H153" s="64">
        <v>0</v>
      </c>
      <c r="I153" s="64">
        <v>665</v>
      </c>
      <c r="J153" s="64" t="s">
        <v>109</v>
      </c>
    </row>
    <row r="154" spans="1:10" ht="14.5" customHeight="1" x14ac:dyDescent="0.25">
      <c r="A154" s="18" t="s">
        <v>110</v>
      </c>
      <c r="B154" s="64" t="s">
        <v>626</v>
      </c>
      <c r="C154" s="64">
        <v>0</v>
      </c>
      <c r="D154" s="64">
        <v>0</v>
      </c>
      <c r="E154" s="64">
        <v>0</v>
      </c>
      <c r="F154" s="64">
        <v>0</v>
      </c>
      <c r="G154" s="64">
        <v>0</v>
      </c>
      <c r="H154" s="64">
        <v>23162</v>
      </c>
      <c r="I154" s="64">
        <v>23162</v>
      </c>
      <c r="J154" s="64" t="s">
        <v>111</v>
      </c>
    </row>
    <row r="155" spans="1:10" ht="14.5" customHeight="1" x14ac:dyDescent="0.25">
      <c r="A155" s="18" t="s">
        <v>110</v>
      </c>
      <c r="B155" s="64" t="s">
        <v>625</v>
      </c>
      <c r="C155" s="64">
        <v>0</v>
      </c>
      <c r="D155" s="64">
        <v>0</v>
      </c>
      <c r="E155" s="64">
        <v>0</v>
      </c>
      <c r="F155" s="64">
        <v>0</v>
      </c>
      <c r="G155" s="64">
        <v>0</v>
      </c>
      <c r="H155" s="64">
        <v>48207</v>
      </c>
      <c r="I155" s="64">
        <v>48207</v>
      </c>
      <c r="J155" s="64" t="s">
        <v>111</v>
      </c>
    </row>
    <row r="156" spans="1:10" ht="14.5" customHeight="1" x14ac:dyDescent="0.25">
      <c r="A156" s="18" t="s">
        <v>112</v>
      </c>
      <c r="B156" s="64" t="s">
        <v>626</v>
      </c>
      <c r="C156" s="64">
        <v>0</v>
      </c>
      <c r="D156" s="64">
        <v>0</v>
      </c>
      <c r="E156" s="64">
        <v>0</v>
      </c>
      <c r="F156" s="64">
        <v>0</v>
      </c>
      <c r="G156" s="64">
        <v>0</v>
      </c>
      <c r="H156" s="64">
        <v>993</v>
      </c>
      <c r="I156" s="64">
        <v>993</v>
      </c>
      <c r="J156" s="64" t="s">
        <v>113</v>
      </c>
    </row>
    <row r="157" spans="1:10" ht="14.5" customHeight="1" x14ac:dyDescent="0.25">
      <c r="A157" s="18" t="s">
        <v>112</v>
      </c>
      <c r="B157" s="64" t="s">
        <v>630</v>
      </c>
      <c r="C157" s="64">
        <v>0</v>
      </c>
      <c r="D157" s="64">
        <v>0</v>
      </c>
      <c r="E157" s="64">
        <v>0</v>
      </c>
      <c r="F157" s="64">
        <v>0</v>
      </c>
      <c r="G157" s="64">
        <v>0</v>
      </c>
      <c r="H157" s="64">
        <v>377</v>
      </c>
      <c r="I157" s="64">
        <v>377</v>
      </c>
      <c r="J157" s="64" t="s">
        <v>113</v>
      </c>
    </row>
    <row r="158" spans="1:10" ht="14.5" customHeight="1" x14ac:dyDescent="0.25">
      <c r="A158" s="18" t="s">
        <v>112</v>
      </c>
      <c r="B158" s="64" t="s">
        <v>625</v>
      </c>
      <c r="C158" s="64">
        <v>0</v>
      </c>
      <c r="D158" s="64">
        <v>0</v>
      </c>
      <c r="E158" s="64">
        <v>0</v>
      </c>
      <c r="F158" s="64">
        <v>0</v>
      </c>
      <c r="G158" s="64">
        <v>0</v>
      </c>
      <c r="H158" s="64">
        <v>395559</v>
      </c>
      <c r="I158" s="64">
        <v>395559</v>
      </c>
      <c r="J158" s="64" t="s">
        <v>113</v>
      </c>
    </row>
    <row r="159" spans="1:10" ht="14.5" customHeight="1" x14ac:dyDescent="0.25">
      <c r="A159" s="18" t="s">
        <v>368</v>
      </c>
      <c r="B159" s="64" t="s">
        <v>626</v>
      </c>
      <c r="C159" s="64">
        <v>0</v>
      </c>
      <c r="D159" s="64">
        <v>0</v>
      </c>
      <c r="E159" s="64">
        <v>8177</v>
      </c>
      <c r="F159" s="64">
        <v>0</v>
      </c>
      <c r="G159" s="64">
        <v>0</v>
      </c>
      <c r="H159" s="64">
        <v>0</v>
      </c>
      <c r="I159" s="64">
        <v>8177</v>
      </c>
      <c r="J159" s="64" t="s">
        <v>114</v>
      </c>
    </row>
    <row r="160" spans="1:10" ht="14.5" customHeight="1" x14ac:dyDescent="0.25">
      <c r="A160" s="18" t="s">
        <v>368</v>
      </c>
      <c r="B160" s="64" t="s">
        <v>630</v>
      </c>
      <c r="C160" s="64">
        <v>0</v>
      </c>
      <c r="D160" s="64">
        <v>0</v>
      </c>
      <c r="E160" s="64">
        <v>169</v>
      </c>
      <c r="F160" s="64">
        <v>0</v>
      </c>
      <c r="G160" s="64">
        <v>0</v>
      </c>
      <c r="H160" s="64">
        <v>0</v>
      </c>
      <c r="I160" s="64">
        <v>169</v>
      </c>
      <c r="J160" s="64" t="s">
        <v>114</v>
      </c>
    </row>
    <row r="161" spans="1:10" ht="14.5" customHeight="1" x14ac:dyDescent="0.25">
      <c r="A161" s="18" t="s">
        <v>368</v>
      </c>
      <c r="B161" s="64" t="s">
        <v>625</v>
      </c>
      <c r="C161" s="64">
        <v>0</v>
      </c>
      <c r="D161" s="64">
        <v>0</v>
      </c>
      <c r="E161" s="64">
        <v>74630</v>
      </c>
      <c r="F161" s="64">
        <v>0</v>
      </c>
      <c r="G161" s="64">
        <v>0</v>
      </c>
      <c r="H161" s="64">
        <v>0</v>
      </c>
      <c r="I161" s="64">
        <v>74630</v>
      </c>
      <c r="J161" s="64" t="s">
        <v>114</v>
      </c>
    </row>
    <row r="162" spans="1:10" ht="14.5" customHeight="1" x14ac:dyDescent="0.25">
      <c r="A162" s="18" t="s">
        <v>368</v>
      </c>
      <c r="B162" s="64" t="s">
        <v>629</v>
      </c>
      <c r="C162" s="64">
        <v>0</v>
      </c>
      <c r="D162" s="64">
        <v>0</v>
      </c>
      <c r="E162" s="64">
        <v>930958</v>
      </c>
      <c r="F162" s="64">
        <v>0</v>
      </c>
      <c r="G162" s="64">
        <v>0</v>
      </c>
      <c r="H162" s="64">
        <v>0</v>
      </c>
      <c r="I162" s="64">
        <v>930958</v>
      </c>
      <c r="J162" s="64" t="s">
        <v>114</v>
      </c>
    </row>
    <row r="163" spans="1:10" ht="14.5" customHeight="1" x14ac:dyDescent="0.25">
      <c r="A163" s="18" t="s">
        <v>371</v>
      </c>
      <c r="B163" s="64" t="s">
        <v>626</v>
      </c>
      <c r="C163" s="64">
        <v>270</v>
      </c>
      <c r="D163" s="64">
        <v>0</v>
      </c>
      <c r="E163" s="64">
        <v>99842</v>
      </c>
      <c r="F163" s="64">
        <v>0</v>
      </c>
      <c r="G163" s="64">
        <v>0</v>
      </c>
      <c r="H163" s="64">
        <v>0</v>
      </c>
      <c r="I163" s="64">
        <v>100112</v>
      </c>
      <c r="J163" s="64" t="s">
        <v>115</v>
      </c>
    </row>
    <row r="164" spans="1:10" ht="14.5" customHeight="1" x14ac:dyDescent="0.25">
      <c r="A164" s="18" t="s">
        <v>371</v>
      </c>
      <c r="B164" s="64" t="s">
        <v>632</v>
      </c>
      <c r="C164" s="64">
        <v>0</v>
      </c>
      <c r="D164" s="64">
        <v>0</v>
      </c>
      <c r="E164" s="64">
        <v>3582665</v>
      </c>
      <c r="F164" s="64">
        <v>0</v>
      </c>
      <c r="G164" s="64">
        <v>0</v>
      </c>
      <c r="H164" s="64">
        <v>0</v>
      </c>
      <c r="I164" s="64">
        <v>3582665</v>
      </c>
      <c r="J164" s="64" t="s">
        <v>115</v>
      </c>
    </row>
    <row r="165" spans="1:10" ht="14.5" customHeight="1" x14ac:dyDescent="0.25">
      <c r="A165" s="18" t="s">
        <v>371</v>
      </c>
      <c r="B165" s="64" t="s">
        <v>628</v>
      </c>
      <c r="C165" s="64">
        <v>0</v>
      </c>
      <c r="D165" s="64">
        <v>0</v>
      </c>
      <c r="E165" s="64">
        <v>5669479</v>
      </c>
      <c r="F165" s="64">
        <v>0</v>
      </c>
      <c r="G165" s="64">
        <v>0</v>
      </c>
      <c r="H165" s="64">
        <v>0</v>
      </c>
      <c r="I165" s="64">
        <v>5669479</v>
      </c>
      <c r="J165" s="64" t="s">
        <v>115</v>
      </c>
    </row>
    <row r="166" spans="1:10" ht="14.5" customHeight="1" x14ac:dyDescent="0.25">
      <c r="A166" s="18" t="s">
        <v>371</v>
      </c>
      <c r="B166" s="64" t="s">
        <v>630</v>
      </c>
      <c r="C166" s="64">
        <v>22</v>
      </c>
      <c r="D166" s="64">
        <v>0</v>
      </c>
      <c r="E166" s="64">
        <v>70</v>
      </c>
      <c r="F166" s="64">
        <v>0</v>
      </c>
      <c r="G166" s="64">
        <v>0</v>
      </c>
      <c r="H166" s="64">
        <v>0</v>
      </c>
      <c r="I166" s="64">
        <v>92</v>
      </c>
      <c r="J166" s="64" t="s">
        <v>115</v>
      </c>
    </row>
    <row r="167" spans="1:10" ht="14.5" customHeight="1" x14ac:dyDescent="0.25">
      <c r="A167" s="18" t="s">
        <v>371</v>
      </c>
      <c r="B167" s="64" t="s">
        <v>631</v>
      </c>
      <c r="C167" s="64">
        <v>0</v>
      </c>
      <c r="D167" s="64">
        <v>0</v>
      </c>
      <c r="E167" s="64">
        <v>769</v>
      </c>
      <c r="F167" s="64">
        <v>0</v>
      </c>
      <c r="G167" s="64">
        <v>0</v>
      </c>
      <c r="H167" s="64">
        <v>19</v>
      </c>
      <c r="I167" s="64">
        <v>788</v>
      </c>
      <c r="J167" s="64" t="s">
        <v>115</v>
      </c>
    </row>
    <row r="168" spans="1:10" ht="14.5" customHeight="1" x14ac:dyDescent="0.25">
      <c r="A168" s="18" t="s">
        <v>371</v>
      </c>
      <c r="B168" s="64" t="s">
        <v>625</v>
      </c>
      <c r="C168" s="64">
        <v>148601</v>
      </c>
      <c r="D168" s="64">
        <v>0</v>
      </c>
      <c r="E168" s="64">
        <v>355131</v>
      </c>
      <c r="F168" s="64">
        <v>0</v>
      </c>
      <c r="G168" s="64">
        <v>0</v>
      </c>
      <c r="H168" s="64">
        <v>0</v>
      </c>
      <c r="I168" s="64">
        <v>503732</v>
      </c>
      <c r="J168" s="64" t="s">
        <v>115</v>
      </c>
    </row>
    <row r="169" spans="1:10" ht="14.5" customHeight="1" x14ac:dyDescent="0.25">
      <c r="A169" s="18" t="s">
        <v>372</v>
      </c>
      <c r="B169" s="64" t="s">
        <v>626</v>
      </c>
      <c r="C169" s="64">
        <v>0</v>
      </c>
      <c r="D169" s="64">
        <v>0</v>
      </c>
      <c r="E169" s="64">
        <v>0</v>
      </c>
      <c r="F169" s="64">
        <v>0</v>
      </c>
      <c r="G169" s="64">
        <v>0</v>
      </c>
      <c r="H169" s="64">
        <v>2738</v>
      </c>
      <c r="I169" s="64">
        <v>2738</v>
      </c>
      <c r="J169" s="64" t="s">
        <v>116</v>
      </c>
    </row>
    <row r="170" spans="1:10" ht="14.5" customHeight="1" x14ac:dyDescent="0.25">
      <c r="A170" s="18" t="s">
        <v>372</v>
      </c>
      <c r="B170" s="64" t="s">
        <v>625</v>
      </c>
      <c r="C170" s="64">
        <v>0</v>
      </c>
      <c r="D170" s="64">
        <v>0</v>
      </c>
      <c r="E170" s="64">
        <v>0</v>
      </c>
      <c r="F170" s="64">
        <v>0</v>
      </c>
      <c r="G170" s="64">
        <v>0</v>
      </c>
      <c r="H170" s="64">
        <v>95007</v>
      </c>
      <c r="I170" s="64">
        <v>95007</v>
      </c>
      <c r="J170" s="64" t="s">
        <v>116</v>
      </c>
    </row>
    <row r="171" spans="1:10" ht="14.5" customHeight="1" x14ac:dyDescent="0.25">
      <c r="A171" s="18" t="s">
        <v>372</v>
      </c>
      <c r="B171" s="64" t="s">
        <v>629</v>
      </c>
      <c r="C171" s="64">
        <v>0</v>
      </c>
      <c r="D171" s="64">
        <v>0</v>
      </c>
      <c r="E171" s="64">
        <v>0</v>
      </c>
      <c r="F171" s="64">
        <v>0</v>
      </c>
      <c r="G171" s="64">
        <v>0</v>
      </c>
      <c r="H171" s="64">
        <v>8327</v>
      </c>
      <c r="I171" s="64">
        <v>8327</v>
      </c>
      <c r="J171" s="64" t="s">
        <v>116</v>
      </c>
    </row>
    <row r="172" spans="1:10" ht="14.5" customHeight="1" x14ac:dyDescent="0.25">
      <c r="A172" s="18" t="s">
        <v>117</v>
      </c>
      <c r="B172" s="64" t="s">
        <v>626</v>
      </c>
      <c r="C172" s="64">
        <v>8211</v>
      </c>
      <c r="D172" s="64">
        <v>0</v>
      </c>
      <c r="E172" s="64">
        <v>0</v>
      </c>
      <c r="F172" s="64">
        <v>1930</v>
      </c>
      <c r="G172" s="64">
        <v>0</v>
      </c>
      <c r="H172" s="64">
        <v>0</v>
      </c>
      <c r="I172" s="64">
        <v>10141</v>
      </c>
      <c r="J172" s="64" t="s">
        <v>118</v>
      </c>
    </row>
    <row r="173" spans="1:10" ht="14.5" customHeight="1" x14ac:dyDescent="0.25">
      <c r="A173" s="18" t="s">
        <v>117</v>
      </c>
      <c r="B173" s="64" t="s">
        <v>630</v>
      </c>
      <c r="C173" s="64">
        <v>0</v>
      </c>
      <c r="D173" s="64">
        <v>0</v>
      </c>
      <c r="E173" s="64">
        <v>0</v>
      </c>
      <c r="F173" s="64">
        <v>5</v>
      </c>
      <c r="G173" s="64">
        <v>0</v>
      </c>
      <c r="H173" s="64">
        <v>0</v>
      </c>
      <c r="I173" s="64">
        <v>5</v>
      </c>
      <c r="J173" s="64" t="s">
        <v>118</v>
      </c>
    </row>
    <row r="174" spans="1:10" ht="14.5" customHeight="1" x14ac:dyDescent="0.25">
      <c r="A174" s="18" t="s">
        <v>117</v>
      </c>
      <c r="B174" s="64" t="s">
        <v>625</v>
      </c>
      <c r="C174" s="64">
        <v>20088</v>
      </c>
      <c r="D174" s="64">
        <v>0</v>
      </c>
      <c r="E174" s="64">
        <v>0</v>
      </c>
      <c r="F174" s="64">
        <v>4811</v>
      </c>
      <c r="G174" s="64">
        <v>0</v>
      </c>
      <c r="H174" s="64">
        <v>0</v>
      </c>
      <c r="I174" s="64">
        <v>24899</v>
      </c>
      <c r="J174" s="64" t="s">
        <v>118</v>
      </c>
    </row>
    <row r="175" spans="1:10" ht="14.5" customHeight="1" x14ac:dyDescent="0.25">
      <c r="A175" s="18" t="s">
        <v>119</v>
      </c>
      <c r="B175" s="64" t="s">
        <v>626</v>
      </c>
      <c r="C175" s="64">
        <v>0</v>
      </c>
      <c r="D175" s="64">
        <v>0</v>
      </c>
      <c r="E175" s="64">
        <v>5</v>
      </c>
      <c r="F175" s="64">
        <v>0</v>
      </c>
      <c r="G175" s="64">
        <v>0</v>
      </c>
      <c r="H175" s="64">
        <v>0</v>
      </c>
      <c r="I175" s="64">
        <v>5</v>
      </c>
      <c r="J175" s="64" t="s">
        <v>120</v>
      </c>
    </row>
    <row r="176" spans="1:10" ht="14.5" customHeight="1" x14ac:dyDescent="0.25">
      <c r="A176" s="18" t="s">
        <v>373</v>
      </c>
      <c r="B176" s="64" t="s">
        <v>626</v>
      </c>
      <c r="C176" s="64">
        <v>0</v>
      </c>
      <c r="D176" s="64">
        <v>0</v>
      </c>
      <c r="E176" s="64">
        <v>1029</v>
      </c>
      <c r="F176" s="64">
        <v>0</v>
      </c>
      <c r="G176" s="64">
        <v>0</v>
      </c>
      <c r="H176" s="64">
        <v>0</v>
      </c>
      <c r="I176" s="64">
        <v>1029</v>
      </c>
      <c r="J176" s="64" t="s">
        <v>121</v>
      </c>
    </row>
    <row r="177" spans="1:10" ht="14.5" customHeight="1" x14ac:dyDescent="0.25">
      <c r="A177" s="18" t="s">
        <v>373</v>
      </c>
      <c r="B177" s="64" t="s">
        <v>627</v>
      </c>
      <c r="C177" s="64">
        <v>0</v>
      </c>
      <c r="D177" s="64">
        <v>0</v>
      </c>
      <c r="E177" s="64">
        <v>99484</v>
      </c>
      <c r="F177" s="64">
        <v>0</v>
      </c>
      <c r="G177" s="64">
        <v>0</v>
      </c>
      <c r="H177" s="64">
        <v>0</v>
      </c>
      <c r="I177" s="64">
        <v>99484</v>
      </c>
      <c r="J177" s="64" t="s">
        <v>121</v>
      </c>
    </row>
    <row r="178" spans="1:10" ht="14.5" customHeight="1" x14ac:dyDescent="0.25">
      <c r="A178" s="18" t="s">
        <v>373</v>
      </c>
      <c r="B178" s="64" t="s">
        <v>625</v>
      </c>
      <c r="C178" s="64">
        <v>0</v>
      </c>
      <c r="D178" s="64">
        <v>0</v>
      </c>
      <c r="E178" s="64">
        <v>20</v>
      </c>
      <c r="F178" s="64">
        <v>0</v>
      </c>
      <c r="G178" s="64">
        <v>0</v>
      </c>
      <c r="H178" s="64">
        <v>0</v>
      </c>
      <c r="I178" s="64">
        <v>20</v>
      </c>
      <c r="J178" s="64" t="s">
        <v>121</v>
      </c>
    </row>
    <row r="179" spans="1:10" ht="14.5" customHeight="1" x14ac:dyDescent="0.25">
      <c r="A179" s="18" t="s">
        <v>122</v>
      </c>
      <c r="B179" s="64" t="s">
        <v>626</v>
      </c>
      <c r="C179" s="64">
        <v>0</v>
      </c>
      <c r="D179" s="64">
        <v>0</v>
      </c>
      <c r="E179" s="64">
        <v>8571</v>
      </c>
      <c r="F179" s="64">
        <v>0</v>
      </c>
      <c r="G179" s="64">
        <v>0</v>
      </c>
      <c r="H179" s="64">
        <v>0</v>
      </c>
      <c r="I179" s="64">
        <v>8571</v>
      </c>
      <c r="J179" s="64" t="s">
        <v>123</v>
      </c>
    </row>
    <row r="180" spans="1:10" ht="14.5" customHeight="1" x14ac:dyDescent="0.25">
      <c r="A180" s="18" t="s">
        <v>122</v>
      </c>
      <c r="B180" s="64" t="s">
        <v>627</v>
      </c>
      <c r="C180" s="64">
        <v>0</v>
      </c>
      <c r="D180" s="64">
        <v>0</v>
      </c>
      <c r="E180" s="64">
        <v>432888</v>
      </c>
      <c r="F180" s="64">
        <v>0</v>
      </c>
      <c r="G180" s="64">
        <v>0</v>
      </c>
      <c r="H180" s="64">
        <v>0</v>
      </c>
      <c r="I180" s="64">
        <v>432888</v>
      </c>
      <c r="J180" s="64" t="s">
        <v>123</v>
      </c>
    </row>
    <row r="181" spans="1:10" ht="14.5" customHeight="1" x14ac:dyDescent="0.25">
      <c r="A181" s="18" t="s">
        <v>122</v>
      </c>
      <c r="B181" s="64" t="s">
        <v>625</v>
      </c>
      <c r="C181" s="64">
        <v>0</v>
      </c>
      <c r="D181" s="64">
        <v>0</v>
      </c>
      <c r="E181" s="64">
        <v>26428</v>
      </c>
      <c r="F181" s="64">
        <v>0</v>
      </c>
      <c r="G181" s="64">
        <v>0</v>
      </c>
      <c r="H181" s="64">
        <v>0</v>
      </c>
      <c r="I181" s="64">
        <v>26428</v>
      </c>
      <c r="J181" s="64" t="s">
        <v>123</v>
      </c>
    </row>
    <row r="182" spans="1:10" ht="14.5" customHeight="1" x14ac:dyDescent="0.25">
      <c r="A182" s="18" t="s">
        <v>374</v>
      </c>
      <c r="B182" s="64" t="s">
        <v>626</v>
      </c>
      <c r="C182" s="64">
        <v>0</v>
      </c>
      <c r="D182" s="64">
        <v>0</v>
      </c>
      <c r="E182" s="64">
        <v>878268</v>
      </c>
      <c r="F182" s="64">
        <v>0</v>
      </c>
      <c r="G182" s="64">
        <v>0</v>
      </c>
      <c r="H182" s="64">
        <v>0</v>
      </c>
      <c r="I182" s="64">
        <v>878268</v>
      </c>
      <c r="J182" s="64" t="s">
        <v>124</v>
      </c>
    </row>
    <row r="183" spans="1:10" ht="14.5" customHeight="1" x14ac:dyDescent="0.25">
      <c r="A183" s="18" t="s">
        <v>374</v>
      </c>
      <c r="B183" s="64" t="s">
        <v>625</v>
      </c>
      <c r="C183" s="64">
        <v>0</v>
      </c>
      <c r="D183" s="64">
        <v>0</v>
      </c>
      <c r="E183" s="64">
        <v>220033</v>
      </c>
      <c r="F183" s="64">
        <v>0</v>
      </c>
      <c r="G183" s="64">
        <v>0</v>
      </c>
      <c r="H183" s="64">
        <v>0</v>
      </c>
      <c r="I183" s="64">
        <v>220033</v>
      </c>
      <c r="J183" s="64" t="s">
        <v>124</v>
      </c>
    </row>
    <row r="184" spans="1:10" ht="14.5" customHeight="1" x14ac:dyDescent="0.25">
      <c r="A184" s="18" t="s">
        <v>374</v>
      </c>
      <c r="B184" s="64" t="s">
        <v>629</v>
      </c>
      <c r="C184" s="64">
        <v>0</v>
      </c>
      <c r="D184" s="64">
        <v>0</v>
      </c>
      <c r="E184" s="64">
        <v>5</v>
      </c>
      <c r="F184" s="64">
        <v>0</v>
      </c>
      <c r="G184" s="64">
        <v>0</v>
      </c>
      <c r="H184" s="64">
        <v>0</v>
      </c>
      <c r="I184" s="64">
        <v>5</v>
      </c>
      <c r="J184" s="64" t="s">
        <v>124</v>
      </c>
    </row>
    <row r="185" spans="1:10" ht="14.5" customHeight="1" x14ac:dyDescent="0.25">
      <c r="A185" s="18" t="s">
        <v>125</v>
      </c>
      <c r="B185" s="64" t="s">
        <v>626</v>
      </c>
      <c r="C185" s="64">
        <v>0</v>
      </c>
      <c r="D185" s="64">
        <v>0</v>
      </c>
      <c r="E185" s="64">
        <v>328</v>
      </c>
      <c r="F185" s="64">
        <v>0</v>
      </c>
      <c r="G185" s="64">
        <v>0</v>
      </c>
      <c r="H185" s="64">
        <v>0</v>
      </c>
      <c r="I185" s="64">
        <v>328</v>
      </c>
      <c r="J185" s="64" t="s">
        <v>126</v>
      </c>
    </row>
    <row r="186" spans="1:10" ht="14.5" customHeight="1" x14ac:dyDescent="0.25">
      <c r="A186" s="18" t="s">
        <v>125</v>
      </c>
      <c r="B186" s="64" t="s">
        <v>628</v>
      </c>
      <c r="C186" s="64">
        <v>0</v>
      </c>
      <c r="D186" s="64">
        <v>0</v>
      </c>
      <c r="E186" s="64">
        <v>71500</v>
      </c>
      <c r="F186" s="64">
        <v>0</v>
      </c>
      <c r="G186" s="64">
        <v>0</v>
      </c>
      <c r="H186" s="64">
        <v>0</v>
      </c>
      <c r="I186" s="64">
        <v>71500</v>
      </c>
      <c r="J186" s="64" t="s">
        <v>126</v>
      </c>
    </row>
    <row r="187" spans="1:10" ht="14.5" customHeight="1" x14ac:dyDescent="0.25">
      <c r="A187" s="18" t="s">
        <v>125</v>
      </c>
      <c r="B187" s="64" t="s">
        <v>630</v>
      </c>
      <c r="C187" s="64">
        <v>0</v>
      </c>
      <c r="D187" s="64">
        <v>0</v>
      </c>
      <c r="E187" s="64">
        <v>40817</v>
      </c>
      <c r="F187" s="64">
        <v>0</v>
      </c>
      <c r="G187" s="64">
        <v>0</v>
      </c>
      <c r="H187" s="64">
        <v>0</v>
      </c>
      <c r="I187" s="64">
        <v>40817</v>
      </c>
      <c r="J187" s="64" t="s">
        <v>126</v>
      </c>
    </row>
    <row r="188" spans="1:10" ht="14.5" customHeight="1" x14ac:dyDescent="0.25">
      <c r="A188" s="18" t="s">
        <v>125</v>
      </c>
      <c r="B188" s="64" t="s">
        <v>625</v>
      </c>
      <c r="C188" s="64">
        <v>0</v>
      </c>
      <c r="D188" s="64">
        <v>0</v>
      </c>
      <c r="E188" s="64">
        <v>182</v>
      </c>
      <c r="F188" s="64">
        <v>0</v>
      </c>
      <c r="G188" s="64">
        <v>0</v>
      </c>
      <c r="H188" s="64">
        <v>0</v>
      </c>
      <c r="I188" s="64">
        <v>182</v>
      </c>
      <c r="J188" s="64" t="s">
        <v>126</v>
      </c>
    </row>
    <row r="189" spans="1:10" ht="14.5" customHeight="1" x14ac:dyDescent="0.25">
      <c r="A189" s="18" t="s">
        <v>129</v>
      </c>
      <c r="B189" s="64" t="s">
        <v>630</v>
      </c>
      <c r="C189" s="64">
        <v>0</v>
      </c>
      <c r="D189" s="64">
        <v>0</v>
      </c>
      <c r="E189" s="64">
        <v>18</v>
      </c>
      <c r="F189" s="64">
        <v>0</v>
      </c>
      <c r="G189" s="64">
        <v>0</v>
      </c>
      <c r="H189" s="64">
        <v>0</v>
      </c>
      <c r="I189" s="64">
        <v>18</v>
      </c>
      <c r="J189" s="64" t="s">
        <v>130</v>
      </c>
    </row>
    <row r="190" spans="1:10" ht="14.5" customHeight="1" x14ac:dyDescent="0.25">
      <c r="A190" s="18" t="s">
        <v>129</v>
      </c>
      <c r="B190" s="64" t="s">
        <v>625</v>
      </c>
      <c r="C190" s="64">
        <v>0</v>
      </c>
      <c r="D190" s="64">
        <v>0</v>
      </c>
      <c r="E190" s="64">
        <v>119</v>
      </c>
      <c r="F190" s="64">
        <v>0</v>
      </c>
      <c r="G190" s="64">
        <v>0</v>
      </c>
      <c r="H190" s="64">
        <v>0</v>
      </c>
      <c r="I190" s="64">
        <v>119</v>
      </c>
      <c r="J190" s="64" t="s">
        <v>130</v>
      </c>
    </row>
    <row r="191" spans="1:10" ht="14.5" customHeight="1" x14ac:dyDescent="0.25">
      <c r="A191" s="18" t="s">
        <v>375</v>
      </c>
      <c r="B191" s="64" t="s">
        <v>626</v>
      </c>
      <c r="C191" s="64">
        <v>0</v>
      </c>
      <c r="D191" s="64">
        <v>0</v>
      </c>
      <c r="E191" s="64">
        <v>0</v>
      </c>
      <c r="F191" s="64">
        <v>0</v>
      </c>
      <c r="G191" s="64">
        <v>0</v>
      </c>
      <c r="H191" s="64">
        <v>321</v>
      </c>
      <c r="I191" s="64">
        <v>321</v>
      </c>
      <c r="J191" s="64" t="s">
        <v>131</v>
      </c>
    </row>
    <row r="192" spans="1:10" ht="14.5" customHeight="1" x14ac:dyDescent="0.25">
      <c r="A192" s="18" t="s">
        <v>375</v>
      </c>
      <c r="B192" s="64" t="s">
        <v>625</v>
      </c>
      <c r="C192" s="64">
        <v>0</v>
      </c>
      <c r="D192" s="64">
        <v>0</v>
      </c>
      <c r="E192" s="64">
        <v>0</v>
      </c>
      <c r="F192" s="64">
        <v>0</v>
      </c>
      <c r="G192" s="64">
        <v>0</v>
      </c>
      <c r="H192" s="64">
        <v>41299</v>
      </c>
      <c r="I192" s="64">
        <v>41299</v>
      </c>
      <c r="J192" s="64" t="s">
        <v>131</v>
      </c>
    </row>
    <row r="193" spans="1:10" ht="14.5" customHeight="1" x14ac:dyDescent="0.25">
      <c r="A193" s="18" t="s">
        <v>375</v>
      </c>
      <c r="B193" s="64" t="s">
        <v>629</v>
      </c>
      <c r="C193" s="64">
        <v>0</v>
      </c>
      <c r="D193" s="64">
        <v>0</v>
      </c>
      <c r="E193" s="64">
        <v>0</v>
      </c>
      <c r="F193" s="64">
        <v>0</v>
      </c>
      <c r="G193" s="64">
        <v>0</v>
      </c>
      <c r="H193" s="64">
        <v>62035</v>
      </c>
      <c r="I193" s="64">
        <v>62035</v>
      </c>
      <c r="J193" s="64" t="s">
        <v>131</v>
      </c>
    </row>
    <row r="194" spans="1:10" ht="14.5" customHeight="1" x14ac:dyDescent="0.25">
      <c r="A194" s="18" t="s">
        <v>132</v>
      </c>
      <c r="B194" s="64" t="s">
        <v>626</v>
      </c>
      <c r="C194" s="64">
        <v>1457</v>
      </c>
      <c r="D194" s="64">
        <v>0</v>
      </c>
      <c r="E194" s="64">
        <v>2054</v>
      </c>
      <c r="F194" s="64">
        <v>0</v>
      </c>
      <c r="G194" s="64">
        <v>0</v>
      </c>
      <c r="H194" s="64">
        <v>0</v>
      </c>
      <c r="I194" s="64">
        <v>3511</v>
      </c>
      <c r="J194" s="64" t="s">
        <v>133</v>
      </c>
    </row>
    <row r="195" spans="1:10" ht="14.5" customHeight="1" x14ac:dyDescent="0.25">
      <c r="A195" s="18" t="s">
        <v>132</v>
      </c>
      <c r="B195" s="64" t="s">
        <v>630</v>
      </c>
      <c r="C195" s="64">
        <v>5</v>
      </c>
      <c r="D195" s="64">
        <v>0</v>
      </c>
      <c r="E195" s="64">
        <v>7</v>
      </c>
      <c r="F195" s="64">
        <v>0</v>
      </c>
      <c r="G195" s="64">
        <v>0</v>
      </c>
      <c r="H195" s="64">
        <v>0</v>
      </c>
      <c r="I195" s="64">
        <v>12</v>
      </c>
      <c r="J195" s="64" t="s">
        <v>133</v>
      </c>
    </row>
    <row r="196" spans="1:10" ht="14.5" customHeight="1" x14ac:dyDescent="0.25">
      <c r="A196" s="18" t="s">
        <v>132</v>
      </c>
      <c r="B196" s="64" t="s">
        <v>625</v>
      </c>
      <c r="C196" s="64">
        <v>378</v>
      </c>
      <c r="D196" s="64">
        <v>0</v>
      </c>
      <c r="E196" s="64">
        <v>1036</v>
      </c>
      <c r="F196" s="64">
        <v>0</v>
      </c>
      <c r="G196" s="64">
        <v>0</v>
      </c>
      <c r="H196" s="64">
        <v>0</v>
      </c>
      <c r="I196" s="64">
        <v>1414</v>
      </c>
      <c r="J196" s="64" t="s">
        <v>133</v>
      </c>
    </row>
    <row r="197" spans="1:10" ht="14.5" customHeight="1" x14ac:dyDescent="0.25">
      <c r="A197" s="18" t="s">
        <v>134</v>
      </c>
      <c r="B197" s="64" t="s">
        <v>626</v>
      </c>
      <c r="C197" s="64">
        <v>106469</v>
      </c>
      <c r="D197" s="64">
        <v>6</v>
      </c>
      <c r="E197" s="64">
        <v>1094</v>
      </c>
      <c r="F197" s="64">
        <v>0</v>
      </c>
      <c r="G197" s="64">
        <v>5418</v>
      </c>
      <c r="H197" s="64">
        <v>0</v>
      </c>
      <c r="I197" s="64">
        <v>112987</v>
      </c>
      <c r="J197" s="64" t="s">
        <v>135</v>
      </c>
    </row>
    <row r="198" spans="1:10" ht="14.5" customHeight="1" x14ac:dyDescent="0.25">
      <c r="A198" s="18" t="s">
        <v>134</v>
      </c>
      <c r="B198" s="64" t="s">
        <v>628</v>
      </c>
      <c r="C198" s="64">
        <v>0</v>
      </c>
      <c r="D198" s="64">
        <v>2378000</v>
      </c>
      <c r="E198" s="64">
        <v>0</v>
      </c>
      <c r="F198" s="64">
        <v>0</v>
      </c>
      <c r="G198" s="64">
        <v>0</v>
      </c>
      <c r="H198" s="64">
        <v>0</v>
      </c>
      <c r="I198" s="64">
        <v>2378000</v>
      </c>
      <c r="J198" s="64" t="s">
        <v>135</v>
      </c>
    </row>
    <row r="199" spans="1:10" ht="14.5" customHeight="1" x14ac:dyDescent="0.25">
      <c r="A199" s="18" t="s">
        <v>134</v>
      </c>
      <c r="B199" s="64" t="s">
        <v>630</v>
      </c>
      <c r="C199" s="64">
        <v>231</v>
      </c>
      <c r="D199" s="64">
        <v>11</v>
      </c>
      <c r="E199" s="64">
        <v>178</v>
      </c>
      <c r="F199" s="64">
        <v>0</v>
      </c>
      <c r="G199" s="64">
        <v>0</v>
      </c>
      <c r="H199" s="64">
        <v>0</v>
      </c>
      <c r="I199" s="64">
        <v>420</v>
      </c>
      <c r="J199" s="64" t="s">
        <v>135</v>
      </c>
    </row>
    <row r="200" spans="1:10" ht="14.5" customHeight="1" x14ac:dyDescent="0.25">
      <c r="A200" s="18" t="s">
        <v>134</v>
      </c>
      <c r="B200" s="64" t="s">
        <v>631</v>
      </c>
      <c r="C200" s="64">
        <v>0</v>
      </c>
      <c r="D200" s="64">
        <v>0</v>
      </c>
      <c r="E200" s="64">
        <v>5357</v>
      </c>
      <c r="F200" s="64">
        <v>0</v>
      </c>
      <c r="G200" s="64">
        <v>0</v>
      </c>
      <c r="H200" s="64">
        <v>5</v>
      </c>
      <c r="I200" s="64">
        <v>5362</v>
      </c>
      <c r="J200" s="64" t="s">
        <v>135</v>
      </c>
    </row>
    <row r="201" spans="1:10" ht="14.5" customHeight="1" x14ac:dyDescent="0.25">
      <c r="A201" s="18" t="s">
        <v>134</v>
      </c>
      <c r="B201" s="64" t="s">
        <v>625</v>
      </c>
      <c r="C201" s="64">
        <v>918535</v>
      </c>
      <c r="D201" s="64">
        <v>6800</v>
      </c>
      <c r="E201" s="64">
        <v>76925</v>
      </c>
      <c r="F201" s="64">
        <v>0</v>
      </c>
      <c r="G201" s="64">
        <v>8206</v>
      </c>
      <c r="H201" s="64">
        <v>0</v>
      </c>
      <c r="I201" s="64">
        <v>1010466</v>
      </c>
      <c r="J201" s="64" t="s">
        <v>135</v>
      </c>
    </row>
    <row r="202" spans="1:10" ht="14.5" customHeight="1" x14ac:dyDescent="0.25">
      <c r="A202" s="18" t="s">
        <v>136</v>
      </c>
      <c r="B202" s="64" t="s">
        <v>626</v>
      </c>
      <c r="C202" s="64">
        <v>0</v>
      </c>
      <c r="D202" s="64">
        <v>0</v>
      </c>
      <c r="E202" s="64">
        <v>31</v>
      </c>
      <c r="F202" s="64">
        <v>0</v>
      </c>
      <c r="G202" s="64">
        <v>0</v>
      </c>
      <c r="H202" s="64">
        <v>0</v>
      </c>
      <c r="I202" s="64">
        <v>31</v>
      </c>
      <c r="J202" s="64" t="s">
        <v>137</v>
      </c>
    </row>
    <row r="203" spans="1:10" ht="14.5" customHeight="1" x14ac:dyDescent="0.25">
      <c r="A203" s="18" t="s">
        <v>136</v>
      </c>
      <c r="B203" s="64" t="s">
        <v>625</v>
      </c>
      <c r="C203" s="64">
        <v>0</v>
      </c>
      <c r="D203" s="64">
        <v>0</v>
      </c>
      <c r="E203" s="64">
        <v>15</v>
      </c>
      <c r="F203" s="64">
        <v>0</v>
      </c>
      <c r="G203" s="64">
        <v>0</v>
      </c>
      <c r="H203" s="64">
        <v>0</v>
      </c>
      <c r="I203" s="64">
        <v>15</v>
      </c>
      <c r="J203" s="64" t="s">
        <v>137</v>
      </c>
    </row>
    <row r="204" spans="1:10" ht="14.5" customHeight="1" x14ac:dyDescent="0.25">
      <c r="A204" s="18" t="s">
        <v>376</v>
      </c>
      <c r="B204" s="64" t="s">
        <v>626</v>
      </c>
      <c r="C204" s="64">
        <v>0</v>
      </c>
      <c r="D204" s="64">
        <v>0</v>
      </c>
      <c r="E204" s="64">
        <v>0</v>
      </c>
      <c r="F204" s="64">
        <v>0</v>
      </c>
      <c r="G204" s="64">
        <v>0</v>
      </c>
      <c r="H204" s="64">
        <v>1879</v>
      </c>
      <c r="I204" s="64">
        <v>1879</v>
      </c>
      <c r="J204" s="64" t="s">
        <v>138</v>
      </c>
    </row>
    <row r="205" spans="1:10" ht="14.5" customHeight="1" x14ac:dyDescent="0.25">
      <c r="A205" s="18" t="s">
        <v>376</v>
      </c>
      <c r="B205" s="64" t="s">
        <v>625</v>
      </c>
      <c r="C205" s="64">
        <v>0</v>
      </c>
      <c r="D205" s="64">
        <v>0</v>
      </c>
      <c r="E205" s="64">
        <v>0</v>
      </c>
      <c r="F205" s="64">
        <v>0</v>
      </c>
      <c r="G205" s="64">
        <v>0</v>
      </c>
      <c r="H205" s="64">
        <v>102544</v>
      </c>
      <c r="I205" s="64">
        <v>102544</v>
      </c>
      <c r="J205" s="64" t="s">
        <v>138</v>
      </c>
    </row>
    <row r="206" spans="1:10" ht="14.5" customHeight="1" x14ac:dyDescent="0.25">
      <c r="A206" s="18" t="s">
        <v>376</v>
      </c>
      <c r="B206" s="64" t="s">
        <v>629</v>
      </c>
      <c r="C206" s="64">
        <v>0</v>
      </c>
      <c r="D206" s="64">
        <v>0</v>
      </c>
      <c r="E206" s="64">
        <v>0</v>
      </c>
      <c r="F206" s="64">
        <v>0</v>
      </c>
      <c r="G206" s="64">
        <v>0</v>
      </c>
      <c r="H206" s="64">
        <v>913</v>
      </c>
      <c r="I206" s="64">
        <v>913</v>
      </c>
      <c r="J206" s="64" t="s">
        <v>138</v>
      </c>
    </row>
    <row r="207" spans="1:10" ht="14.5" customHeight="1" x14ac:dyDescent="0.25">
      <c r="A207" s="18" t="s">
        <v>139</v>
      </c>
      <c r="B207" s="64" t="s">
        <v>626</v>
      </c>
      <c r="C207" s="64">
        <v>0</v>
      </c>
      <c r="D207" s="64">
        <v>0</v>
      </c>
      <c r="E207" s="64">
        <v>0</v>
      </c>
      <c r="F207" s="64">
        <v>0</v>
      </c>
      <c r="G207" s="64">
        <v>0</v>
      </c>
      <c r="H207" s="64">
        <v>85227</v>
      </c>
      <c r="I207" s="64">
        <v>85227</v>
      </c>
      <c r="J207" s="64" t="s">
        <v>140</v>
      </c>
    </row>
    <row r="208" spans="1:10" ht="14.5" customHeight="1" x14ac:dyDescent="0.25">
      <c r="A208" s="18" t="s">
        <v>139</v>
      </c>
      <c r="B208" s="64" t="s">
        <v>625</v>
      </c>
      <c r="C208" s="64">
        <v>0</v>
      </c>
      <c r="D208" s="64">
        <v>0</v>
      </c>
      <c r="E208" s="64">
        <v>0</v>
      </c>
      <c r="F208" s="64">
        <v>0</v>
      </c>
      <c r="G208" s="64">
        <v>0</v>
      </c>
      <c r="H208" s="64">
        <v>788419</v>
      </c>
      <c r="I208" s="64">
        <v>788419</v>
      </c>
      <c r="J208" s="64" t="s">
        <v>140</v>
      </c>
    </row>
    <row r="209" spans="1:10" ht="14.5" customHeight="1" x14ac:dyDescent="0.25">
      <c r="A209" s="18" t="s">
        <v>141</v>
      </c>
      <c r="B209" s="64" t="s">
        <v>626</v>
      </c>
      <c r="C209" s="64">
        <v>0</v>
      </c>
      <c r="D209" s="64">
        <v>0</v>
      </c>
      <c r="E209" s="64">
        <v>86</v>
      </c>
      <c r="F209" s="64">
        <v>0</v>
      </c>
      <c r="G209" s="64">
        <v>0</v>
      </c>
      <c r="H209" s="64">
        <v>0</v>
      </c>
      <c r="I209" s="64">
        <v>86</v>
      </c>
      <c r="J209" s="64" t="s">
        <v>142</v>
      </c>
    </row>
    <row r="210" spans="1:10" ht="14.5" customHeight="1" x14ac:dyDescent="0.25">
      <c r="A210" s="18" t="s">
        <v>141</v>
      </c>
      <c r="B210" s="64" t="s">
        <v>630</v>
      </c>
      <c r="C210" s="64">
        <v>0</v>
      </c>
      <c r="D210" s="64">
        <v>0</v>
      </c>
      <c r="E210" s="64">
        <v>9</v>
      </c>
      <c r="F210" s="64">
        <v>0</v>
      </c>
      <c r="G210" s="64">
        <v>0</v>
      </c>
      <c r="H210" s="64">
        <v>0</v>
      </c>
      <c r="I210" s="64">
        <v>9</v>
      </c>
      <c r="J210" s="64" t="s">
        <v>142</v>
      </c>
    </row>
    <row r="211" spans="1:10" ht="14.5" customHeight="1" x14ac:dyDescent="0.25">
      <c r="A211" s="18" t="s">
        <v>141</v>
      </c>
      <c r="B211" s="64" t="s">
        <v>625</v>
      </c>
      <c r="C211" s="64">
        <v>0</v>
      </c>
      <c r="D211" s="64">
        <v>0</v>
      </c>
      <c r="E211" s="64">
        <v>166</v>
      </c>
      <c r="F211" s="64">
        <v>0</v>
      </c>
      <c r="G211" s="64">
        <v>0</v>
      </c>
      <c r="H211" s="64">
        <v>0</v>
      </c>
      <c r="I211" s="64">
        <v>166</v>
      </c>
      <c r="J211" s="64" t="s">
        <v>142</v>
      </c>
    </row>
    <row r="212" spans="1:10" ht="14.5" customHeight="1" x14ac:dyDescent="0.25">
      <c r="A212" s="18" t="s">
        <v>143</v>
      </c>
      <c r="B212" s="64" t="s">
        <v>626</v>
      </c>
      <c r="C212" s="64">
        <v>0</v>
      </c>
      <c r="D212" s="64">
        <v>0</v>
      </c>
      <c r="E212" s="64">
        <v>509</v>
      </c>
      <c r="F212" s="64">
        <v>0</v>
      </c>
      <c r="G212" s="64">
        <v>0</v>
      </c>
      <c r="H212" s="64">
        <v>0</v>
      </c>
      <c r="I212" s="64">
        <v>509</v>
      </c>
      <c r="J212" s="64" t="s">
        <v>144</v>
      </c>
    </row>
    <row r="213" spans="1:10" ht="14.5" customHeight="1" x14ac:dyDescent="0.25">
      <c r="A213" s="18" t="s">
        <v>143</v>
      </c>
      <c r="B213" s="64" t="s">
        <v>625</v>
      </c>
      <c r="C213" s="64">
        <v>0</v>
      </c>
      <c r="D213" s="64">
        <v>0</v>
      </c>
      <c r="E213" s="64">
        <v>4108</v>
      </c>
      <c r="F213" s="64">
        <v>0</v>
      </c>
      <c r="G213" s="64">
        <v>0</v>
      </c>
      <c r="H213" s="64">
        <v>0</v>
      </c>
      <c r="I213" s="64">
        <v>4108</v>
      </c>
      <c r="J213" s="64" t="s">
        <v>144</v>
      </c>
    </row>
    <row r="214" spans="1:10" ht="14.5" customHeight="1" x14ac:dyDescent="0.25">
      <c r="A214" s="18" t="s">
        <v>145</v>
      </c>
      <c r="B214" s="64" t="s">
        <v>626</v>
      </c>
      <c r="C214" s="64">
        <v>0</v>
      </c>
      <c r="D214" s="64">
        <v>0</v>
      </c>
      <c r="E214" s="64">
        <v>0</v>
      </c>
      <c r="F214" s="64">
        <v>0</v>
      </c>
      <c r="G214" s="64">
        <v>0</v>
      </c>
      <c r="H214" s="64">
        <v>288</v>
      </c>
      <c r="I214" s="64">
        <v>288</v>
      </c>
      <c r="J214" s="64" t="s">
        <v>146</v>
      </c>
    </row>
    <row r="215" spans="1:10" ht="14.5" customHeight="1" x14ac:dyDescent="0.25">
      <c r="A215" s="18" t="s">
        <v>145</v>
      </c>
      <c r="B215" s="64" t="s">
        <v>628</v>
      </c>
      <c r="C215" s="64">
        <v>0</v>
      </c>
      <c r="D215" s="64">
        <v>0</v>
      </c>
      <c r="E215" s="64">
        <v>0</v>
      </c>
      <c r="F215" s="64">
        <v>0</v>
      </c>
      <c r="G215" s="64">
        <v>0</v>
      </c>
      <c r="H215" s="64">
        <v>300439</v>
      </c>
      <c r="I215" s="64">
        <v>300439</v>
      </c>
      <c r="J215" s="64" t="s">
        <v>146</v>
      </c>
    </row>
    <row r="216" spans="1:10" ht="14.5" customHeight="1" x14ac:dyDescent="0.25">
      <c r="A216" s="18" t="s">
        <v>145</v>
      </c>
      <c r="B216" s="64" t="s">
        <v>631</v>
      </c>
      <c r="C216" s="64">
        <v>0</v>
      </c>
      <c r="D216" s="64">
        <v>0</v>
      </c>
      <c r="E216" s="64">
        <v>0</v>
      </c>
      <c r="F216" s="64">
        <v>0</v>
      </c>
      <c r="G216" s="64">
        <v>0</v>
      </c>
      <c r="H216" s="64">
        <v>5</v>
      </c>
      <c r="I216" s="64">
        <v>5</v>
      </c>
      <c r="J216" s="64" t="s">
        <v>146</v>
      </c>
    </row>
    <row r="217" spans="1:10" ht="14.5" customHeight="1" x14ac:dyDescent="0.25">
      <c r="A217" s="18" t="s">
        <v>145</v>
      </c>
      <c r="B217" s="64" t="s">
        <v>625</v>
      </c>
      <c r="C217" s="64">
        <v>0</v>
      </c>
      <c r="D217" s="64">
        <v>0</v>
      </c>
      <c r="E217" s="64">
        <v>0</v>
      </c>
      <c r="F217" s="64">
        <v>0</v>
      </c>
      <c r="G217" s="64">
        <v>0</v>
      </c>
      <c r="H217" s="64">
        <v>26522</v>
      </c>
      <c r="I217" s="64">
        <v>26522</v>
      </c>
      <c r="J217" s="64" t="s">
        <v>146</v>
      </c>
    </row>
    <row r="218" spans="1:10" ht="14.5" customHeight="1" x14ac:dyDescent="0.25">
      <c r="A218" s="18" t="s">
        <v>145</v>
      </c>
      <c r="B218" s="64" t="s">
        <v>629</v>
      </c>
      <c r="C218" s="64">
        <v>0</v>
      </c>
      <c r="D218" s="64">
        <v>0</v>
      </c>
      <c r="E218" s="64">
        <v>0</v>
      </c>
      <c r="F218" s="64">
        <v>0</v>
      </c>
      <c r="G218" s="64">
        <v>0</v>
      </c>
      <c r="H218" s="64">
        <v>480</v>
      </c>
      <c r="I218" s="64">
        <v>480</v>
      </c>
      <c r="J218" s="64" t="s">
        <v>146</v>
      </c>
    </row>
    <row r="219" spans="1:10" ht="14.5" customHeight="1" x14ac:dyDescent="0.25">
      <c r="A219" s="18" t="s">
        <v>147</v>
      </c>
      <c r="B219" s="64" t="s">
        <v>626</v>
      </c>
      <c r="C219" s="64">
        <v>0</v>
      </c>
      <c r="D219" s="64">
        <v>0</v>
      </c>
      <c r="E219" s="64">
        <v>0</v>
      </c>
      <c r="F219" s="64">
        <v>0</v>
      </c>
      <c r="G219" s="64">
        <v>0</v>
      </c>
      <c r="H219" s="64">
        <v>297503</v>
      </c>
      <c r="I219" s="64">
        <v>297503</v>
      </c>
      <c r="J219" s="64" t="s">
        <v>148</v>
      </c>
    </row>
    <row r="220" spans="1:10" ht="14.5" customHeight="1" x14ac:dyDescent="0.25">
      <c r="A220" s="18" t="s">
        <v>147</v>
      </c>
      <c r="B220" s="64" t="s">
        <v>625</v>
      </c>
      <c r="C220" s="64">
        <v>0</v>
      </c>
      <c r="D220" s="64">
        <v>0</v>
      </c>
      <c r="E220" s="64">
        <v>0</v>
      </c>
      <c r="F220" s="64">
        <v>0</v>
      </c>
      <c r="G220" s="64">
        <v>0</v>
      </c>
      <c r="H220" s="64">
        <v>2655191</v>
      </c>
      <c r="I220" s="64">
        <v>2655191</v>
      </c>
      <c r="J220" s="64" t="s">
        <v>148</v>
      </c>
    </row>
    <row r="221" spans="1:10" ht="14.5" customHeight="1" x14ac:dyDescent="0.25">
      <c r="A221" s="18" t="s">
        <v>147</v>
      </c>
      <c r="B221" s="64" t="s">
        <v>629</v>
      </c>
      <c r="C221" s="64">
        <v>0</v>
      </c>
      <c r="D221" s="64">
        <v>0</v>
      </c>
      <c r="E221" s="64">
        <v>0</v>
      </c>
      <c r="F221" s="64">
        <v>0</v>
      </c>
      <c r="G221" s="64">
        <v>0</v>
      </c>
      <c r="H221" s="64">
        <v>15107</v>
      </c>
      <c r="I221" s="64">
        <v>15107</v>
      </c>
      <c r="J221" s="64" t="s">
        <v>148</v>
      </c>
    </row>
    <row r="222" spans="1:10" ht="14.5" customHeight="1" x14ac:dyDescent="0.25">
      <c r="A222" s="18" t="s">
        <v>149</v>
      </c>
      <c r="B222" s="64" t="s">
        <v>626</v>
      </c>
      <c r="C222" s="64">
        <v>21</v>
      </c>
      <c r="D222" s="64">
        <v>0</v>
      </c>
      <c r="E222" s="64">
        <v>454</v>
      </c>
      <c r="F222" s="64">
        <v>0</v>
      </c>
      <c r="G222" s="64">
        <v>0</v>
      </c>
      <c r="H222" s="64">
        <v>0</v>
      </c>
      <c r="I222" s="64">
        <v>475</v>
      </c>
      <c r="J222" s="64" t="s">
        <v>150</v>
      </c>
    </row>
    <row r="223" spans="1:10" ht="14.5" customHeight="1" x14ac:dyDescent="0.25">
      <c r="A223" s="18" t="s">
        <v>149</v>
      </c>
      <c r="B223" s="64" t="s">
        <v>625</v>
      </c>
      <c r="C223" s="64">
        <v>1314</v>
      </c>
      <c r="D223" s="64">
        <v>3375</v>
      </c>
      <c r="E223" s="64">
        <v>16361</v>
      </c>
      <c r="F223" s="64">
        <v>0</v>
      </c>
      <c r="G223" s="64">
        <v>0</v>
      </c>
      <c r="H223" s="64">
        <v>0</v>
      </c>
      <c r="I223" s="64">
        <v>21050</v>
      </c>
      <c r="J223" s="64" t="s">
        <v>150</v>
      </c>
    </row>
    <row r="224" spans="1:10" ht="14.5" customHeight="1" x14ac:dyDescent="0.25">
      <c r="A224" s="18" t="s">
        <v>379</v>
      </c>
      <c r="B224" s="64" t="s">
        <v>626</v>
      </c>
      <c r="C224" s="64">
        <v>0</v>
      </c>
      <c r="D224" s="64">
        <v>0</v>
      </c>
      <c r="E224" s="64">
        <v>0</v>
      </c>
      <c r="F224" s="64">
        <v>0</v>
      </c>
      <c r="G224" s="64">
        <v>0</v>
      </c>
      <c r="H224" s="64">
        <v>31928</v>
      </c>
      <c r="I224" s="64">
        <v>31928</v>
      </c>
      <c r="J224" s="64" t="s">
        <v>151</v>
      </c>
    </row>
    <row r="225" spans="1:10" ht="14.5" customHeight="1" x14ac:dyDescent="0.25">
      <c r="A225" s="18" t="s">
        <v>379</v>
      </c>
      <c r="B225" s="64" t="s">
        <v>630</v>
      </c>
      <c r="C225" s="64">
        <v>0</v>
      </c>
      <c r="D225" s="64">
        <v>0</v>
      </c>
      <c r="E225" s="64">
        <v>0</v>
      </c>
      <c r="F225" s="64">
        <v>0</v>
      </c>
      <c r="G225" s="64">
        <v>0</v>
      </c>
      <c r="H225" s="64">
        <v>1668</v>
      </c>
      <c r="I225" s="64">
        <v>1668</v>
      </c>
      <c r="J225" s="64" t="s">
        <v>151</v>
      </c>
    </row>
    <row r="226" spans="1:10" ht="14.5" customHeight="1" x14ac:dyDescent="0.25">
      <c r="A226" s="18" t="s">
        <v>379</v>
      </c>
      <c r="B226" s="64" t="s">
        <v>625</v>
      </c>
      <c r="C226" s="64">
        <v>0</v>
      </c>
      <c r="D226" s="64">
        <v>0</v>
      </c>
      <c r="E226" s="64">
        <v>0</v>
      </c>
      <c r="F226" s="64">
        <v>0</v>
      </c>
      <c r="G226" s="64">
        <v>0</v>
      </c>
      <c r="H226" s="64">
        <v>134563</v>
      </c>
      <c r="I226" s="64">
        <v>134563</v>
      </c>
      <c r="J226" s="64" t="s">
        <v>151</v>
      </c>
    </row>
    <row r="227" spans="1:10" ht="14.5" customHeight="1" x14ac:dyDescent="0.25">
      <c r="A227" s="18" t="s">
        <v>384</v>
      </c>
      <c r="B227" s="64" t="s">
        <v>626</v>
      </c>
      <c r="C227" s="64">
        <v>0</v>
      </c>
      <c r="D227" s="64">
        <v>0</v>
      </c>
      <c r="E227" s="64">
        <v>4088</v>
      </c>
      <c r="F227" s="64">
        <v>0</v>
      </c>
      <c r="G227" s="64">
        <v>0</v>
      </c>
      <c r="H227" s="64">
        <v>0</v>
      </c>
      <c r="I227" s="64">
        <v>4088</v>
      </c>
      <c r="J227" s="64" t="s">
        <v>152</v>
      </c>
    </row>
    <row r="228" spans="1:10" ht="14.5" customHeight="1" x14ac:dyDescent="0.25">
      <c r="A228" s="18" t="s">
        <v>384</v>
      </c>
      <c r="B228" s="64" t="s">
        <v>628</v>
      </c>
      <c r="C228" s="64">
        <v>0</v>
      </c>
      <c r="D228" s="64">
        <v>0</v>
      </c>
      <c r="E228" s="64">
        <v>573000</v>
      </c>
      <c r="F228" s="64">
        <v>0</v>
      </c>
      <c r="G228" s="64">
        <v>0</v>
      </c>
      <c r="H228" s="64">
        <v>0</v>
      </c>
      <c r="I228" s="64">
        <v>573000</v>
      </c>
      <c r="J228" s="64" t="s">
        <v>152</v>
      </c>
    </row>
    <row r="229" spans="1:10" ht="14.5" customHeight="1" x14ac:dyDescent="0.25">
      <c r="A229" s="18" t="s">
        <v>384</v>
      </c>
      <c r="B229" s="64" t="s">
        <v>630</v>
      </c>
      <c r="C229" s="64">
        <v>0</v>
      </c>
      <c r="D229" s="64">
        <v>0</v>
      </c>
      <c r="E229" s="64">
        <v>22025</v>
      </c>
      <c r="F229" s="64">
        <v>0</v>
      </c>
      <c r="G229" s="64">
        <v>0</v>
      </c>
      <c r="H229" s="64">
        <v>0</v>
      </c>
      <c r="I229" s="64">
        <v>22025</v>
      </c>
      <c r="J229" s="64" t="s">
        <v>152</v>
      </c>
    </row>
    <row r="230" spans="1:10" ht="14.5" customHeight="1" x14ac:dyDescent="0.25">
      <c r="A230" s="18" t="s">
        <v>384</v>
      </c>
      <c r="B230" s="64" t="s">
        <v>625</v>
      </c>
      <c r="C230" s="64">
        <v>0</v>
      </c>
      <c r="D230" s="64">
        <v>0</v>
      </c>
      <c r="E230" s="64">
        <v>1586</v>
      </c>
      <c r="F230" s="64">
        <v>0</v>
      </c>
      <c r="G230" s="64">
        <v>0</v>
      </c>
      <c r="H230" s="64">
        <v>0</v>
      </c>
      <c r="I230" s="64">
        <v>1586</v>
      </c>
      <c r="J230" s="64" t="s">
        <v>152</v>
      </c>
    </row>
    <row r="231" spans="1:10" ht="14.5" customHeight="1" x14ac:dyDescent="0.25">
      <c r="A231" s="18" t="s">
        <v>153</v>
      </c>
      <c r="B231" s="64" t="s">
        <v>626</v>
      </c>
      <c r="C231" s="64">
        <v>0</v>
      </c>
      <c r="D231" s="64">
        <v>0</v>
      </c>
      <c r="E231" s="64">
        <v>172</v>
      </c>
      <c r="F231" s="64">
        <v>0</v>
      </c>
      <c r="G231" s="64">
        <v>0</v>
      </c>
      <c r="H231" s="64">
        <v>0</v>
      </c>
      <c r="I231" s="64">
        <v>172</v>
      </c>
      <c r="J231" s="64" t="s">
        <v>154</v>
      </c>
    </row>
    <row r="232" spans="1:10" ht="14.5" customHeight="1" x14ac:dyDescent="0.25">
      <c r="A232" s="18" t="s">
        <v>153</v>
      </c>
      <c r="B232" s="64" t="s">
        <v>630</v>
      </c>
      <c r="C232" s="64">
        <v>0</v>
      </c>
      <c r="D232" s="64">
        <v>0</v>
      </c>
      <c r="E232" s="64">
        <v>5</v>
      </c>
      <c r="F232" s="64">
        <v>0</v>
      </c>
      <c r="G232" s="64">
        <v>0</v>
      </c>
      <c r="H232" s="64">
        <v>0</v>
      </c>
      <c r="I232" s="64">
        <v>5</v>
      </c>
      <c r="J232" s="64" t="s">
        <v>154</v>
      </c>
    </row>
    <row r="233" spans="1:10" ht="14.5" customHeight="1" x14ac:dyDescent="0.25">
      <c r="A233" s="18" t="s">
        <v>153</v>
      </c>
      <c r="B233" s="64" t="s">
        <v>625</v>
      </c>
      <c r="C233" s="64">
        <v>180</v>
      </c>
      <c r="D233" s="64">
        <v>0</v>
      </c>
      <c r="E233" s="64">
        <v>1974</v>
      </c>
      <c r="F233" s="64">
        <v>0</v>
      </c>
      <c r="G233" s="64">
        <v>0</v>
      </c>
      <c r="H233" s="64">
        <v>0</v>
      </c>
      <c r="I233" s="64">
        <v>2154</v>
      </c>
      <c r="J233" s="64" t="s">
        <v>154</v>
      </c>
    </row>
    <row r="234" spans="1:10" ht="14.5" customHeight="1" x14ac:dyDescent="0.25">
      <c r="A234" s="18" t="s">
        <v>155</v>
      </c>
      <c r="B234" s="64" t="s">
        <v>626</v>
      </c>
      <c r="C234" s="64">
        <v>0</v>
      </c>
      <c r="D234" s="64">
        <v>0</v>
      </c>
      <c r="E234" s="64">
        <v>30</v>
      </c>
      <c r="F234" s="64">
        <v>0</v>
      </c>
      <c r="G234" s="64">
        <v>0</v>
      </c>
      <c r="H234" s="64">
        <v>0</v>
      </c>
      <c r="I234" s="64">
        <v>30</v>
      </c>
      <c r="J234" s="64" t="s">
        <v>156</v>
      </c>
    </row>
    <row r="235" spans="1:10" ht="14.5" customHeight="1" x14ac:dyDescent="0.25">
      <c r="A235" s="18" t="s">
        <v>155</v>
      </c>
      <c r="B235" s="64" t="s">
        <v>625</v>
      </c>
      <c r="C235" s="64">
        <v>0</v>
      </c>
      <c r="D235" s="64">
        <v>0</v>
      </c>
      <c r="E235" s="64">
        <v>24</v>
      </c>
      <c r="F235" s="64">
        <v>0</v>
      </c>
      <c r="G235" s="64">
        <v>0</v>
      </c>
      <c r="H235" s="64">
        <v>0</v>
      </c>
      <c r="I235" s="64">
        <v>24</v>
      </c>
      <c r="J235" s="64" t="s">
        <v>156</v>
      </c>
    </row>
    <row r="236" spans="1:10" ht="14.5" customHeight="1" x14ac:dyDescent="0.25">
      <c r="A236" s="18" t="s">
        <v>157</v>
      </c>
      <c r="B236" s="64" t="s">
        <v>626</v>
      </c>
      <c r="C236" s="64">
        <v>0</v>
      </c>
      <c r="D236" s="64">
        <v>0</v>
      </c>
      <c r="E236" s="64">
        <v>10</v>
      </c>
      <c r="F236" s="64">
        <v>0</v>
      </c>
      <c r="G236" s="64">
        <v>0</v>
      </c>
      <c r="H236" s="64">
        <v>19</v>
      </c>
      <c r="I236" s="64">
        <v>29</v>
      </c>
      <c r="J236" s="64" t="s">
        <v>158</v>
      </c>
    </row>
    <row r="237" spans="1:10" ht="14.5" customHeight="1" x14ac:dyDescent="0.25">
      <c r="A237" s="18" t="s">
        <v>157</v>
      </c>
      <c r="B237" s="64" t="s">
        <v>627</v>
      </c>
      <c r="C237" s="64">
        <v>0</v>
      </c>
      <c r="D237" s="64">
        <v>0</v>
      </c>
      <c r="E237" s="64">
        <v>0</v>
      </c>
      <c r="F237" s="64">
        <v>0</v>
      </c>
      <c r="G237" s="64">
        <v>0</v>
      </c>
      <c r="H237" s="64">
        <v>23401</v>
      </c>
      <c r="I237" s="64">
        <v>23401</v>
      </c>
      <c r="J237" s="64" t="s">
        <v>158</v>
      </c>
    </row>
    <row r="238" spans="1:10" ht="14.5" customHeight="1" x14ac:dyDescent="0.25">
      <c r="A238" s="18" t="s">
        <v>157</v>
      </c>
      <c r="B238" s="64" t="s">
        <v>625</v>
      </c>
      <c r="C238" s="64">
        <v>0</v>
      </c>
      <c r="D238" s="64">
        <v>0</v>
      </c>
      <c r="E238" s="64">
        <v>35</v>
      </c>
      <c r="F238" s="64">
        <v>0</v>
      </c>
      <c r="G238" s="64">
        <v>0</v>
      </c>
      <c r="H238" s="64">
        <v>0</v>
      </c>
      <c r="I238" s="64">
        <v>35</v>
      </c>
      <c r="J238" s="64" t="s">
        <v>158</v>
      </c>
    </row>
    <row r="239" spans="1:10" ht="14.5" customHeight="1" x14ac:dyDescent="0.25">
      <c r="A239" s="18" t="s">
        <v>159</v>
      </c>
      <c r="B239" s="64" t="s">
        <v>628</v>
      </c>
      <c r="C239" s="64">
        <v>0</v>
      </c>
      <c r="D239" s="64">
        <v>212957</v>
      </c>
      <c r="E239" s="64">
        <v>1217946</v>
      </c>
      <c r="F239" s="64">
        <v>0</v>
      </c>
      <c r="G239" s="64">
        <v>0</v>
      </c>
      <c r="H239" s="64">
        <v>0</v>
      </c>
      <c r="I239" s="64">
        <v>1430903</v>
      </c>
      <c r="J239" s="64" t="s">
        <v>160</v>
      </c>
    </row>
    <row r="240" spans="1:10" ht="14.5" customHeight="1" x14ac:dyDescent="0.25">
      <c r="A240" s="18" t="s">
        <v>159</v>
      </c>
      <c r="B240" s="64" t="s">
        <v>630</v>
      </c>
      <c r="C240" s="64">
        <v>0</v>
      </c>
      <c r="D240" s="64">
        <v>0</v>
      </c>
      <c r="E240" s="64">
        <v>0</v>
      </c>
      <c r="F240" s="64">
        <v>0</v>
      </c>
      <c r="G240" s="64">
        <v>0</v>
      </c>
      <c r="H240" s="64">
        <v>5</v>
      </c>
      <c r="I240" s="64">
        <v>5</v>
      </c>
      <c r="J240" s="64" t="s">
        <v>160</v>
      </c>
    </row>
    <row r="241" spans="1:10" ht="14.5" customHeight="1" x14ac:dyDescent="0.25">
      <c r="A241" s="18" t="s">
        <v>161</v>
      </c>
      <c r="B241" s="64" t="s">
        <v>626</v>
      </c>
      <c r="C241" s="64">
        <v>0</v>
      </c>
      <c r="D241" s="64">
        <v>0</v>
      </c>
      <c r="E241" s="64">
        <v>0</v>
      </c>
      <c r="F241" s="64">
        <v>0</v>
      </c>
      <c r="G241" s="64">
        <v>0</v>
      </c>
      <c r="H241" s="64">
        <v>441</v>
      </c>
      <c r="I241" s="64">
        <v>441</v>
      </c>
      <c r="J241" s="64" t="s">
        <v>162</v>
      </c>
    </row>
    <row r="242" spans="1:10" ht="14.5" customHeight="1" x14ac:dyDescent="0.25">
      <c r="A242" s="18" t="s">
        <v>161</v>
      </c>
      <c r="B242" s="64" t="s">
        <v>628</v>
      </c>
      <c r="C242" s="64">
        <v>0</v>
      </c>
      <c r="D242" s="64">
        <v>0</v>
      </c>
      <c r="E242" s="64">
        <v>0</v>
      </c>
      <c r="F242" s="64">
        <v>0</v>
      </c>
      <c r="G242" s="64">
        <v>0</v>
      </c>
      <c r="H242" s="64">
        <v>423845</v>
      </c>
      <c r="I242" s="64">
        <v>423845</v>
      </c>
      <c r="J242" s="64" t="s">
        <v>162</v>
      </c>
    </row>
    <row r="243" spans="1:10" ht="14.5" customHeight="1" x14ac:dyDescent="0.25">
      <c r="A243" s="18" t="s">
        <v>161</v>
      </c>
      <c r="B243" s="64" t="s">
        <v>630</v>
      </c>
      <c r="C243" s="64">
        <v>0</v>
      </c>
      <c r="D243" s="64">
        <v>0</v>
      </c>
      <c r="E243" s="64">
        <v>0</v>
      </c>
      <c r="F243" s="64">
        <v>0</v>
      </c>
      <c r="G243" s="64">
        <v>0</v>
      </c>
      <c r="H243" s="64">
        <v>66087</v>
      </c>
      <c r="I243" s="64">
        <v>66087</v>
      </c>
      <c r="J243" s="64" t="s">
        <v>162</v>
      </c>
    </row>
    <row r="244" spans="1:10" ht="14.5" customHeight="1" x14ac:dyDescent="0.25">
      <c r="A244" s="18" t="s">
        <v>161</v>
      </c>
      <c r="B244" s="64" t="s">
        <v>625</v>
      </c>
      <c r="C244" s="64">
        <v>0</v>
      </c>
      <c r="D244" s="64">
        <v>0</v>
      </c>
      <c r="E244" s="64">
        <v>0</v>
      </c>
      <c r="F244" s="64">
        <v>0</v>
      </c>
      <c r="G244" s="64">
        <v>0</v>
      </c>
      <c r="H244" s="64">
        <v>270</v>
      </c>
      <c r="I244" s="64">
        <v>270</v>
      </c>
      <c r="J244" s="64" t="s">
        <v>162</v>
      </c>
    </row>
    <row r="245" spans="1:10" ht="14.5" customHeight="1" x14ac:dyDescent="0.25">
      <c r="A245" s="18" t="s">
        <v>163</v>
      </c>
      <c r="B245" s="64" t="s">
        <v>626</v>
      </c>
      <c r="C245" s="64">
        <v>0</v>
      </c>
      <c r="D245" s="64">
        <v>0</v>
      </c>
      <c r="E245" s="64">
        <v>0</v>
      </c>
      <c r="F245" s="64">
        <v>0</v>
      </c>
      <c r="G245" s="64">
        <v>0</v>
      </c>
      <c r="H245" s="64">
        <v>42</v>
      </c>
      <c r="I245" s="64">
        <v>42</v>
      </c>
      <c r="J245" s="64" t="s">
        <v>164</v>
      </c>
    </row>
    <row r="246" spans="1:10" ht="14.5" customHeight="1" x14ac:dyDescent="0.25">
      <c r="A246" s="18" t="s">
        <v>163</v>
      </c>
      <c r="B246" s="64" t="s">
        <v>630</v>
      </c>
      <c r="C246" s="64">
        <v>0</v>
      </c>
      <c r="D246" s="64">
        <v>0</v>
      </c>
      <c r="E246" s="64">
        <v>0</v>
      </c>
      <c r="F246" s="64">
        <v>0</v>
      </c>
      <c r="G246" s="64">
        <v>0</v>
      </c>
      <c r="H246" s="64">
        <v>9</v>
      </c>
      <c r="I246" s="64">
        <v>9</v>
      </c>
      <c r="J246" s="64" t="s">
        <v>164</v>
      </c>
    </row>
    <row r="247" spans="1:10" ht="14.5" customHeight="1" x14ac:dyDescent="0.25">
      <c r="A247" s="18" t="s">
        <v>163</v>
      </c>
      <c r="B247" s="64" t="s">
        <v>625</v>
      </c>
      <c r="C247" s="64">
        <v>0</v>
      </c>
      <c r="D247" s="64">
        <v>0</v>
      </c>
      <c r="E247" s="64">
        <v>0</v>
      </c>
      <c r="F247" s="64">
        <v>0</v>
      </c>
      <c r="G247" s="64">
        <v>0</v>
      </c>
      <c r="H247" s="64">
        <v>71332</v>
      </c>
      <c r="I247" s="64">
        <v>71332</v>
      </c>
      <c r="J247" s="64" t="s">
        <v>164</v>
      </c>
    </row>
    <row r="248" spans="1:10" ht="14.5" customHeight="1" x14ac:dyDescent="0.25">
      <c r="A248" s="18" t="s">
        <v>163</v>
      </c>
      <c r="B248" s="64" t="s">
        <v>629</v>
      </c>
      <c r="C248" s="64">
        <v>0</v>
      </c>
      <c r="D248" s="64">
        <v>0</v>
      </c>
      <c r="E248" s="64">
        <v>0</v>
      </c>
      <c r="F248" s="64">
        <v>0</v>
      </c>
      <c r="G248" s="64">
        <v>0</v>
      </c>
      <c r="H248" s="64">
        <v>28</v>
      </c>
      <c r="I248" s="64">
        <v>28</v>
      </c>
      <c r="J248" s="64" t="s">
        <v>164</v>
      </c>
    </row>
    <row r="249" spans="1:10" ht="14.5" customHeight="1" x14ac:dyDescent="0.25">
      <c r="A249" s="18" t="s">
        <v>385</v>
      </c>
      <c r="B249" s="64" t="s">
        <v>626</v>
      </c>
      <c r="C249" s="64">
        <v>0</v>
      </c>
      <c r="D249" s="64">
        <v>0</v>
      </c>
      <c r="E249" s="64">
        <v>0</v>
      </c>
      <c r="F249" s="64">
        <v>0</v>
      </c>
      <c r="G249" s="64">
        <v>0</v>
      </c>
      <c r="H249" s="64">
        <v>660</v>
      </c>
      <c r="I249" s="64">
        <v>660</v>
      </c>
      <c r="J249" s="64" t="s">
        <v>165</v>
      </c>
    </row>
    <row r="250" spans="1:10" ht="14.5" customHeight="1" x14ac:dyDescent="0.25">
      <c r="A250" s="18" t="s">
        <v>385</v>
      </c>
      <c r="B250" s="64" t="s">
        <v>625</v>
      </c>
      <c r="C250" s="64">
        <v>0</v>
      </c>
      <c r="D250" s="64">
        <v>0</v>
      </c>
      <c r="E250" s="64">
        <v>0</v>
      </c>
      <c r="F250" s="64">
        <v>0</v>
      </c>
      <c r="G250" s="64">
        <v>0</v>
      </c>
      <c r="H250" s="64">
        <v>8459</v>
      </c>
      <c r="I250" s="64">
        <v>8459</v>
      </c>
      <c r="J250" s="64" t="s">
        <v>165</v>
      </c>
    </row>
    <row r="251" spans="1:10" ht="14.5" customHeight="1" x14ac:dyDescent="0.25">
      <c r="A251" s="18" t="s">
        <v>385</v>
      </c>
      <c r="B251" s="64" t="s">
        <v>629</v>
      </c>
      <c r="C251" s="64">
        <v>0</v>
      </c>
      <c r="D251" s="64">
        <v>0</v>
      </c>
      <c r="E251" s="64">
        <v>0</v>
      </c>
      <c r="F251" s="64">
        <v>0</v>
      </c>
      <c r="G251" s="64">
        <v>0</v>
      </c>
      <c r="H251" s="64">
        <v>28</v>
      </c>
      <c r="I251" s="64">
        <v>28</v>
      </c>
      <c r="J251" s="64" t="s">
        <v>165</v>
      </c>
    </row>
    <row r="252" spans="1:10" ht="14.5" customHeight="1" x14ac:dyDescent="0.25">
      <c r="A252" s="18" t="s">
        <v>166</v>
      </c>
      <c r="B252" s="64" t="s">
        <v>626</v>
      </c>
      <c r="C252" s="64">
        <v>0</v>
      </c>
      <c r="D252" s="64">
        <v>0</v>
      </c>
      <c r="E252" s="64">
        <v>15075</v>
      </c>
      <c r="F252" s="64">
        <v>0</v>
      </c>
      <c r="G252" s="64">
        <v>0</v>
      </c>
      <c r="H252" s="64">
        <v>0</v>
      </c>
      <c r="I252" s="64">
        <v>15075</v>
      </c>
      <c r="J252" s="64" t="s">
        <v>167</v>
      </c>
    </row>
    <row r="253" spans="1:10" ht="14.5" customHeight="1" x14ac:dyDescent="0.25">
      <c r="A253" s="18" t="s">
        <v>166</v>
      </c>
      <c r="B253" s="64" t="s">
        <v>631</v>
      </c>
      <c r="C253" s="64">
        <v>0</v>
      </c>
      <c r="D253" s="64">
        <v>0</v>
      </c>
      <c r="E253" s="64">
        <v>0</v>
      </c>
      <c r="F253" s="64">
        <v>0</v>
      </c>
      <c r="G253" s="64">
        <v>0</v>
      </c>
      <c r="H253" s="64">
        <v>9</v>
      </c>
      <c r="I253" s="64">
        <v>9</v>
      </c>
      <c r="J253" s="64" t="s">
        <v>167</v>
      </c>
    </row>
    <row r="254" spans="1:10" ht="14.5" customHeight="1" x14ac:dyDescent="0.25">
      <c r="A254" s="18" t="s">
        <v>166</v>
      </c>
      <c r="B254" s="64" t="s">
        <v>625</v>
      </c>
      <c r="C254" s="64">
        <v>120013</v>
      </c>
      <c r="D254" s="64">
        <v>0</v>
      </c>
      <c r="E254" s="64">
        <v>65831</v>
      </c>
      <c r="F254" s="64">
        <v>52799</v>
      </c>
      <c r="G254" s="64">
        <v>0</v>
      </c>
      <c r="H254" s="64">
        <v>0</v>
      </c>
      <c r="I254" s="64">
        <v>238643</v>
      </c>
      <c r="J254" s="64" t="s">
        <v>167</v>
      </c>
    </row>
    <row r="255" spans="1:10" ht="14.5" customHeight="1" x14ac:dyDescent="0.25">
      <c r="A255" s="18" t="s">
        <v>386</v>
      </c>
      <c r="B255" s="64" t="s">
        <v>626</v>
      </c>
      <c r="C255" s="64">
        <v>0</v>
      </c>
      <c r="D255" s="64">
        <v>0</v>
      </c>
      <c r="E255" s="64">
        <v>4697</v>
      </c>
      <c r="F255" s="64">
        <v>0</v>
      </c>
      <c r="G255" s="64">
        <v>0</v>
      </c>
      <c r="H255" s="64">
        <v>0</v>
      </c>
      <c r="I255" s="64">
        <v>4697</v>
      </c>
      <c r="J255" s="64" t="s">
        <v>168</v>
      </c>
    </row>
    <row r="256" spans="1:10" ht="14.5" customHeight="1" x14ac:dyDescent="0.25">
      <c r="A256" s="18" t="s">
        <v>386</v>
      </c>
      <c r="B256" s="64" t="s">
        <v>630</v>
      </c>
      <c r="C256" s="64">
        <v>0</v>
      </c>
      <c r="D256" s="64">
        <v>0</v>
      </c>
      <c r="E256" s="64">
        <v>261</v>
      </c>
      <c r="F256" s="64">
        <v>0</v>
      </c>
      <c r="G256" s="64">
        <v>0</v>
      </c>
      <c r="H256" s="64">
        <v>0</v>
      </c>
      <c r="I256" s="64">
        <v>261</v>
      </c>
      <c r="J256" s="64" t="s">
        <v>168</v>
      </c>
    </row>
    <row r="257" spans="1:10" ht="14.5" customHeight="1" x14ac:dyDescent="0.25">
      <c r="A257" s="18" t="s">
        <v>386</v>
      </c>
      <c r="B257" s="64" t="s">
        <v>625</v>
      </c>
      <c r="C257" s="64">
        <v>0</v>
      </c>
      <c r="D257" s="64">
        <v>0</v>
      </c>
      <c r="E257" s="64">
        <v>7374</v>
      </c>
      <c r="F257" s="64">
        <v>0</v>
      </c>
      <c r="G257" s="64">
        <v>0</v>
      </c>
      <c r="H257" s="64">
        <v>0</v>
      </c>
      <c r="I257" s="64">
        <v>7374</v>
      </c>
      <c r="J257" s="64" t="s">
        <v>168</v>
      </c>
    </row>
    <row r="258" spans="1:10" ht="14.5" customHeight="1" x14ac:dyDescent="0.25">
      <c r="A258" s="18" t="s">
        <v>169</v>
      </c>
      <c r="B258" s="64" t="s">
        <v>627</v>
      </c>
      <c r="C258" s="64">
        <v>0</v>
      </c>
      <c r="D258" s="64">
        <v>0</v>
      </c>
      <c r="E258" s="64">
        <v>0</v>
      </c>
      <c r="F258" s="64">
        <v>0</v>
      </c>
      <c r="G258" s="64">
        <v>0</v>
      </c>
      <c r="H258" s="64">
        <v>879500</v>
      </c>
      <c r="I258" s="64">
        <v>879500</v>
      </c>
      <c r="J258" s="64" t="s">
        <v>170</v>
      </c>
    </row>
    <row r="259" spans="1:10" ht="14.5" customHeight="1" x14ac:dyDescent="0.25">
      <c r="A259" s="18" t="s">
        <v>169</v>
      </c>
      <c r="B259" s="64" t="s">
        <v>631</v>
      </c>
      <c r="C259" s="64">
        <v>0</v>
      </c>
      <c r="D259" s="64">
        <v>0</v>
      </c>
      <c r="E259" s="64">
        <v>0</v>
      </c>
      <c r="F259" s="64">
        <v>0</v>
      </c>
      <c r="G259" s="64">
        <v>0</v>
      </c>
      <c r="H259" s="64">
        <v>60</v>
      </c>
      <c r="I259" s="64">
        <v>60</v>
      </c>
      <c r="J259" s="64" t="s">
        <v>170</v>
      </c>
    </row>
    <row r="260" spans="1:10" ht="14.5" customHeight="1" x14ac:dyDescent="0.25">
      <c r="A260" s="18" t="s">
        <v>169</v>
      </c>
      <c r="B260" s="64" t="s">
        <v>625</v>
      </c>
      <c r="C260" s="64">
        <v>34874</v>
      </c>
      <c r="D260" s="64">
        <v>0</v>
      </c>
      <c r="E260" s="64">
        <v>735640</v>
      </c>
      <c r="F260" s="64">
        <v>0</v>
      </c>
      <c r="G260" s="64">
        <v>0</v>
      </c>
      <c r="H260" s="64">
        <v>0</v>
      </c>
      <c r="I260" s="64">
        <v>770514</v>
      </c>
      <c r="J260" s="64" t="s">
        <v>170</v>
      </c>
    </row>
    <row r="261" spans="1:10" ht="14.5" customHeight="1" x14ac:dyDescent="0.25">
      <c r="A261" s="18" t="s">
        <v>487</v>
      </c>
      <c r="B261" s="64" t="s">
        <v>626</v>
      </c>
      <c r="C261" s="64">
        <v>24</v>
      </c>
      <c r="D261" s="64">
        <v>0</v>
      </c>
      <c r="E261" s="64">
        <v>23342</v>
      </c>
      <c r="F261" s="64">
        <v>0</v>
      </c>
      <c r="G261" s="64">
        <v>0</v>
      </c>
      <c r="H261" s="64">
        <v>0</v>
      </c>
      <c r="I261" s="64">
        <v>23366</v>
      </c>
      <c r="J261" s="64" t="s">
        <v>171</v>
      </c>
    </row>
    <row r="262" spans="1:10" ht="14.5" customHeight="1" x14ac:dyDescent="0.25">
      <c r="A262" s="18" t="s">
        <v>487</v>
      </c>
      <c r="B262" s="64" t="s">
        <v>632</v>
      </c>
      <c r="C262" s="64">
        <v>0</v>
      </c>
      <c r="D262" s="64">
        <v>0</v>
      </c>
      <c r="E262" s="64">
        <v>0</v>
      </c>
      <c r="F262" s="64">
        <v>0</v>
      </c>
      <c r="G262" s="64">
        <v>0</v>
      </c>
      <c r="H262" s="64">
        <v>28794</v>
      </c>
      <c r="I262" s="64">
        <v>28794</v>
      </c>
      <c r="J262" s="64" t="s">
        <v>171</v>
      </c>
    </row>
    <row r="263" spans="1:10" ht="14.5" customHeight="1" x14ac:dyDescent="0.25">
      <c r="A263" s="18" t="s">
        <v>487</v>
      </c>
      <c r="B263" s="64" t="s">
        <v>628</v>
      </c>
      <c r="C263" s="64">
        <v>0</v>
      </c>
      <c r="D263" s="64">
        <v>0</v>
      </c>
      <c r="E263" s="64">
        <v>0</v>
      </c>
      <c r="F263" s="64">
        <v>0</v>
      </c>
      <c r="G263" s="64">
        <v>0</v>
      </c>
      <c r="H263" s="64">
        <v>997334</v>
      </c>
      <c r="I263" s="64">
        <v>997334</v>
      </c>
      <c r="J263" s="64" t="s">
        <v>171</v>
      </c>
    </row>
    <row r="264" spans="1:10" ht="14.5" customHeight="1" x14ac:dyDescent="0.25">
      <c r="A264" s="18" t="s">
        <v>487</v>
      </c>
      <c r="B264" s="64" t="s">
        <v>630</v>
      </c>
      <c r="C264" s="64">
        <v>67</v>
      </c>
      <c r="D264" s="64">
        <v>0</v>
      </c>
      <c r="E264" s="64">
        <v>2802</v>
      </c>
      <c r="F264" s="64">
        <v>0</v>
      </c>
      <c r="G264" s="64">
        <v>0</v>
      </c>
      <c r="H264" s="64">
        <v>0</v>
      </c>
      <c r="I264" s="64">
        <v>2869</v>
      </c>
      <c r="J264" s="64" t="s">
        <v>171</v>
      </c>
    </row>
    <row r="265" spans="1:10" ht="14.5" customHeight="1" x14ac:dyDescent="0.25">
      <c r="A265" s="18" t="s">
        <v>487</v>
      </c>
      <c r="B265" s="64" t="s">
        <v>631</v>
      </c>
      <c r="C265" s="64">
        <v>0</v>
      </c>
      <c r="D265" s="64">
        <v>0</v>
      </c>
      <c r="E265" s="64">
        <v>0</v>
      </c>
      <c r="F265" s="64">
        <v>0</v>
      </c>
      <c r="G265" s="64">
        <v>0</v>
      </c>
      <c r="H265" s="64">
        <v>147</v>
      </c>
      <c r="I265" s="64">
        <v>147</v>
      </c>
      <c r="J265" s="64" t="s">
        <v>171</v>
      </c>
    </row>
    <row r="266" spans="1:10" ht="14.5" customHeight="1" x14ac:dyDescent="0.25">
      <c r="A266" s="18" t="s">
        <v>487</v>
      </c>
      <c r="B266" s="64" t="s">
        <v>625</v>
      </c>
      <c r="C266" s="64">
        <v>91646</v>
      </c>
      <c r="D266" s="64">
        <v>0</v>
      </c>
      <c r="E266" s="64">
        <v>230699</v>
      </c>
      <c r="F266" s="64">
        <v>0</v>
      </c>
      <c r="G266" s="64">
        <v>0</v>
      </c>
      <c r="H266" s="64">
        <v>0</v>
      </c>
      <c r="I266" s="64">
        <v>322345</v>
      </c>
      <c r="J266" s="64" t="s">
        <v>171</v>
      </c>
    </row>
    <row r="267" spans="1:10" ht="14.5" customHeight="1" x14ac:dyDescent="0.25">
      <c r="A267" s="18" t="s">
        <v>487</v>
      </c>
      <c r="B267" s="64" t="s">
        <v>629</v>
      </c>
      <c r="C267" s="64">
        <v>0</v>
      </c>
      <c r="D267" s="64">
        <v>0</v>
      </c>
      <c r="E267" s="64">
        <v>0</v>
      </c>
      <c r="F267" s="64">
        <v>0</v>
      </c>
      <c r="G267" s="64">
        <v>0</v>
      </c>
      <c r="H267" s="64">
        <v>233</v>
      </c>
      <c r="I267" s="64">
        <v>233</v>
      </c>
      <c r="J267" s="64" t="s">
        <v>171</v>
      </c>
    </row>
    <row r="268" spans="1:10" ht="14.5" customHeight="1" x14ac:dyDescent="0.25">
      <c r="A268" s="18" t="s">
        <v>388</v>
      </c>
      <c r="B268" s="64" t="s">
        <v>626</v>
      </c>
      <c r="C268" s="64">
        <v>0</v>
      </c>
      <c r="D268" s="64">
        <v>0</v>
      </c>
      <c r="E268" s="64">
        <v>0</v>
      </c>
      <c r="F268" s="64">
        <v>0</v>
      </c>
      <c r="G268" s="64">
        <v>0</v>
      </c>
      <c r="H268" s="64">
        <v>33728</v>
      </c>
      <c r="I268" s="64">
        <v>33728</v>
      </c>
      <c r="J268" s="64" t="s">
        <v>172</v>
      </c>
    </row>
    <row r="269" spans="1:10" ht="14.5" customHeight="1" x14ac:dyDescent="0.25">
      <c r="A269" s="18" t="s">
        <v>388</v>
      </c>
      <c r="B269" s="64" t="s">
        <v>625</v>
      </c>
      <c r="C269" s="64">
        <v>0</v>
      </c>
      <c r="D269" s="64">
        <v>0</v>
      </c>
      <c r="E269" s="64">
        <v>0</v>
      </c>
      <c r="F269" s="64">
        <v>0</v>
      </c>
      <c r="G269" s="64">
        <v>0</v>
      </c>
      <c r="H269" s="64">
        <v>137869</v>
      </c>
      <c r="I269" s="64">
        <v>137869</v>
      </c>
      <c r="J269" s="64" t="s">
        <v>172</v>
      </c>
    </row>
    <row r="270" spans="1:10" ht="14.5" customHeight="1" x14ac:dyDescent="0.25">
      <c r="A270" s="18" t="s">
        <v>173</v>
      </c>
      <c r="B270" s="64" t="s">
        <v>626</v>
      </c>
      <c r="C270" s="64">
        <v>0</v>
      </c>
      <c r="D270" s="64">
        <v>0</v>
      </c>
      <c r="E270" s="64">
        <v>29682</v>
      </c>
      <c r="F270" s="64">
        <v>0</v>
      </c>
      <c r="G270" s="64">
        <v>0</v>
      </c>
      <c r="H270" s="64">
        <v>0</v>
      </c>
      <c r="I270" s="64">
        <v>29682</v>
      </c>
      <c r="J270" s="64" t="s">
        <v>174</v>
      </c>
    </row>
    <row r="271" spans="1:10" ht="14.5" customHeight="1" x14ac:dyDescent="0.25">
      <c r="A271" s="18" t="s">
        <v>173</v>
      </c>
      <c r="B271" s="64" t="s">
        <v>630</v>
      </c>
      <c r="C271" s="64">
        <v>0</v>
      </c>
      <c r="D271" s="64">
        <v>0</v>
      </c>
      <c r="E271" s="64">
        <v>23499</v>
      </c>
      <c r="F271" s="64">
        <v>0</v>
      </c>
      <c r="G271" s="64">
        <v>0</v>
      </c>
      <c r="H271" s="64">
        <v>0</v>
      </c>
      <c r="I271" s="64">
        <v>23499</v>
      </c>
      <c r="J271" s="64" t="s">
        <v>174</v>
      </c>
    </row>
    <row r="272" spans="1:10" ht="14.5" customHeight="1" x14ac:dyDescent="0.25">
      <c r="A272" s="18" t="s">
        <v>173</v>
      </c>
      <c r="B272" s="64" t="s">
        <v>625</v>
      </c>
      <c r="C272" s="64">
        <v>0</v>
      </c>
      <c r="D272" s="64">
        <v>0</v>
      </c>
      <c r="E272" s="64">
        <v>1274</v>
      </c>
      <c r="F272" s="64">
        <v>0</v>
      </c>
      <c r="G272" s="64">
        <v>0</v>
      </c>
      <c r="H272" s="64">
        <v>0</v>
      </c>
      <c r="I272" s="64">
        <v>1274</v>
      </c>
      <c r="J272" s="64" t="s">
        <v>174</v>
      </c>
    </row>
    <row r="273" spans="1:10" ht="14.5" customHeight="1" x14ac:dyDescent="0.25">
      <c r="A273" s="18" t="s">
        <v>173</v>
      </c>
      <c r="B273" s="64" t="s">
        <v>629</v>
      </c>
      <c r="C273" s="64">
        <v>0</v>
      </c>
      <c r="D273" s="64">
        <v>0</v>
      </c>
      <c r="E273" s="64">
        <v>35</v>
      </c>
      <c r="F273" s="64">
        <v>0</v>
      </c>
      <c r="G273" s="64">
        <v>0</v>
      </c>
      <c r="H273" s="64">
        <v>0</v>
      </c>
      <c r="I273" s="64">
        <v>35</v>
      </c>
      <c r="J273" s="64" t="s">
        <v>174</v>
      </c>
    </row>
    <row r="274" spans="1:10" ht="14.5" customHeight="1" x14ac:dyDescent="0.25">
      <c r="A274" s="18" t="s">
        <v>389</v>
      </c>
      <c r="B274" s="64" t="s">
        <v>626</v>
      </c>
      <c r="C274" s="64">
        <v>0</v>
      </c>
      <c r="D274" s="64">
        <v>0</v>
      </c>
      <c r="E274" s="64">
        <v>0</v>
      </c>
      <c r="F274" s="64">
        <v>0</v>
      </c>
      <c r="G274" s="64">
        <v>0</v>
      </c>
      <c r="H274" s="64">
        <v>234144</v>
      </c>
      <c r="I274" s="64">
        <v>234144</v>
      </c>
      <c r="J274" s="64" t="s">
        <v>175</v>
      </c>
    </row>
    <row r="275" spans="1:10" ht="14.5" customHeight="1" x14ac:dyDescent="0.25">
      <c r="A275" s="18" t="s">
        <v>389</v>
      </c>
      <c r="B275" s="64" t="s">
        <v>625</v>
      </c>
      <c r="C275" s="64">
        <v>0</v>
      </c>
      <c r="D275" s="64">
        <v>0</v>
      </c>
      <c r="E275" s="64">
        <v>0</v>
      </c>
      <c r="F275" s="64">
        <v>0</v>
      </c>
      <c r="G275" s="64">
        <v>0</v>
      </c>
      <c r="H275" s="64">
        <v>192914</v>
      </c>
      <c r="I275" s="64">
        <v>192914</v>
      </c>
      <c r="J275" s="64" t="s">
        <v>175</v>
      </c>
    </row>
    <row r="276" spans="1:10" ht="14.5" customHeight="1" x14ac:dyDescent="0.25">
      <c r="A276" s="18" t="s">
        <v>389</v>
      </c>
      <c r="B276" s="64" t="s">
        <v>629</v>
      </c>
      <c r="C276" s="64">
        <v>0</v>
      </c>
      <c r="D276" s="64">
        <v>0</v>
      </c>
      <c r="E276" s="64">
        <v>0</v>
      </c>
      <c r="F276" s="64">
        <v>0</v>
      </c>
      <c r="G276" s="64">
        <v>0</v>
      </c>
      <c r="H276" s="64">
        <v>2875</v>
      </c>
      <c r="I276" s="64">
        <v>2875</v>
      </c>
      <c r="J276" s="64" t="s">
        <v>175</v>
      </c>
    </row>
    <row r="277" spans="1:10" ht="14.5" customHeight="1" x14ac:dyDescent="0.25">
      <c r="A277" s="18" t="s">
        <v>392</v>
      </c>
      <c r="B277" s="64" t="s">
        <v>626</v>
      </c>
      <c r="C277" s="64">
        <v>0</v>
      </c>
      <c r="D277" s="64">
        <v>0</v>
      </c>
      <c r="E277" s="64">
        <v>22647</v>
      </c>
      <c r="F277" s="64">
        <v>0</v>
      </c>
      <c r="G277" s="64">
        <v>0</v>
      </c>
      <c r="H277" s="64">
        <v>0</v>
      </c>
      <c r="I277" s="64">
        <v>22647</v>
      </c>
      <c r="J277" s="64" t="s">
        <v>176</v>
      </c>
    </row>
    <row r="278" spans="1:10" ht="14.5" customHeight="1" x14ac:dyDescent="0.25">
      <c r="A278" s="18" t="s">
        <v>392</v>
      </c>
      <c r="B278" s="64" t="s">
        <v>625</v>
      </c>
      <c r="C278" s="64">
        <v>0</v>
      </c>
      <c r="D278" s="64">
        <v>0</v>
      </c>
      <c r="E278" s="64">
        <v>42450</v>
      </c>
      <c r="F278" s="64">
        <v>0</v>
      </c>
      <c r="G278" s="64">
        <v>0</v>
      </c>
      <c r="H278" s="64">
        <v>0</v>
      </c>
      <c r="I278" s="64">
        <v>42450</v>
      </c>
      <c r="J278" s="64" t="s">
        <v>176</v>
      </c>
    </row>
    <row r="279" spans="1:10" ht="14.5" customHeight="1" x14ac:dyDescent="0.25">
      <c r="A279" s="18" t="s">
        <v>392</v>
      </c>
      <c r="B279" s="64" t="s">
        <v>629</v>
      </c>
      <c r="C279" s="64">
        <v>0</v>
      </c>
      <c r="D279" s="64">
        <v>0</v>
      </c>
      <c r="E279" s="64">
        <v>508</v>
      </c>
      <c r="F279" s="64">
        <v>0</v>
      </c>
      <c r="G279" s="64">
        <v>0</v>
      </c>
      <c r="H279" s="64">
        <v>0</v>
      </c>
      <c r="I279" s="64">
        <v>508</v>
      </c>
      <c r="J279" s="64" t="s">
        <v>176</v>
      </c>
    </row>
    <row r="280" spans="1:10" ht="14.5" customHeight="1" x14ac:dyDescent="0.25">
      <c r="A280" s="18" t="s">
        <v>393</v>
      </c>
      <c r="B280" s="64" t="s">
        <v>626</v>
      </c>
      <c r="C280" s="64">
        <v>0</v>
      </c>
      <c r="D280" s="64">
        <v>0</v>
      </c>
      <c r="E280" s="64">
        <v>8068</v>
      </c>
      <c r="F280" s="64">
        <v>0</v>
      </c>
      <c r="G280" s="64">
        <v>0</v>
      </c>
      <c r="H280" s="64">
        <v>0</v>
      </c>
      <c r="I280" s="64">
        <v>8068</v>
      </c>
      <c r="J280" s="64" t="s">
        <v>177</v>
      </c>
    </row>
    <row r="281" spans="1:10" ht="14.5" customHeight="1" x14ac:dyDescent="0.25">
      <c r="A281" s="18" t="s">
        <v>393</v>
      </c>
      <c r="B281" s="64" t="s">
        <v>630</v>
      </c>
      <c r="C281" s="64">
        <v>0</v>
      </c>
      <c r="D281" s="64">
        <v>0</v>
      </c>
      <c r="E281" s="64">
        <v>954</v>
      </c>
      <c r="F281" s="64">
        <v>0</v>
      </c>
      <c r="G281" s="64">
        <v>0</v>
      </c>
      <c r="H281" s="64">
        <v>0</v>
      </c>
      <c r="I281" s="64">
        <v>954</v>
      </c>
      <c r="J281" s="64" t="s">
        <v>177</v>
      </c>
    </row>
    <row r="282" spans="1:10" ht="14.5" customHeight="1" x14ac:dyDescent="0.25">
      <c r="A282" s="18" t="s">
        <v>393</v>
      </c>
      <c r="B282" s="64" t="s">
        <v>625</v>
      </c>
      <c r="C282" s="64">
        <v>85526</v>
      </c>
      <c r="D282" s="64">
        <v>0</v>
      </c>
      <c r="E282" s="64">
        <v>350700</v>
      </c>
      <c r="F282" s="64">
        <v>0</v>
      </c>
      <c r="G282" s="64">
        <v>0</v>
      </c>
      <c r="H282" s="64">
        <v>0</v>
      </c>
      <c r="I282" s="64">
        <v>436226</v>
      </c>
      <c r="J282" s="64" t="s">
        <v>177</v>
      </c>
    </row>
    <row r="283" spans="1:10" ht="14.5" customHeight="1" x14ac:dyDescent="0.25">
      <c r="A283" s="18" t="s">
        <v>394</v>
      </c>
      <c r="B283" s="64" t="s">
        <v>626</v>
      </c>
      <c r="C283" s="64">
        <v>0</v>
      </c>
      <c r="D283" s="64">
        <v>0</v>
      </c>
      <c r="E283" s="64">
        <v>163</v>
      </c>
      <c r="F283" s="64">
        <v>0</v>
      </c>
      <c r="G283" s="64">
        <v>0</v>
      </c>
      <c r="H283" s="64">
        <v>0</v>
      </c>
      <c r="I283" s="64">
        <v>163</v>
      </c>
      <c r="J283" s="64" t="s">
        <v>178</v>
      </c>
    </row>
    <row r="284" spans="1:10" ht="14.5" customHeight="1" x14ac:dyDescent="0.25">
      <c r="A284" s="18" t="s">
        <v>394</v>
      </c>
      <c r="B284" s="64" t="s">
        <v>627</v>
      </c>
      <c r="C284" s="64">
        <v>0</v>
      </c>
      <c r="D284" s="64">
        <v>0</v>
      </c>
      <c r="E284" s="64">
        <v>0</v>
      </c>
      <c r="F284" s="64">
        <v>0</v>
      </c>
      <c r="G284" s="64">
        <v>0</v>
      </c>
      <c r="H284" s="64">
        <v>48391</v>
      </c>
      <c r="I284" s="64">
        <v>48391</v>
      </c>
      <c r="J284" s="64" t="s">
        <v>178</v>
      </c>
    </row>
    <row r="285" spans="1:10" ht="14.5" customHeight="1" x14ac:dyDescent="0.25">
      <c r="A285" s="18" t="s">
        <v>394</v>
      </c>
      <c r="B285" s="64" t="s">
        <v>631</v>
      </c>
      <c r="C285" s="64">
        <v>0</v>
      </c>
      <c r="D285" s="64">
        <v>0</v>
      </c>
      <c r="E285" s="64">
        <v>0</v>
      </c>
      <c r="F285" s="64">
        <v>0</v>
      </c>
      <c r="G285" s="64">
        <v>0</v>
      </c>
      <c r="H285" s="64">
        <v>5</v>
      </c>
      <c r="I285" s="64">
        <v>5</v>
      </c>
      <c r="J285" s="64" t="s">
        <v>178</v>
      </c>
    </row>
    <row r="286" spans="1:10" ht="14.5" customHeight="1" x14ac:dyDescent="0.25">
      <c r="A286" s="18" t="s">
        <v>394</v>
      </c>
      <c r="B286" s="64" t="s">
        <v>625</v>
      </c>
      <c r="C286" s="64">
        <v>0</v>
      </c>
      <c r="D286" s="64">
        <v>0</v>
      </c>
      <c r="E286" s="64">
        <v>320</v>
      </c>
      <c r="F286" s="64">
        <v>0</v>
      </c>
      <c r="G286" s="64">
        <v>0</v>
      </c>
      <c r="H286" s="64">
        <v>4057</v>
      </c>
      <c r="I286" s="64">
        <v>4377</v>
      </c>
      <c r="J286" s="64" t="s">
        <v>178</v>
      </c>
    </row>
    <row r="287" spans="1:10" ht="14.5" customHeight="1" x14ac:dyDescent="0.25">
      <c r="A287" s="18" t="s">
        <v>394</v>
      </c>
      <c r="B287" s="64" t="s">
        <v>629</v>
      </c>
      <c r="C287" s="64">
        <v>0</v>
      </c>
      <c r="D287" s="64">
        <v>0</v>
      </c>
      <c r="E287" s="64">
        <v>0</v>
      </c>
      <c r="F287" s="64">
        <v>0</v>
      </c>
      <c r="G287" s="64">
        <v>0</v>
      </c>
      <c r="H287" s="64">
        <v>7857</v>
      </c>
      <c r="I287" s="64">
        <v>7857</v>
      </c>
      <c r="J287" s="64" t="s">
        <v>178</v>
      </c>
    </row>
    <row r="288" spans="1:10" ht="14.5" customHeight="1" x14ac:dyDescent="0.25">
      <c r="A288" s="18" t="s">
        <v>179</v>
      </c>
      <c r="B288" s="64" t="s">
        <v>626</v>
      </c>
      <c r="C288" s="64">
        <v>171177</v>
      </c>
      <c r="D288" s="64">
        <v>0</v>
      </c>
      <c r="E288" s="64">
        <v>47469</v>
      </c>
      <c r="F288" s="64">
        <v>0</v>
      </c>
      <c r="G288" s="64">
        <v>0</v>
      </c>
      <c r="H288" s="64">
        <v>0</v>
      </c>
      <c r="I288" s="64">
        <v>218646</v>
      </c>
      <c r="J288" s="64" t="s">
        <v>180</v>
      </c>
    </row>
    <row r="289" spans="1:10" ht="14.5" customHeight="1" x14ac:dyDescent="0.25">
      <c r="A289" s="18" t="s">
        <v>179</v>
      </c>
      <c r="B289" s="64" t="s">
        <v>625</v>
      </c>
      <c r="C289" s="64">
        <v>543888</v>
      </c>
      <c r="D289" s="64">
        <v>0</v>
      </c>
      <c r="E289" s="64">
        <v>73237</v>
      </c>
      <c r="F289" s="64">
        <v>0</v>
      </c>
      <c r="G289" s="64">
        <v>0</v>
      </c>
      <c r="H289" s="64">
        <v>0</v>
      </c>
      <c r="I289" s="64">
        <v>617125</v>
      </c>
      <c r="J289" s="64" t="s">
        <v>180</v>
      </c>
    </row>
    <row r="290" spans="1:10" ht="14.5" customHeight="1" x14ac:dyDescent="0.25">
      <c r="A290" s="18" t="s">
        <v>179</v>
      </c>
      <c r="B290" s="64" t="s">
        <v>629</v>
      </c>
      <c r="C290" s="64">
        <v>0</v>
      </c>
      <c r="D290" s="64">
        <v>0</v>
      </c>
      <c r="E290" s="64">
        <v>9800</v>
      </c>
      <c r="F290" s="64">
        <v>0</v>
      </c>
      <c r="G290" s="64">
        <v>0</v>
      </c>
      <c r="H290" s="64">
        <v>0</v>
      </c>
      <c r="I290" s="64">
        <v>9800</v>
      </c>
      <c r="J290" s="64" t="s">
        <v>180</v>
      </c>
    </row>
    <row r="291" spans="1:10" ht="14.5" customHeight="1" x14ac:dyDescent="0.25">
      <c r="A291" s="18" t="s">
        <v>181</v>
      </c>
      <c r="B291" s="64" t="s">
        <v>626</v>
      </c>
      <c r="C291" s="64">
        <v>0</v>
      </c>
      <c r="D291" s="64">
        <v>0</v>
      </c>
      <c r="E291" s="64">
        <v>611</v>
      </c>
      <c r="F291" s="64">
        <v>0</v>
      </c>
      <c r="G291" s="64">
        <v>0</v>
      </c>
      <c r="H291" s="64">
        <v>0</v>
      </c>
      <c r="I291" s="64">
        <v>611</v>
      </c>
      <c r="J291" s="64" t="s">
        <v>182</v>
      </c>
    </row>
    <row r="292" spans="1:10" ht="14.5" customHeight="1" x14ac:dyDescent="0.25">
      <c r="A292" s="18" t="s">
        <v>181</v>
      </c>
      <c r="B292" s="64" t="s">
        <v>630</v>
      </c>
      <c r="C292" s="64">
        <v>0</v>
      </c>
      <c r="D292" s="64">
        <v>0</v>
      </c>
      <c r="E292" s="64">
        <v>35</v>
      </c>
      <c r="F292" s="64">
        <v>0</v>
      </c>
      <c r="G292" s="64">
        <v>0</v>
      </c>
      <c r="H292" s="64">
        <v>0</v>
      </c>
      <c r="I292" s="64">
        <v>35</v>
      </c>
      <c r="J292" s="64" t="s">
        <v>182</v>
      </c>
    </row>
    <row r="293" spans="1:10" ht="14.5" customHeight="1" x14ac:dyDescent="0.25">
      <c r="A293" s="18" t="s">
        <v>181</v>
      </c>
      <c r="B293" s="64" t="s">
        <v>625</v>
      </c>
      <c r="C293" s="64">
        <v>0</v>
      </c>
      <c r="D293" s="64">
        <v>0</v>
      </c>
      <c r="E293" s="64">
        <v>386</v>
      </c>
      <c r="F293" s="64">
        <v>0</v>
      </c>
      <c r="G293" s="64">
        <v>0</v>
      </c>
      <c r="H293" s="64">
        <v>0</v>
      </c>
      <c r="I293" s="64">
        <v>386</v>
      </c>
      <c r="J293" s="64" t="s">
        <v>182</v>
      </c>
    </row>
    <row r="294" spans="1:10" ht="14.5" customHeight="1" x14ac:dyDescent="0.25">
      <c r="A294" s="18" t="s">
        <v>181</v>
      </c>
      <c r="B294" s="64" t="s">
        <v>629</v>
      </c>
      <c r="C294" s="64">
        <v>0</v>
      </c>
      <c r="D294" s="64">
        <v>0</v>
      </c>
      <c r="E294" s="64">
        <v>92000</v>
      </c>
      <c r="F294" s="64">
        <v>0</v>
      </c>
      <c r="G294" s="64">
        <v>0</v>
      </c>
      <c r="H294" s="64">
        <v>0</v>
      </c>
      <c r="I294" s="64">
        <v>92000</v>
      </c>
      <c r="J294" s="64" t="s">
        <v>182</v>
      </c>
    </row>
    <row r="295" spans="1:10" ht="14.5" customHeight="1" x14ac:dyDescent="0.25">
      <c r="A295" s="18" t="s">
        <v>397</v>
      </c>
      <c r="B295" s="64" t="s">
        <v>626</v>
      </c>
      <c r="C295" s="64">
        <v>0</v>
      </c>
      <c r="D295" s="64">
        <v>0</v>
      </c>
      <c r="E295" s="64">
        <v>1981</v>
      </c>
      <c r="F295" s="64">
        <v>0</v>
      </c>
      <c r="G295" s="64">
        <v>0</v>
      </c>
      <c r="H295" s="64">
        <v>0</v>
      </c>
      <c r="I295" s="64">
        <v>1981</v>
      </c>
      <c r="J295" s="64" t="s">
        <v>183</v>
      </c>
    </row>
    <row r="296" spans="1:10" ht="14.5" customHeight="1" x14ac:dyDescent="0.25">
      <c r="A296" s="18" t="s">
        <v>397</v>
      </c>
      <c r="B296" s="64" t="s">
        <v>627</v>
      </c>
      <c r="C296" s="64">
        <v>0</v>
      </c>
      <c r="D296" s="64">
        <v>0</v>
      </c>
      <c r="E296" s="64">
        <v>53868</v>
      </c>
      <c r="F296" s="64">
        <v>0</v>
      </c>
      <c r="G296" s="64">
        <v>0</v>
      </c>
      <c r="H296" s="64">
        <v>0</v>
      </c>
      <c r="I296" s="64">
        <v>53868</v>
      </c>
      <c r="J296" s="64" t="s">
        <v>183</v>
      </c>
    </row>
    <row r="297" spans="1:10" ht="14.5" customHeight="1" x14ac:dyDescent="0.25">
      <c r="A297" s="18" t="s">
        <v>397</v>
      </c>
      <c r="B297" s="64" t="s">
        <v>631</v>
      </c>
      <c r="C297" s="64">
        <v>0</v>
      </c>
      <c r="D297" s="64">
        <v>0</v>
      </c>
      <c r="E297" s="64">
        <v>0</v>
      </c>
      <c r="F297" s="64">
        <v>0</v>
      </c>
      <c r="G297" s="64">
        <v>0</v>
      </c>
      <c r="H297" s="64">
        <v>5</v>
      </c>
      <c r="I297" s="64">
        <v>5</v>
      </c>
      <c r="J297" s="64" t="s">
        <v>183</v>
      </c>
    </row>
    <row r="298" spans="1:10" ht="14.5" customHeight="1" x14ac:dyDescent="0.25">
      <c r="A298" s="18" t="s">
        <v>397</v>
      </c>
      <c r="B298" s="64" t="s">
        <v>625</v>
      </c>
      <c r="C298" s="64">
        <v>0</v>
      </c>
      <c r="D298" s="64">
        <v>0</v>
      </c>
      <c r="E298" s="64">
        <v>1150</v>
      </c>
      <c r="F298" s="64">
        <v>0</v>
      </c>
      <c r="G298" s="64">
        <v>0</v>
      </c>
      <c r="H298" s="64">
        <v>0</v>
      </c>
      <c r="I298" s="64">
        <v>1150</v>
      </c>
      <c r="J298" s="64" t="s">
        <v>183</v>
      </c>
    </row>
    <row r="299" spans="1:10" ht="14.5" customHeight="1" x14ac:dyDescent="0.25">
      <c r="A299" s="18" t="s">
        <v>397</v>
      </c>
      <c r="B299" s="64" t="s">
        <v>629</v>
      </c>
      <c r="C299" s="64">
        <v>0</v>
      </c>
      <c r="D299" s="64">
        <v>0</v>
      </c>
      <c r="E299" s="64">
        <v>219</v>
      </c>
      <c r="F299" s="64">
        <v>0</v>
      </c>
      <c r="G299" s="64">
        <v>0</v>
      </c>
      <c r="H299" s="64">
        <v>307</v>
      </c>
      <c r="I299" s="64">
        <v>526</v>
      </c>
      <c r="J299" s="64" t="s">
        <v>183</v>
      </c>
    </row>
    <row r="300" spans="1:10" ht="14.5" customHeight="1" x14ac:dyDescent="0.25">
      <c r="A300" s="18" t="s">
        <v>400</v>
      </c>
      <c r="B300" s="64" t="s">
        <v>626</v>
      </c>
      <c r="C300" s="64">
        <v>0</v>
      </c>
      <c r="D300" s="64">
        <v>0</v>
      </c>
      <c r="E300" s="64">
        <v>0</v>
      </c>
      <c r="F300" s="64">
        <v>0</v>
      </c>
      <c r="G300" s="64">
        <v>0</v>
      </c>
      <c r="H300" s="64">
        <v>487</v>
      </c>
      <c r="I300" s="64">
        <v>487</v>
      </c>
      <c r="J300" s="64" t="s">
        <v>184</v>
      </c>
    </row>
    <row r="301" spans="1:10" ht="14.5" customHeight="1" x14ac:dyDescent="0.25">
      <c r="A301" s="18" t="s">
        <v>400</v>
      </c>
      <c r="B301" s="64" t="s">
        <v>625</v>
      </c>
      <c r="C301" s="64">
        <v>0</v>
      </c>
      <c r="D301" s="64">
        <v>0</v>
      </c>
      <c r="E301" s="64">
        <v>0</v>
      </c>
      <c r="F301" s="64">
        <v>0</v>
      </c>
      <c r="G301" s="64">
        <v>0</v>
      </c>
      <c r="H301" s="64">
        <v>32454</v>
      </c>
      <c r="I301" s="64">
        <v>32454</v>
      </c>
      <c r="J301" s="64" t="s">
        <v>184</v>
      </c>
    </row>
    <row r="302" spans="1:10" ht="14.5" customHeight="1" x14ac:dyDescent="0.25">
      <c r="A302" s="18" t="s">
        <v>400</v>
      </c>
      <c r="B302" s="64" t="s">
        <v>629</v>
      </c>
      <c r="C302" s="64">
        <v>0</v>
      </c>
      <c r="D302" s="64">
        <v>0</v>
      </c>
      <c r="E302" s="64">
        <v>0</v>
      </c>
      <c r="F302" s="64">
        <v>0</v>
      </c>
      <c r="G302" s="64">
        <v>0</v>
      </c>
      <c r="H302" s="64">
        <v>167507</v>
      </c>
      <c r="I302" s="64">
        <v>167507</v>
      </c>
      <c r="J302" s="64" t="s">
        <v>184</v>
      </c>
    </row>
    <row r="303" spans="1:10" ht="14.5" customHeight="1" x14ac:dyDescent="0.25">
      <c r="A303" s="18" t="s">
        <v>401</v>
      </c>
      <c r="B303" s="64" t="s">
        <v>626</v>
      </c>
      <c r="C303" s="64">
        <v>0</v>
      </c>
      <c r="D303" s="64">
        <v>431</v>
      </c>
      <c r="E303" s="64">
        <v>4874</v>
      </c>
      <c r="F303" s="64">
        <v>0</v>
      </c>
      <c r="G303" s="64">
        <v>0</v>
      </c>
      <c r="H303" s="64">
        <v>2312</v>
      </c>
      <c r="I303" s="64">
        <v>7617</v>
      </c>
      <c r="J303" s="64" t="s">
        <v>185</v>
      </c>
    </row>
    <row r="304" spans="1:10" ht="14.5" customHeight="1" x14ac:dyDescent="0.25">
      <c r="A304" s="18" t="s">
        <v>401</v>
      </c>
      <c r="B304" s="64" t="s">
        <v>632</v>
      </c>
      <c r="C304" s="64">
        <v>0</v>
      </c>
      <c r="D304" s="64">
        <v>0</v>
      </c>
      <c r="E304" s="64">
        <v>0</v>
      </c>
      <c r="F304" s="64">
        <v>0</v>
      </c>
      <c r="G304" s="64">
        <v>0</v>
      </c>
      <c r="H304" s="64">
        <v>60365</v>
      </c>
      <c r="I304" s="64">
        <v>60365</v>
      </c>
      <c r="J304" s="64" t="s">
        <v>185</v>
      </c>
    </row>
    <row r="305" spans="1:10" ht="14.5" customHeight="1" x14ac:dyDescent="0.25">
      <c r="A305" s="18" t="s">
        <v>401</v>
      </c>
      <c r="B305" s="64" t="s">
        <v>628</v>
      </c>
      <c r="C305" s="64">
        <v>0</v>
      </c>
      <c r="D305" s="64">
        <v>0</v>
      </c>
      <c r="E305" s="64">
        <v>0</v>
      </c>
      <c r="F305" s="64">
        <v>0</v>
      </c>
      <c r="G305" s="64">
        <v>0</v>
      </c>
      <c r="H305" s="64">
        <v>64417</v>
      </c>
      <c r="I305" s="64">
        <v>64417</v>
      </c>
      <c r="J305" s="64" t="s">
        <v>185</v>
      </c>
    </row>
    <row r="306" spans="1:10" ht="14.5" customHeight="1" x14ac:dyDescent="0.25">
      <c r="A306" s="18" t="s">
        <v>401</v>
      </c>
      <c r="B306" s="64" t="s">
        <v>630</v>
      </c>
      <c r="C306" s="64">
        <v>0</v>
      </c>
      <c r="D306" s="64">
        <v>470</v>
      </c>
      <c r="E306" s="64">
        <v>20496</v>
      </c>
      <c r="F306" s="64">
        <v>452</v>
      </c>
      <c r="G306" s="64">
        <v>0</v>
      </c>
      <c r="H306" s="64">
        <v>5340</v>
      </c>
      <c r="I306" s="64">
        <v>26758</v>
      </c>
      <c r="J306" s="64" t="s">
        <v>185</v>
      </c>
    </row>
    <row r="307" spans="1:10" ht="14.5" customHeight="1" x14ac:dyDescent="0.25">
      <c r="A307" s="18" t="s">
        <v>401</v>
      </c>
      <c r="B307" s="64" t="s">
        <v>631</v>
      </c>
      <c r="C307" s="64">
        <v>0</v>
      </c>
      <c r="D307" s="64">
        <v>0</v>
      </c>
      <c r="E307" s="64">
        <v>0</v>
      </c>
      <c r="F307" s="64">
        <v>0</v>
      </c>
      <c r="G307" s="64">
        <v>0</v>
      </c>
      <c r="H307" s="64">
        <v>5</v>
      </c>
      <c r="I307" s="64">
        <v>5</v>
      </c>
      <c r="J307" s="64" t="s">
        <v>185</v>
      </c>
    </row>
    <row r="308" spans="1:10" ht="14.5" customHeight="1" x14ac:dyDescent="0.25">
      <c r="A308" s="18" t="s">
        <v>401</v>
      </c>
      <c r="B308" s="64" t="s">
        <v>625</v>
      </c>
      <c r="C308" s="64">
        <v>0</v>
      </c>
      <c r="D308" s="64">
        <v>11752</v>
      </c>
      <c r="E308" s="64">
        <v>417717</v>
      </c>
      <c r="F308" s="64">
        <v>32133</v>
      </c>
      <c r="G308" s="64">
        <v>0</v>
      </c>
      <c r="H308" s="64">
        <v>73566</v>
      </c>
      <c r="I308" s="64">
        <v>535168</v>
      </c>
      <c r="J308" s="64" t="s">
        <v>185</v>
      </c>
    </row>
    <row r="309" spans="1:10" ht="14.5" customHeight="1" x14ac:dyDescent="0.25">
      <c r="A309" s="18" t="s">
        <v>401</v>
      </c>
      <c r="B309" s="64" t="s">
        <v>629</v>
      </c>
      <c r="C309" s="64">
        <v>0</v>
      </c>
      <c r="D309" s="64">
        <v>0</v>
      </c>
      <c r="E309" s="64">
        <v>0</v>
      </c>
      <c r="F309" s="64">
        <v>0</v>
      </c>
      <c r="G309" s="64">
        <v>0</v>
      </c>
      <c r="H309" s="64">
        <v>40000</v>
      </c>
      <c r="I309" s="64">
        <v>40000</v>
      </c>
      <c r="J309" s="64" t="s">
        <v>185</v>
      </c>
    </row>
    <row r="310" spans="1:10" ht="14.5" customHeight="1" x14ac:dyDescent="0.25">
      <c r="A310" s="18" t="s">
        <v>186</v>
      </c>
      <c r="B310" s="64" t="s">
        <v>626</v>
      </c>
      <c r="C310" s="64">
        <v>0</v>
      </c>
      <c r="D310" s="64">
        <v>0</v>
      </c>
      <c r="E310" s="64">
        <v>202</v>
      </c>
      <c r="F310" s="64">
        <v>0</v>
      </c>
      <c r="G310" s="64">
        <v>0</v>
      </c>
      <c r="H310" s="64">
        <v>0</v>
      </c>
      <c r="I310" s="64">
        <v>202</v>
      </c>
      <c r="J310" s="64" t="s">
        <v>187</v>
      </c>
    </row>
    <row r="311" spans="1:10" ht="14.5" customHeight="1" x14ac:dyDescent="0.25">
      <c r="A311" s="18" t="s">
        <v>186</v>
      </c>
      <c r="B311" s="64" t="s">
        <v>630</v>
      </c>
      <c r="C311" s="64">
        <v>0</v>
      </c>
      <c r="D311" s="64">
        <v>0</v>
      </c>
      <c r="E311" s="64">
        <v>6</v>
      </c>
      <c r="F311" s="64">
        <v>0</v>
      </c>
      <c r="G311" s="64">
        <v>0</v>
      </c>
      <c r="H311" s="64">
        <v>0</v>
      </c>
      <c r="I311" s="64">
        <v>6</v>
      </c>
      <c r="J311" s="64" t="s">
        <v>187</v>
      </c>
    </row>
    <row r="312" spans="1:10" ht="14.5" customHeight="1" x14ac:dyDescent="0.25">
      <c r="A312" s="18" t="s">
        <v>186</v>
      </c>
      <c r="B312" s="64" t="s">
        <v>625</v>
      </c>
      <c r="C312" s="64">
        <v>0</v>
      </c>
      <c r="D312" s="64">
        <v>0</v>
      </c>
      <c r="E312" s="64">
        <v>478</v>
      </c>
      <c r="F312" s="64">
        <v>0</v>
      </c>
      <c r="G312" s="64">
        <v>0</v>
      </c>
      <c r="H312" s="64">
        <v>0</v>
      </c>
      <c r="I312" s="64">
        <v>478</v>
      </c>
      <c r="J312" s="64" t="s">
        <v>187</v>
      </c>
    </row>
    <row r="313" spans="1:10" ht="14.5" customHeight="1" x14ac:dyDescent="0.25">
      <c r="A313" s="18" t="s">
        <v>188</v>
      </c>
      <c r="B313" s="64" t="s">
        <v>626</v>
      </c>
      <c r="C313" s="64">
        <v>134</v>
      </c>
      <c r="D313" s="64">
        <v>0</v>
      </c>
      <c r="E313" s="64">
        <v>591</v>
      </c>
      <c r="F313" s="64">
        <v>0</v>
      </c>
      <c r="G313" s="64">
        <v>0</v>
      </c>
      <c r="H313" s="64">
        <v>0</v>
      </c>
      <c r="I313" s="64">
        <v>725</v>
      </c>
      <c r="J313" s="64" t="s">
        <v>189</v>
      </c>
    </row>
    <row r="314" spans="1:10" ht="14.5" customHeight="1" x14ac:dyDescent="0.25">
      <c r="A314" s="18" t="s">
        <v>188</v>
      </c>
      <c r="B314" s="64" t="s">
        <v>630</v>
      </c>
      <c r="C314" s="64">
        <v>577</v>
      </c>
      <c r="D314" s="64">
        <v>0</v>
      </c>
      <c r="E314" s="64">
        <v>204</v>
      </c>
      <c r="F314" s="64">
        <v>0</v>
      </c>
      <c r="G314" s="64">
        <v>0</v>
      </c>
      <c r="H314" s="64">
        <v>0</v>
      </c>
      <c r="I314" s="64">
        <v>781</v>
      </c>
      <c r="J314" s="64" t="s">
        <v>189</v>
      </c>
    </row>
    <row r="315" spans="1:10" ht="14.5" customHeight="1" x14ac:dyDescent="0.25">
      <c r="A315" s="18" t="s">
        <v>188</v>
      </c>
      <c r="B315" s="64" t="s">
        <v>625</v>
      </c>
      <c r="C315" s="64">
        <v>734</v>
      </c>
      <c r="D315" s="64">
        <v>0</v>
      </c>
      <c r="E315" s="64">
        <v>438</v>
      </c>
      <c r="F315" s="64">
        <v>0</v>
      </c>
      <c r="G315" s="64">
        <v>0</v>
      </c>
      <c r="H315" s="64">
        <v>0</v>
      </c>
      <c r="I315" s="64">
        <v>1172</v>
      </c>
      <c r="J315" s="64" t="s">
        <v>189</v>
      </c>
    </row>
    <row r="316" spans="1:10" ht="14.5" customHeight="1" x14ac:dyDescent="0.25">
      <c r="A316" s="18" t="s">
        <v>402</v>
      </c>
      <c r="B316" s="64" t="s">
        <v>626</v>
      </c>
      <c r="C316" s="64">
        <v>0</v>
      </c>
      <c r="D316" s="64">
        <v>0</v>
      </c>
      <c r="E316" s="64">
        <v>105954</v>
      </c>
      <c r="F316" s="64">
        <v>0</v>
      </c>
      <c r="G316" s="64">
        <v>0</v>
      </c>
      <c r="H316" s="64">
        <v>0</v>
      </c>
      <c r="I316" s="64">
        <v>105954</v>
      </c>
      <c r="J316" s="64" t="s">
        <v>190</v>
      </c>
    </row>
    <row r="317" spans="1:10" ht="14.5" customHeight="1" x14ac:dyDescent="0.25">
      <c r="A317" s="18" t="s">
        <v>402</v>
      </c>
      <c r="B317" s="64" t="s">
        <v>628</v>
      </c>
      <c r="C317" s="64">
        <v>0</v>
      </c>
      <c r="D317" s="64">
        <v>0</v>
      </c>
      <c r="E317" s="64">
        <v>0</v>
      </c>
      <c r="F317" s="64">
        <v>0</v>
      </c>
      <c r="G317" s="64">
        <v>0</v>
      </c>
      <c r="H317" s="64">
        <v>32791</v>
      </c>
      <c r="I317" s="64">
        <v>32791</v>
      </c>
      <c r="J317" s="64" t="s">
        <v>190</v>
      </c>
    </row>
    <row r="318" spans="1:10" ht="14.5" customHeight="1" x14ac:dyDescent="0.25">
      <c r="A318" s="18" t="s">
        <v>402</v>
      </c>
      <c r="B318" s="64" t="s">
        <v>625</v>
      </c>
      <c r="C318" s="64">
        <v>0</v>
      </c>
      <c r="D318" s="64">
        <v>0</v>
      </c>
      <c r="E318" s="64">
        <v>552523</v>
      </c>
      <c r="F318" s="64">
        <v>0</v>
      </c>
      <c r="G318" s="64">
        <v>0</v>
      </c>
      <c r="H318" s="64">
        <v>0</v>
      </c>
      <c r="I318" s="64">
        <v>552523</v>
      </c>
      <c r="J318" s="64" t="s">
        <v>190</v>
      </c>
    </row>
    <row r="319" spans="1:10" ht="14.5" customHeight="1" x14ac:dyDescent="0.25">
      <c r="A319" s="18" t="s">
        <v>191</v>
      </c>
      <c r="B319" s="64" t="s">
        <v>626</v>
      </c>
      <c r="C319" s="64">
        <v>0</v>
      </c>
      <c r="D319" s="64">
        <v>0</v>
      </c>
      <c r="E319" s="64">
        <v>0</v>
      </c>
      <c r="F319" s="64">
        <v>0</v>
      </c>
      <c r="G319" s="64">
        <v>0</v>
      </c>
      <c r="H319" s="64">
        <v>37</v>
      </c>
      <c r="I319" s="64">
        <v>37</v>
      </c>
      <c r="J319" s="64" t="s">
        <v>192</v>
      </c>
    </row>
    <row r="320" spans="1:10" ht="14.5" customHeight="1" x14ac:dyDescent="0.25">
      <c r="A320" s="18" t="s">
        <v>191</v>
      </c>
      <c r="B320" s="64" t="s">
        <v>625</v>
      </c>
      <c r="C320" s="64">
        <v>0</v>
      </c>
      <c r="D320" s="64">
        <v>0</v>
      </c>
      <c r="E320" s="64">
        <v>0</v>
      </c>
      <c r="F320" s="64">
        <v>0</v>
      </c>
      <c r="G320" s="64">
        <v>0</v>
      </c>
      <c r="H320" s="64">
        <v>987</v>
      </c>
      <c r="I320" s="64">
        <v>987</v>
      </c>
      <c r="J320" s="64" t="s">
        <v>192</v>
      </c>
    </row>
    <row r="321" spans="1:10" ht="14.5" customHeight="1" x14ac:dyDescent="0.25">
      <c r="A321" s="18" t="s">
        <v>193</v>
      </c>
      <c r="B321" s="64" t="s">
        <v>626</v>
      </c>
      <c r="C321" s="64">
        <v>0</v>
      </c>
      <c r="D321" s="64">
        <v>0</v>
      </c>
      <c r="E321" s="64">
        <v>0</v>
      </c>
      <c r="F321" s="64">
        <v>0</v>
      </c>
      <c r="G321" s="64">
        <v>0</v>
      </c>
      <c r="H321" s="64">
        <v>156</v>
      </c>
      <c r="I321" s="64">
        <v>156</v>
      </c>
      <c r="J321" s="64" t="s">
        <v>194</v>
      </c>
    </row>
    <row r="322" spans="1:10" ht="14.5" customHeight="1" x14ac:dyDescent="0.25">
      <c r="A322" s="18" t="s">
        <v>193</v>
      </c>
      <c r="B322" s="64" t="s">
        <v>625</v>
      </c>
      <c r="C322" s="64">
        <v>0</v>
      </c>
      <c r="D322" s="64">
        <v>0</v>
      </c>
      <c r="E322" s="64">
        <v>0</v>
      </c>
      <c r="F322" s="64">
        <v>0</v>
      </c>
      <c r="G322" s="64">
        <v>0</v>
      </c>
      <c r="H322" s="64">
        <v>54381</v>
      </c>
      <c r="I322" s="64">
        <v>54381</v>
      </c>
      <c r="J322" s="64" t="s">
        <v>194</v>
      </c>
    </row>
    <row r="323" spans="1:10" ht="14.5" customHeight="1" x14ac:dyDescent="0.25">
      <c r="A323" s="18" t="s">
        <v>193</v>
      </c>
      <c r="B323" s="64" t="s">
        <v>629</v>
      </c>
      <c r="C323" s="64">
        <v>0</v>
      </c>
      <c r="D323" s="64">
        <v>0</v>
      </c>
      <c r="E323" s="64">
        <v>0</v>
      </c>
      <c r="F323" s="64">
        <v>0</v>
      </c>
      <c r="G323" s="64">
        <v>0</v>
      </c>
      <c r="H323" s="64">
        <v>2131</v>
      </c>
      <c r="I323" s="64">
        <v>2131</v>
      </c>
      <c r="J323" s="64" t="s">
        <v>194</v>
      </c>
    </row>
    <row r="324" spans="1:10" ht="14.5" customHeight="1" x14ac:dyDescent="0.25">
      <c r="A324" s="18" t="s">
        <v>195</v>
      </c>
      <c r="B324" s="64" t="s">
        <v>626</v>
      </c>
      <c r="C324" s="64">
        <v>0</v>
      </c>
      <c r="D324" s="64">
        <v>0</v>
      </c>
      <c r="E324" s="64">
        <v>0</v>
      </c>
      <c r="F324" s="64">
        <v>0</v>
      </c>
      <c r="G324" s="64">
        <v>0</v>
      </c>
      <c r="H324" s="64">
        <v>3050</v>
      </c>
      <c r="I324" s="64">
        <v>3050</v>
      </c>
      <c r="J324" s="64" t="s">
        <v>196</v>
      </c>
    </row>
    <row r="325" spans="1:10" ht="14.5" customHeight="1" x14ac:dyDescent="0.25">
      <c r="A325" s="18" t="s">
        <v>195</v>
      </c>
      <c r="B325" s="64" t="s">
        <v>630</v>
      </c>
      <c r="C325" s="64">
        <v>0</v>
      </c>
      <c r="D325" s="64">
        <v>0</v>
      </c>
      <c r="E325" s="64">
        <v>0</v>
      </c>
      <c r="F325" s="64">
        <v>0</v>
      </c>
      <c r="G325" s="64">
        <v>0</v>
      </c>
      <c r="H325" s="64">
        <v>6</v>
      </c>
      <c r="I325" s="64">
        <v>6</v>
      </c>
      <c r="J325" s="64" t="s">
        <v>196</v>
      </c>
    </row>
    <row r="326" spans="1:10" ht="14.5" customHeight="1" x14ac:dyDescent="0.25">
      <c r="A326" s="18" t="s">
        <v>195</v>
      </c>
      <c r="B326" s="64" t="s">
        <v>625</v>
      </c>
      <c r="C326" s="64">
        <v>0</v>
      </c>
      <c r="D326" s="64">
        <v>0</v>
      </c>
      <c r="E326" s="64">
        <v>0</v>
      </c>
      <c r="F326" s="64">
        <v>0</v>
      </c>
      <c r="G326" s="64">
        <v>0</v>
      </c>
      <c r="H326" s="64">
        <v>10284</v>
      </c>
      <c r="I326" s="64">
        <v>10284</v>
      </c>
      <c r="J326" s="64" t="s">
        <v>196</v>
      </c>
    </row>
    <row r="327" spans="1:10" ht="14.5" customHeight="1" x14ac:dyDescent="0.25">
      <c r="A327" s="18" t="s">
        <v>197</v>
      </c>
      <c r="B327" s="64" t="s">
        <v>626</v>
      </c>
      <c r="C327" s="64">
        <v>0</v>
      </c>
      <c r="D327" s="64">
        <v>0</v>
      </c>
      <c r="E327" s="64">
        <v>1279</v>
      </c>
      <c r="F327" s="64">
        <v>0</v>
      </c>
      <c r="G327" s="64">
        <v>0</v>
      </c>
      <c r="H327" s="64">
        <v>0</v>
      </c>
      <c r="I327" s="64">
        <v>1279</v>
      </c>
      <c r="J327" s="64" t="s">
        <v>198</v>
      </c>
    </row>
    <row r="328" spans="1:10" ht="14.5" customHeight="1" x14ac:dyDescent="0.25">
      <c r="A328" s="18" t="s">
        <v>197</v>
      </c>
      <c r="B328" s="64" t="s">
        <v>630</v>
      </c>
      <c r="C328" s="64">
        <v>0</v>
      </c>
      <c r="D328" s="64">
        <v>0</v>
      </c>
      <c r="E328" s="64">
        <v>26</v>
      </c>
      <c r="F328" s="64">
        <v>0</v>
      </c>
      <c r="G328" s="64">
        <v>0</v>
      </c>
      <c r="H328" s="64">
        <v>0</v>
      </c>
      <c r="I328" s="64">
        <v>26</v>
      </c>
      <c r="J328" s="64" t="s">
        <v>198</v>
      </c>
    </row>
    <row r="329" spans="1:10" ht="14.5" customHeight="1" x14ac:dyDescent="0.25">
      <c r="A329" s="18" t="s">
        <v>197</v>
      </c>
      <c r="B329" s="64" t="s">
        <v>625</v>
      </c>
      <c r="C329" s="64">
        <v>0</v>
      </c>
      <c r="D329" s="64">
        <v>0</v>
      </c>
      <c r="E329" s="64">
        <v>87</v>
      </c>
      <c r="F329" s="64">
        <v>0</v>
      </c>
      <c r="G329" s="64">
        <v>0</v>
      </c>
      <c r="H329" s="64">
        <v>0</v>
      </c>
      <c r="I329" s="64">
        <v>87</v>
      </c>
      <c r="J329" s="64" t="s">
        <v>198</v>
      </c>
    </row>
    <row r="330" spans="1:10" ht="14.5" customHeight="1" x14ac:dyDescent="0.25">
      <c r="A330" s="18" t="s">
        <v>199</v>
      </c>
      <c r="B330" s="64" t="s">
        <v>626</v>
      </c>
      <c r="C330" s="64">
        <v>25106</v>
      </c>
      <c r="D330" s="64">
        <v>0</v>
      </c>
      <c r="E330" s="64">
        <v>145</v>
      </c>
      <c r="F330" s="64">
        <v>0</v>
      </c>
      <c r="G330" s="64">
        <v>0</v>
      </c>
      <c r="H330" s="64">
        <v>0</v>
      </c>
      <c r="I330" s="64">
        <v>25251</v>
      </c>
      <c r="J330" s="64" t="s">
        <v>200</v>
      </c>
    </row>
    <row r="331" spans="1:10" ht="14.5" customHeight="1" x14ac:dyDescent="0.25">
      <c r="A331" s="18" t="s">
        <v>199</v>
      </c>
      <c r="B331" s="64" t="s">
        <v>630</v>
      </c>
      <c r="C331" s="64">
        <v>5</v>
      </c>
      <c r="D331" s="64">
        <v>0</v>
      </c>
      <c r="E331" s="64">
        <v>0</v>
      </c>
      <c r="F331" s="64">
        <v>0</v>
      </c>
      <c r="G331" s="64">
        <v>0</v>
      </c>
      <c r="H331" s="64">
        <v>0</v>
      </c>
      <c r="I331" s="64">
        <v>5</v>
      </c>
      <c r="J331" s="64" t="s">
        <v>200</v>
      </c>
    </row>
    <row r="332" spans="1:10" ht="14.5" customHeight="1" x14ac:dyDescent="0.25">
      <c r="A332" s="18" t="s">
        <v>199</v>
      </c>
      <c r="B332" s="64" t="s">
        <v>625</v>
      </c>
      <c r="C332" s="64">
        <v>35097</v>
      </c>
      <c r="D332" s="64">
        <v>0</v>
      </c>
      <c r="E332" s="64">
        <v>144</v>
      </c>
      <c r="F332" s="64">
        <v>0</v>
      </c>
      <c r="G332" s="64">
        <v>0</v>
      </c>
      <c r="H332" s="64">
        <v>0</v>
      </c>
      <c r="I332" s="64">
        <v>35241</v>
      </c>
      <c r="J332" s="64" t="s">
        <v>200</v>
      </c>
    </row>
    <row r="333" spans="1:10" ht="14.5" customHeight="1" x14ac:dyDescent="0.25">
      <c r="A333" s="18" t="s">
        <v>403</v>
      </c>
      <c r="B333" s="64" t="s">
        <v>626</v>
      </c>
      <c r="C333" s="64">
        <v>0</v>
      </c>
      <c r="D333" s="64">
        <v>0</v>
      </c>
      <c r="E333" s="64">
        <v>63011</v>
      </c>
      <c r="F333" s="64">
        <v>0</v>
      </c>
      <c r="G333" s="64">
        <v>0</v>
      </c>
      <c r="H333" s="64">
        <v>0</v>
      </c>
      <c r="I333" s="64">
        <v>63011</v>
      </c>
      <c r="J333" s="64" t="s">
        <v>201</v>
      </c>
    </row>
    <row r="334" spans="1:10" ht="14.5" customHeight="1" x14ac:dyDescent="0.25">
      <c r="A334" s="18" t="s">
        <v>403</v>
      </c>
      <c r="B334" s="64" t="s">
        <v>630</v>
      </c>
      <c r="C334" s="64">
        <v>0</v>
      </c>
      <c r="D334" s="64">
        <v>0</v>
      </c>
      <c r="E334" s="64">
        <v>55881</v>
      </c>
      <c r="F334" s="64">
        <v>0</v>
      </c>
      <c r="G334" s="64">
        <v>0</v>
      </c>
      <c r="H334" s="64">
        <v>0</v>
      </c>
      <c r="I334" s="64">
        <v>55881</v>
      </c>
      <c r="J334" s="64" t="s">
        <v>201</v>
      </c>
    </row>
    <row r="335" spans="1:10" ht="14.5" customHeight="1" x14ac:dyDescent="0.25">
      <c r="A335" s="18" t="s">
        <v>403</v>
      </c>
      <c r="B335" s="64" t="s">
        <v>631</v>
      </c>
      <c r="C335" s="64">
        <v>0</v>
      </c>
      <c r="D335" s="64">
        <v>0</v>
      </c>
      <c r="E335" s="64">
        <v>0</v>
      </c>
      <c r="F335" s="64">
        <v>0</v>
      </c>
      <c r="G335" s="64">
        <v>0</v>
      </c>
      <c r="H335" s="64">
        <v>9</v>
      </c>
      <c r="I335" s="64">
        <v>9</v>
      </c>
      <c r="J335" s="64" t="s">
        <v>201</v>
      </c>
    </row>
    <row r="336" spans="1:10" ht="14.5" customHeight="1" x14ac:dyDescent="0.25">
      <c r="A336" s="18" t="s">
        <v>403</v>
      </c>
      <c r="B336" s="64" t="s">
        <v>625</v>
      </c>
      <c r="C336" s="64">
        <v>0</v>
      </c>
      <c r="D336" s="64">
        <v>0</v>
      </c>
      <c r="E336" s="64">
        <v>150164</v>
      </c>
      <c r="F336" s="64">
        <v>0</v>
      </c>
      <c r="G336" s="64">
        <v>0</v>
      </c>
      <c r="H336" s="64">
        <v>0</v>
      </c>
      <c r="I336" s="64">
        <v>150164</v>
      </c>
      <c r="J336" s="64" t="s">
        <v>201</v>
      </c>
    </row>
    <row r="337" spans="1:10" ht="14.5" customHeight="1" x14ac:dyDescent="0.25">
      <c r="A337" s="18" t="s">
        <v>403</v>
      </c>
      <c r="B337" s="64" t="s">
        <v>629</v>
      </c>
      <c r="C337" s="64">
        <v>0</v>
      </c>
      <c r="D337" s="64">
        <v>0</v>
      </c>
      <c r="E337" s="64">
        <v>9183</v>
      </c>
      <c r="F337" s="64">
        <v>0</v>
      </c>
      <c r="G337" s="64">
        <v>0</v>
      </c>
      <c r="H337" s="64">
        <v>0</v>
      </c>
      <c r="I337" s="64">
        <v>9183</v>
      </c>
      <c r="J337" s="64" t="s">
        <v>201</v>
      </c>
    </row>
    <row r="338" spans="1:10" ht="14.5" customHeight="1" x14ac:dyDescent="0.25">
      <c r="A338" s="18" t="s">
        <v>202</v>
      </c>
      <c r="B338" s="64" t="s">
        <v>626</v>
      </c>
      <c r="C338" s="64">
        <v>0</v>
      </c>
      <c r="D338" s="64">
        <v>0</v>
      </c>
      <c r="E338" s="64">
        <v>322</v>
      </c>
      <c r="F338" s="64">
        <v>0</v>
      </c>
      <c r="G338" s="64">
        <v>0</v>
      </c>
      <c r="H338" s="64">
        <v>0</v>
      </c>
      <c r="I338" s="64">
        <v>322</v>
      </c>
      <c r="J338" s="64" t="s">
        <v>203</v>
      </c>
    </row>
    <row r="339" spans="1:10" ht="14.5" customHeight="1" x14ac:dyDescent="0.25">
      <c r="A339" s="18" t="s">
        <v>202</v>
      </c>
      <c r="B339" s="64" t="s">
        <v>632</v>
      </c>
      <c r="C339" s="64">
        <v>0</v>
      </c>
      <c r="D339" s="64">
        <v>0</v>
      </c>
      <c r="E339" s="64">
        <v>153133</v>
      </c>
      <c r="F339" s="64">
        <v>0</v>
      </c>
      <c r="G339" s="64">
        <v>0</v>
      </c>
      <c r="H339" s="64">
        <v>0</v>
      </c>
      <c r="I339" s="64">
        <v>153133</v>
      </c>
      <c r="J339" s="64" t="s">
        <v>203</v>
      </c>
    </row>
    <row r="340" spans="1:10" ht="14.5" customHeight="1" x14ac:dyDescent="0.25">
      <c r="A340" s="18" t="s">
        <v>202</v>
      </c>
      <c r="B340" s="64" t="s">
        <v>628</v>
      </c>
      <c r="C340" s="64">
        <v>0</v>
      </c>
      <c r="D340" s="64">
        <v>0</v>
      </c>
      <c r="E340" s="64">
        <v>414524</v>
      </c>
      <c r="F340" s="64">
        <v>0</v>
      </c>
      <c r="G340" s="64">
        <v>0</v>
      </c>
      <c r="H340" s="64">
        <v>0</v>
      </c>
      <c r="I340" s="64">
        <v>414524</v>
      </c>
      <c r="J340" s="64" t="s">
        <v>203</v>
      </c>
    </row>
    <row r="341" spans="1:10" ht="14.5" customHeight="1" x14ac:dyDescent="0.25">
      <c r="A341" s="18" t="s">
        <v>202</v>
      </c>
      <c r="B341" s="64" t="s">
        <v>631</v>
      </c>
      <c r="C341" s="64">
        <v>0</v>
      </c>
      <c r="D341" s="64">
        <v>0</v>
      </c>
      <c r="E341" s="64">
        <v>1043</v>
      </c>
      <c r="F341" s="64">
        <v>0</v>
      </c>
      <c r="G341" s="64">
        <v>0</v>
      </c>
      <c r="H341" s="64">
        <v>0</v>
      </c>
      <c r="I341" s="64">
        <v>1043</v>
      </c>
      <c r="J341" s="64" t="s">
        <v>203</v>
      </c>
    </row>
    <row r="342" spans="1:10" ht="14.5" customHeight="1" x14ac:dyDescent="0.25">
      <c r="A342" s="18" t="s">
        <v>202</v>
      </c>
      <c r="B342" s="64" t="s">
        <v>625</v>
      </c>
      <c r="C342" s="64">
        <v>0</v>
      </c>
      <c r="D342" s="64">
        <v>0</v>
      </c>
      <c r="E342" s="64">
        <v>286715</v>
      </c>
      <c r="F342" s="64">
        <v>0</v>
      </c>
      <c r="G342" s="64">
        <v>0</v>
      </c>
      <c r="H342" s="64">
        <v>0</v>
      </c>
      <c r="I342" s="64">
        <v>286715</v>
      </c>
      <c r="J342" s="64" t="s">
        <v>203</v>
      </c>
    </row>
    <row r="343" spans="1:10" ht="14.5" customHeight="1" x14ac:dyDescent="0.25">
      <c r="A343" s="18" t="s">
        <v>406</v>
      </c>
      <c r="B343" s="64" t="s">
        <v>626</v>
      </c>
      <c r="C343" s="64">
        <v>0</v>
      </c>
      <c r="D343" s="64">
        <v>0</v>
      </c>
      <c r="E343" s="64">
        <v>0</v>
      </c>
      <c r="F343" s="64">
        <v>0</v>
      </c>
      <c r="G343" s="64">
        <v>0</v>
      </c>
      <c r="H343" s="64">
        <v>1390</v>
      </c>
      <c r="I343" s="64">
        <v>1390</v>
      </c>
      <c r="J343" s="64" t="s">
        <v>204</v>
      </c>
    </row>
    <row r="344" spans="1:10" ht="14.5" customHeight="1" x14ac:dyDescent="0.25">
      <c r="A344" s="18" t="s">
        <v>406</v>
      </c>
      <c r="B344" s="64" t="s">
        <v>630</v>
      </c>
      <c r="C344" s="64">
        <v>0</v>
      </c>
      <c r="D344" s="64">
        <v>0</v>
      </c>
      <c r="E344" s="64">
        <v>0</v>
      </c>
      <c r="F344" s="64">
        <v>0</v>
      </c>
      <c r="G344" s="64">
        <v>0</v>
      </c>
      <c r="H344" s="64">
        <v>171</v>
      </c>
      <c r="I344" s="64">
        <v>171</v>
      </c>
      <c r="J344" s="64" t="s">
        <v>204</v>
      </c>
    </row>
    <row r="345" spans="1:10" ht="14.5" customHeight="1" x14ac:dyDescent="0.25">
      <c r="A345" s="18" t="s">
        <v>406</v>
      </c>
      <c r="B345" s="64" t="s">
        <v>625</v>
      </c>
      <c r="C345" s="64">
        <v>0</v>
      </c>
      <c r="D345" s="64">
        <v>0</v>
      </c>
      <c r="E345" s="64">
        <v>0</v>
      </c>
      <c r="F345" s="64">
        <v>0</v>
      </c>
      <c r="G345" s="64">
        <v>0</v>
      </c>
      <c r="H345" s="64">
        <v>8306</v>
      </c>
      <c r="I345" s="64">
        <v>8306</v>
      </c>
      <c r="J345" s="64" t="s">
        <v>204</v>
      </c>
    </row>
    <row r="346" spans="1:10" ht="14.5" customHeight="1" x14ac:dyDescent="0.25">
      <c r="A346" s="18" t="s">
        <v>205</v>
      </c>
      <c r="B346" s="64" t="s">
        <v>626</v>
      </c>
      <c r="C346" s="64">
        <v>0</v>
      </c>
      <c r="D346" s="64">
        <v>0</v>
      </c>
      <c r="E346" s="64">
        <v>7378</v>
      </c>
      <c r="F346" s="64">
        <v>0</v>
      </c>
      <c r="G346" s="64">
        <v>0</v>
      </c>
      <c r="H346" s="64">
        <v>0</v>
      </c>
      <c r="I346" s="64">
        <v>7378</v>
      </c>
      <c r="J346" s="64" t="s">
        <v>206</v>
      </c>
    </row>
    <row r="347" spans="1:10" ht="14.5" customHeight="1" x14ac:dyDescent="0.25">
      <c r="A347" s="18" t="s">
        <v>205</v>
      </c>
      <c r="B347" s="64" t="s">
        <v>630</v>
      </c>
      <c r="C347" s="64">
        <v>0</v>
      </c>
      <c r="D347" s="64">
        <v>0</v>
      </c>
      <c r="E347" s="64">
        <v>123</v>
      </c>
      <c r="F347" s="64">
        <v>0</v>
      </c>
      <c r="G347" s="64">
        <v>0</v>
      </c>
      <c r="H347" s="64">
        <v>0</v>
      </c>
      <c r="I347" s="64">
        <v>123</v>
      </c>
      <c r="J347" s="64" t="s">
        <v>206</v>
      </c>
    </row>
    <row r="348" spans="1:10" ht="14.5" customHeight="1" x14ac:dyDescent="0.25">
      <c r="A348" s="18" t="s">
        <v>205</v>
      </c>
      <c r="B348" s="64" t="s">
        <v>625</v>
      </c>
      <c r="C348" s="64">
        <v>119473</v>
      </c>
      <c r="D348" s="64">
        <v>0</v>
      </c>
      <c r="E348" s="64">
        <v>182017</v>
      </c>
      <c r="F348" s="64">
        <v>0</v>
      </c>
      <c r="G348" s="64">
        <v>0</v>
      </c>
      <c r="H348" s="64">
        <v>0</v>
      </c>
      <c r="I348" s="64">
        <v>301490</v>
      </c>
      <c r="J348" s="64" t="s">
        <v>206</v>
      </c>
    </row>
    <row r="349" spans="1:10" ht="14.5" customHeight="1" x14ac:dyDescent="0.25">
      <c r="A349" s="18" t="s">
        <v>207</v>
      </c>
      <c r="B349" s="64" t="s">
        <v>626</v>
      </c>
      <c r="C349" s="64">
        <v>0</v>
      </c>
      <c r="D349" s="64">
        <v>0</v>
      </c>
      <c r="E349" s="64">
        <v>233</v>
      </c>
      <c r="F349" s="64">
        <v>0</v>
      </c>
      <c r="G349" s="64">
        <v>0</v>
      </c>
      <c r="H349" s="64">
        <v>0</v>
      </c>
      <c r="I349" s="64">
        <v>233</v>
      </c>
      <c r="J349" s="64" t="s">
        <v>208</v>
      </c>
    </row>
    <row r="350" spans="1:10" ht="14.5" customHeight="1" x14ac:dyDescent="0.25">
      <c r="A350" s="18" t="s">
        <v>207</v>
      </c>
      <c r="B350" s="64" t="s">
        <v>625</v>
      </c>
      <c r="C350" s="64">
        <v>0</v>
      </c>
      <c r="D350" s="64">
        <v>0</v>
      </c>
      <c r="E350" s="64">
        <v>24</v>
      </c>
      <c r="F350" s="64">
        <v>0</v>
      </c>
      <c r="G350" s="64">
        <v>0</v>
      </c>
      <c r="H350" s="64">
        <v>0</v>
      </c>
      <c r="I350" s="64">
        <v>24</v>
      </c>
      <c r="J350" s="64" t="s">
        <v>208</v>
      </c>
    </row>
    <row r="351" spans="1:10" ht="14.5" customHeight="1" x14ac:dyDescent="0.25">
      <c r="A351" s="18" t="s">
        <v>411</v>
      </c>
      <c r="B351" s="64" t="s">
        <v>626</v>
      </c>
      <c r="C351" s="64">
        <v>0</v>
      </c>
      <c r="D351" s="64">
        <v>0</v>
      </c>
      <c r="E351" s="64">
        <v>173532</v>
      </c>
      <c r="F351" s="64">
        <v>0</v>
      </c>
      <c r="G351" s="64">
        <v>0</v>
      </c>
      <c r="H351" s="64">
        <v>0</v>
      </c>
      <c r="I351" s="64">
        <v>173532</v>
      </c>
      <c r="J351" s="64" t="s">
        <v>209</v>
      </c>
    </row>
    <row r="352" spans="1:10" ht="14.5" customHeight="1" x14ac:dyDescent="0.25">
      <c r="A352" s="18" t="s">
        <v>411</v>
      </c>
      <c r="B352" s="64" t="s">
        <v>628</v>
      </c>
      <c r="C352" s="64">
        <v>0</v>
      </c>
      <c r="D352" s="64">
        <v>0</v>
      </c>
      <c r="E352" s="64">
        <v>262411</v>
      </c>
      <c r="F352" s="64">
        <v>0</v>
      </c>
      <c r="G352" s="64">
        <v>0</v>
      </c>
      <c r="H352" s="64">
        <v>0</v>
      </c>
      <c r="I352" s="64">
        <v>262411</v>
      </c>
      <c r="J352" s="64" t="s">
        <v>209</v>
      </c>
    </row>
    <row r="353" spans="1:10" ht="14.5" customHeight="1" x14ac:dyDescent="0.25">
      <c r="A353" s="18" t="s">
        <v>411</v>
      </c>
      <c r="B353" s="64" t="s">
        <v>627</v>
      </c>
      <c r="C353" s="64">
        <v>0</v>
      </c>
      <c r="D353" s="64">
        <v>0</v>
      </c>
      <c r="E353" s="64">
        <v>64160</v>
      </c>
      <c r="F353" s="64">
        <v>0</v>
      </c>
      <c r="G353" s="64">
        <v>0</v>
      </c>
      <c r="H353" s="64">
        <v>0</v>
      </c>
      <c r="I353" s="64">
        <v>64160</v>
      </c>
      <c r="J353" s="64" t="s">
        <v>209</v>
      </c>
    </row>
    <row r="354" spans="1:10" ht="14.5" customHeight="1" x14ac:dyDescent="0.25">
      <c r="A354" s="18" t="s">
        <v>411</v>
      </c>
      <c r="B354" s="64" t="s">
        <v>630</v>
      </c>
      <c r="C354" s="64">
        <v>0</v>
      </c>
      <c r="D354" s="64">
        <v>0</v>
      </c>
      <c r="E354" s="64">
        <v>31888</v>
      </c>
      <c r="F354" s="64">
        <v>0</v>
      </c>
      <c r="G354" s="64">
        <v>0</v>
      </c>
      <c r="H354" s="64">
        <v>0</v>
      </c>
      <c r="I354" s="64">
        <v>31888</v>
      </c>
      <c r="J354" s="64" t="s">
        <v>209</v>
      </c>
    </row>
    <row r="355" spans="1:10" ht="14.5" customHeight="1" x14ac:dyDescent="0.25">
      <c r="A355" s="18" t="s">
        <v>411</v>
      </c>
      <c r="B355" s="64" t="s">
        <v>625</v>
      </c>
      <c r="C355" s="64">
        <v>0</v>
      </c>
      <c r="D355" s="64">
        <v>0</v>
      </c>
      <c r="E355" s="64">
        <v>152002</v>
      </c>
      <c r="F355" s="64">
        <v>0</v>
      </c>
      <c r="G355" s="64">
        <v>0</v>
      </c>
      <c r="H355" s="64">
        <v>0</v>
      </c>
      <c r="I355" s="64">
        <v>152002</v>
      </c>
      <c r="J355" s="64" t="s">
        <v>209</v>
      </c>
    </row>
    <row r="356" spans="1:10" ht="14.5" customHeight="1" x14ac:dyDescent="0.25">
      <c r="A356" s="18" t="s">
        <v>411</v>
      </c>
      <c r="B356" s="64" t="s">
        <v>629</v>
      </c>
      <c r="C356" s="64">
        <v>0</v>
      </c>
      <c r="D356" s="64">
        <v>0</v>
      </c>
      <c r="E356" s="64">
        <v>13</v>
      </c>
      <c r="F356" s="64">
        <v>0</v>
      </c>
      <c r="G356" s="64">
        <v>0</v>
      </c>
      <c r="H356" s="64">
        <v>0</v>
      </c>
      <c r="I356" s="64">
        <v>13</v>
      </c>
      <c r="J356" s="64" t="s">
        <v>209</v>
      </c>
    </row>
    <row r="357" spans="1:10" ht="14.5" customHeight="1" x14ac:dyDescent="0.25">
      <c r="A357" s="18" t="s">
        <v>210</v>
      </c>
      <c r="B357" s="64" t="s">
        <v>625</v>
      </c>
      <c r="C357" s="64">
        <v>0</v>
      </c>
      <c r="D357" s="64">
        <v>0</v>
      </c>
      <c r="E357" s="64">
        <v>0</v>
      </c>
      <c r="F357" s="64">
        <v>0</v>
      </c>
      <c r="G357" s="64">
        <v>0</v>
      </c>
      <c r="H357" s="64">
        <v>17</v>
      </c>
      <c r="I357" s="64">
        <v>17</v>
      </c>
      <c r="J357" s="64" t="s">
        <v>211</v>
      </c>
    </row>
    <row r="358" spans="1:10" ht="14.5" customHeight="1" x14ac:dyDescent="0.25">
      <c r="A358" s="18" t="s">
        <v>212</v>
      </c>
      <c r="B358" s="64" t="s">
        <v>626</v>
      </c>
      <c r="C358" s="64">
        <v>0</v>
      </c>
      <c r="D358" s="64">
        <v>0</v>
      </c>
      <c r="E358" s="64">
        <v>15</v>
      </c>
      <c r="F358" s="64">
        <v>0</v>
      </c>
      <c r="G358" s="64">
        <v>0</v>
      </c>
      <c r="H358" s="64">
        <v>0</v>
      </c>
      <c r="I358" s="64">
        <v>15</v>
      </c>
      <c r="J358" s="64" t="s">
        <v>213</v>
      </c>
    </row>
    <row r="359" spans="1:10" ht="14.5" customHeight="1" x14ac:dyDescent="0.25">
      <c r="A359" s="18" t="s">
        <v>212</v>
      </c>
      <c r="B359" s="64" t="s">
        <v>630</v>
      </c>
      <c r="C359" s="64">
        <v>0</v>
      </c>
      <c r="D359" s="64">
        <v>0</v>
      </c>
      <c r="E359" s="64">
        <v>5</v>
      </c>
      <c r="F359" s="64">
        <v>0</v>
      </c>
      <c r="G359" s="64">
        <v>0</v>
      </c>
      <c r="H359" s="64">
        <v>0</v>
      </c>
      <c r="I359" s="64">
        <v>5</v>
      </c>
      <c r="J359" s="64" t="s">
        <v>213</v>
      </c>
    </row>
    <row r="360" spans="1:10" ht="14.5" customHeight="1" x14ac:dyDescent="0.25">
      <c r="A360" s="18" t="s">
        <v>212</v>
      </c>
      <c r="B360" s="64" t="s">
        <v>625</v>
      </c>
      <c r="C360" s="64">
        <v>0</v>
      </c>
      <c r="D360" s="64">
        <v>0</v>
      </c>
      <c r="E360" s="64">
        <v>11</v>
      </c>
      <c r="F360" s="64">
        <v>0</v>
      </c>
      <c r="G360" s="64">
        <v>0</v>
      </c>
      <c r="H360" s="64">
        <v>0</v>
      </c>
      <c r="I360" s="64">
        <v>11</v>
      </c>
      <c r="J360" s="64" t="s">
        <v>213</v>
      </c>
    </row>
    <row r="361" spans="1:10" ht="14.5" customHeight="1" x14ac:dyDescent="0.25">
      <c r="A361" s="18" t="s">
        <v>212</v>
      </c>
      <c r="B361" s="64" t="s">
        <v>629</v>
      </c>
      <c r="C361" s="64">
        <v>0</v>
      </c>
      <c r="D361" s="64">
        <v>0</v>
      </c>
      <c r="E361" s="64">
        <v>0</v>
      </c>
      <c r="F361" s="64">
        <v>0</v>
      </c>
      <c r="G361" s="64">
        <v>0</v>
      </c>
      <c r="H361" s="64">
        <v>100</v>
      </c>
      <c r="I361" s="64">
        <v>100</v>
      </c>
      <c r="J361" s="64" t="s">
        <v>213</v>
      </c>
    </row>
    <row r="362" spans="1:10" ht="14.5" customHeight="1" x14ac:dyDescent="0.25">
      <c r="A362" s="18" t="s">
        <v>414</v>
      </c>
      <c r="B362" s="64" t="s">
        <v>626</v>
      </c>
      <c r="C362" s="64">
        <v>0</v>
      </c>
      <c r="D362" s="64">
        <v>117</v>
      </c>
      <c r="E362" s="64">
        <v>58</v>
      </c>
      <c r="F362" s="64">
        <v>0</v>
      </c>
      <c r="G362" s="64">
        <v>0</v>
      </c>
      <c r="H362" s="64">
        <v>0</v>
      </c>
      <c r="I362" s="64">
        <v>175</v>
      </c>
      <c r="J362" s="64" t="s">
        <v>214</v>
      </c>
    </row>
    <row r="363" spans="1:10" ht="14.5" customHeight="1" x14ac:dyDescent="0.25">
      <c r="A363" s="18" t="s">
        <v>414</v>
      </c>
      <c r="B363" s="64" t="s">
        <v>630</v>
      </c>
      <c r="C363" s="64">
        <v>0</v>
      </c>
      <c r="D363" s="64">
        <v>2567</v>
      </c>
      <c r="E363" s="64">
        <v>0</v>
      </c>
      <c r="F363" s="64">
        <v>0</v>
      </c>
      <c r="G363" s="64">
        <v>0</v>
      </c>
      <c r="H363" s="64">
        <v>0</v>
      </c>
      <c r="I363" s="64">
        <v>2567</v>
      </c>
      <c r="J363" s="64" t="s">
        <v>214</v>
      </c>
    </row>
    <row r="364" spans="1:10" ht="14.5" customHeight="1" x14ac:dyDescent="0.25">
      <c r="A364" s="18" t="s">
        <v>414</v>
      </c>
      <c r="B364" s="64" t="s">
        <v>625</v>
      </c>
      <c r="C364" s="64">
        <v>0</v>
      </c>
      <c r="D364" s="64">
        <v>0</v>
      </c>
      <c r="E364" s="64">
        <v>4421</v>
      </c>
      <c r="F364" s="64">
        <v>0</v>
      </c>
      <c r="G364" s="64">
        <v>0</v>
      </c>
      <c r="H364" s="64">
        <v>7848</v>
      </c>
      <c r="I364" s="64">
        <v>12269</v>
      </c>
      <c r="J364" s="64" t="s">
        <v>214</v>
      </c>
    </row>
    <row r="365" spans="1:10" ht="14.5" customHeight="1" x14ac:dyDescent="0.25">
      <c r="A365" s="18" t="s">
        <v>414</v>
      </c>
      <c r="B365" s="64" t="s">
        <v>629</v>
      </c>
      <c r="C365" s="64">
        <v>0</v>
      </c>
      <c r="D365" s="64">
        <v>0</v>
      </c>
      <c r="E365" s="64">
        <v>300</v>
      </c>
      <c r="F365" s="64">
        <v>0</v>
      </c>
      <c r="G365" s="64">
        <v>0</v>
      </c>
      <c r="H365" s="64">
        <v>0</v>
      </c>
      <c r="I365" s="64">
        <v>300</v>
      </c>
      <c r="J365" s="64" t="s">
        <v>214</v>
      </c>
    </row>
    <row r="366" spans="1:10" ht="14.5" customHeight="1" x14ac:dyDescent="0.25">
      <c r="A366" s="18" t="s">
        <v>215</v>
      </c>
      <c r="B366" s="64" t="s">
        <v>626</v>
      </c>
      <c r="C366" s="64">
        <v>0</v>
      </c>
      <c r="D366" s="64">
        <v>0</v>
      </c>
      <c r="E366" s="64">
        <v>15033</v>
      </c>
      <c r="F366" s="64">
        <v>0</v>
      </c>
      <c r="G366" s="64">
        <v>0</v>
      </c>
      <c r="H366" s="64">
        <v>0</v>
      </c>
      <c r="I366" s="64">
        <v>15033</v>
      </c>
      <c r="J366" s="64" t="s">
        <v>216</v>
      </c>
    </row>
    <row r="367" spans="1:10" ht="14.5" customHeight="1" x14ac:dyDescent="0.25">
      <c r="A367" s="18" t="s">
        <v>215</v>
      </c>
      <c r="B367" s="64" t="s">
        <v>631</v>
      </c>
      <c r="C367" s="64">
        <v>0</v>
      </c>
      <c r="D367" s="64">
        <v>0</v>
      </c>
      <c r="E367" s="64">
        <v>0</v>
      </c>
      <c r="F367" s="64">
        <v>0</v>
      </c>
      <c r="G367" s="64">
        <v>0</v>
      </c>
      <c r="H367" s="64">
        <v>5</v>
      </c>
      <c r="I367" s="64">
        <v>5</v>
      </c>
      <c r="J367" s="64" t="s">
        <v>216</v>
      </c>
    </row>
    <row r="368" spans="1:10" ht="14.5" customHeight="1" x14ac:dyDescent="0.25">
      <c r="A368" s="18" t="s">
        <v>215</v>
      </c>
      <c r="B368" s="64" t="s">
        <v>625</v>
      </c>
      <c r="C368" s="64">
        <v>0</v>
      </c>
      <c r="D368" s="64">
        <v>0</v>
      </c>
      <c r="E368" s="64">
        <v>7304</v>
      </c>
      <c r="F368" s="64">
        <v>0</v>
      </c>
      <c r="G368" s="64">
        <v>0</v>
      </c>
      <c r="H368" s="64">
        <v>0</v>
      </c>
      <c r="I368" s="64">
        <v>7304</v>
      </c>
      <c r="J368" s="64" t="s">
        <v>216</v>
      </c>
    </row>
    <row r="369" spans="1:10" ht="14.5" customHeight="1" x14ac:dyDescent="0.25">
      <c r="A369" s="18" t="s">
        <v>217</v>
      </c>
      <c r="B369" s="64" t="s">
        <v>626</v>
      </c>
      <c r="C369" s="64">
        <v>4372</v>
      </c>
      <c r="D369" s="64">
        <v>0</v>
      </c>
      <c r="E369" s="64">
        <v>14600</v>
      </c>
      <c r="F369" s="64">
        <v>0</v>
      </c>
      <c r="G369" s="64">
        <v>0</v>
      </c>
      <c r="H369" s="64">
        <v>0</v>
      </c>
      <c r="I369" s="64">
        <v>18972</v>
      </c>
      <c r="J369" s="64" t="s">
        <v>218</v>
      </c>
    </row>
    <row r="370" spans="1:10" ht="14.5" customHeight="1" x14ac:dyDescent="0.25">
      <c r="A370" s="18" t="s">
        <v>217</v>
      </c>
      <c r="B370" s="64" t="s">
        <v>632</v>
      </c>
      <c r="C370" s="64">
        <v>0</v>
      </c>
      <c r="D370" s="64">
        <v>0</v>
      </c>
      <c r="E370" s="64">
        <v>0</v>
      </c>
      <c r="F370" s="64">
        <v>0</v>
      </c>
      <c r="G370" s="64">
        <v>0</v>
      </c>
      <c r="H370" s="64">
        <v>88509</v>
      </c>
      <c r="I370" s="64">
        <v>88509</v>
      </c>
      <c r="J370" s="64" t="s">
        <v>218</v>
      </c>
    </row>
    <row r="371" spans="1:10" ht="14.5" customHeight="1" x14ac:dyDescent="0.25">
      <c r="A371" s="18" t="s">
        <v>217</v>
      </c>
      <c r="B371" s="64" t="s">
        <v>628</v>
      </c>
      <c r="C371" s="64">
        <v>0</v>
      </c>
      <c r="D371" s="64">
        <v>0</v>
      </c>
      <c r="E371" s="64">
        <v>0</v>
      </c>
      <c r="F371" s="64">
        <v>0</v>
      </c>
      <c r="G371" s="64">
        <v>0</v>
      </c>
      <c r="H371" s="64">
        <v>461745</v>
      </c>
      <c r="I371" s="64">
        <v>461745</v>
      </c>
      <c r="J371" s="64" t="s">
        <v>218</v>
      </c>
    </row>
    <row r="372" spans="1:10" ht="14.5" customHeight="1" x14ac:dyDescent="0.25">
      <c r="A372" s="18" t="s">
        <v>217</v>
      </c>
      <c r="B372" s="64" t="s">
        <v>630</v>
      </c>
      <c r="C372" s="64">
        <v>928</v>
      </c>
      <c r="D372" s="64">
        <v>0</v>
      </c>
      <c r="E372" s="64">
        <v>1460</v>
      </c>
      <c r="F372" s="64">
        <v>0</v>
      </c>
      <c r="G372" s="64">
        <v>0</v>
      </c>
      <c r="H372" s="64">
        <v>0</v>
      </c>
      <c r="I372" s="64">
        <v>2388</v>
      </c>
      <c r="J372" s="64" t="s">
        <v>218</v>
      </c>
    </row>
    <row r="373" spans="1:10" ht="14.5" customHeight="1" x14ac:dyDescent="0.25">
      <c r="A373" s="18" t="s">
        <v>217</v>
      </c>
      <c r="B373" s="64" t="s">
        <v>625</v>
      </c>
      <c r="C373" s="64">
        <v>2611</v>
      </c>
      <c r="D373" s="64">
        <v>0</v>
      </c>
      <c r="E373" s="64">
        <v>2494</v>
      </c>
      <c r="F373" s="64">
        <v>0</v>
      </c>
      <c r="G373" s="64">
        <v>0</v>
      </c>
      <c r="H373" s="64">
        <v>0</v>
      </c>
      <c r="I373" s="64">
        <v>5105</v>
      </c>
      <c r="J373" s="64" t="s">
        <v>218</v>
      </c>
    </row>
    <row r="374" spans="1:10" ht="14.5" customHeight="1" x14ac:dyDescent="0.25">
      <c r="A374" s="18" t="s">
        <v>415</v>
      </c>
      <c r="B374" s="64" t="s">
        <v>632</v>
      </c>
      <c r="C374" s="64">
        <v>0</v>
      </c>
      <c r="D374" s="64">
        <v>0</v>
      </c>
      <c r="E374" s="64">
        <v>0</v>
      </c>
      <c r="F374" s="64">
        <v>0</v>
      </c>
      <c r="G374" s="64">
        <v>0</v>
      </c>
      <c r="H374" s="64">
        <v>415089</v>
      </c>
      <c r="I374" s="64">
        <v>415089</v>
      </c>
      <c r="J374" s="64" t="s">
        <v>219</v>
      </c>
    </row>
    <row r="375" spans="1:10" ht="14.5" customHeight="1" x14ac:dyDescent="0.25">
      <c r="A375" s="18" t="s">
        <v>415</v>
      </c>
      <c r="B375" s="64" t="s">
        <v>628</v>
      </c>
      <c r="C375" s="64">
        <v>0</v>
      </c>
      <c r="D375" s="64">
        <v>0</v>
      </c>
      <c r="E375" s="64">
        <v>0</v>
      </c>
      <c r="F375" s="64">
        <v>0</v>
      </c>
      <c r="G375" s="64">
        <v>0</v>
      </c>
      <c r="H375" s="64">
        <v>3628840</v>
      </c>
      <c r="I375" s="64">
        <v>3628840</v>
      </c>
      <c r="J375" s="64" t="s">
        <v>219</v>
      </c>
    </row>
    <row r="376" spans="1:10" ht="14.5" customHeight="1" x14ac:dyDescent="0.25">
      <c r="A376" s="18" t="s">
        <v>415</v>
      </c>
      <c r="B376" s="64" t="s">
        <v>631</v>
      </c>
      <c r="C376" s="64">
        <v>0</v>
      </c>
      <c r="D376" s="64">
        <v>0</v>
      </c>
      <c r="E376" s="64">
        <v>0</v>
      </c>
      <c r="F376" s="64">
        <v>0</v>
      </c>
      <c r="G376" s="64">
        <v>0</v>
      </c>
      <c r="H376" s="64">
        <v>64</v>
      </c>
      <c r="I376" s="64">
        <v>64</v>
      </c>
      <c r="J376" s="64" t="s">
        <v>219</v>
      </c>
    </row>
    <row r="377" spans="1:10" ht="14.5" customHeight="1" x14ac:dyDescent="0.25">
      <c r="A377" s="18" t="s">
        <v>415</v>
      </c>
      <c r="B377" s="64" t="s">
        <v>629</v>
      </c>
      <c r="C377" s="64">
        <v>0</v>
      </c>
      <c r="D377" s="64">
        <v>0</v>
      </c>
      <c r="E377" s="64">
        <v>0</v>
      </c>
      <c r="F377" s="64">
        <v>0</v>
      </c>
      <c r="G377" s="64">
        <v>0</v>
      </c>
      <c r="H377" s="64">
        <v>294472</v>
      </c>
      <c r="I377" s="64">
        <v>294472</v>
      </c>
      <c r="J377" s="64" t="s">
        <v>219</v>
      </c>
    </row>
    <row r="378" spans="1:10" ht="14.5" customHeight="1" x14ac:dyDescent="0.25">
      <c r="A378" s="18" t="s">
        <v>416</v>
      </c>
      <c r="B378" s="64" t="s">
        <v>626</v>
      </c>
      <c r="C378" s="64">
        <v>1234</v>
      </c>
      <c r="D378" s="64">
        <v>0</v>
      </c>
      <c r="E378" s="64">
        <v>92</v>
      </c>
      <c r="F378" s="64">
        <v>0</v>
      </c>
      <c r="G378" s="64">
        <v>0</v>
      </c>
      <c r="H378" s="64">
        <v>0</v>
      </c>
      <c r="I378" s="64">
        <v>1326</v>
      </c>
      <c r="J378" s="64" t="s">
        <v>220</v>
      </c>
    </row>
    <row r="379" spans="1:10" ht="14.5" customHeight="1" x14ac:dyDescent="0.25">
      <c r="A379" s="18" t="s">
        <v>416</v>
      </c>
      <c r="B379" s="64" t="s">
        <v>630</v>
      </c>
      <c r="C379" s="64">
        <v>17</v>
      </c>
      <c r="D379" s="64">
        <v>0</v>
      </c>
      <c r="E379" s="64">
        <v>40</v>
      </c>
      <c r="F379" s="64">
        <v>0</v>
      </c>
      <c r="G379" s="64">
        <v>0</v>
      </c>
      <c r="H379" s="64">
        <v>0</v>
      </c>
      <c r="I379" s="64">
        <v>57</v>
      </c>
      <c r="J379" s="64" t="s">
        <v>220</v>
      </c>
    </row>
    <row r="380" spans="1:10" ht="14.5" customHeight="1" x14ac:dyDescent="0.25">
      <c r="A380" s="18" t="s">
        <v>416</v>
      </c>
      <c r="B380" s="64" t="s">
        <v>625</v>
      </c>
      <c r="C380" s="64">
        <v>4958</v>
      </c>
      <c r="D380" s="64">
        <v>0</v>
      </c>
      <c r="E380" s="64">
        <v>512</v>
      </c>
      <c r="F380" s="64">
        <v>0</v>
      </c>
      <c r="G380" s="64">
        <v>0</v>
      </c>
      <c r="H380" s="64">
        <v>0</v>
      </c>
      <c r="I380" s="64">
        <v>5470</v>
      </c>
      <c r="J380" s="64" t="s">
        <v>220</v>
      </c>
    </row>
    <row r="381" spans="1:10" ht="14.5" customHeight="1" x14ac:dyDescent="0.25">
      <c r="A381" s="18" t="s">
        <v>416</v>
      </c>
      <c r="B381" s="64" t="s">
        <v>629</v>
      </c>
      <c r="C381" s="64">
        <v>0</v>
      </c>
      <c r="D381" s="64">
        <v>0</v>
      </c>
      <c r="E381" s="64">
        <v>14796</v>
      </c>
      <c r="F381" s="64">
        <v>0</v>
      </c>
      <c r="G381" s="64">
        <v>0</v>
      </c>
      <c r="H381" s="64">
        <v>0</v>
      </c>
      <c r="I381" s="64">
        <v>14796</v>
      </c>
      <c r="J381" s="64" t="s">
        <v>220</v>
      </c>
    </row>
    <row r="382" spans="1:10" ht="14.5" customHeight="1" x14ac:dyDescent="0.25">
      <c r="A382" s="18" t="s">
        <v>221</v>
      </c>
      <c r="B382" s="64" t="s">
        <v>626</v>
      </c>
      <c r="C382" s="64">
        <v>0</v>
      </c>
      <c r="D382" s="64">
        <v>47</v>
      </c>
      <c r="E382" s="64">
        <v>45</v>
      </c>
      <c r="F382" s="64">
        <v>0</v>
      </c>
      <c r="G382" s="64">
        <v>0</v>
      </c>
      <c r="H382" s="64">
        <v>0</v>
      </c>
      <c r="I382" s="64">
        <v>92</v>
      </c>
      <c r="J382" s="64" t="s">
        <v>222</v>
      </c>
    </row>
    <row r="383" spans="1:10" ht="14.5" customHeight="1" x14ac:dyDescent="0.25">
      <c r="A383" s="18" t="s">
        <v>221</v>
      </c>
      <c r="B383" s="64" t="s">
        <v>625</v>
      </c>
      <c r="C383" s="64">
        <v>0</v>
      </c>
      <c r="D383" s="64">
        <v>5</v>
      </c>
      <c r="E383" s="64">
        <v>0</v>
      </c>
      <c r="F383" s="64">
        <v>0</v>
      </c>
      <c r="G383" s="64">
        <v>0</v>
      </c>
      <c r="H383" s="64">
        <v>0</v>
      </c>
      <c r="I383" s="64">
        <v>5</v>
      </c>
      <c r="J383" s="64" t="s">
        <v>222</v>
      </c>
    </row>
    <row r="384" spans="1:10" ht="14.5" customHeight="1" x14ac:dyDescent="0.25">
      <c r="A384" s="18" t="s">
        <v>417</v>
      </c>
      <c r="B384" s="64" t="s">
        <v>626</v>
      </c>
      <c r="C384" s="64">
        <v>0</v>
      </c>
      <c r="D384" s="64">
        <v>0</v>
      </c>
      <c r="E384" s="64">
        <v>302</v>
      </c>
      <c r="F384" s="64">
        <v>0</v>
      </c>
      <c r="G384" s="64">
        <v>0</v>
      </c>
      <c r="H384" s="64">
        <v>0</v>
      </c>
      <c r="I384" s="64">
        <v>302</v>
      </c>
      <c r="J384" s="64" t="s">
        <v>223</v>
      </c>
    </row>
    <row r="385" spans="1:10" ht="14.5" customHeight="1" x14ac:dyDescent="0.25">
      <c r="A385" s="18" t="s">
        <v>417</v>
      </c>
      <c r="B385" s="64" t="s">
        <v>630</v>
      </c>
      <c r="C385" s="64">
        <v>553</v>
      </c>
      <c r="D385" s="64">
        <v>0</v>
      </c>
      <c r="E385" s="64">
        <v>0</v>
      </c>
      <c r="F385" s="64">
        <v>0</v>
      </c>
      <c r="G385" s="64">
        <v>0</v>
      </c>
      <c r="H385" s="64">
        <v>0</v>
      </c>
      <c r="I385" s="64">
        <v>553</v>
      </c>
      <c r="J385" s="64" t="s">
        <v>223</v>
      </c>
    </row>
    <row r="386" spans="1:10" ht="14.5" customHeight="1" x14ac:dyDescent="0.25">
      <c r="A386" s="18" t="s">
        <v>417</v>
      </c>
      <c r="B386" s="64" t="s">
        <v>625</v>
      </c>
      <c r="C386" s="64">
        <v>6365</v>
      </c>
      <c r="D386" s="64">
        <v>0</v>
      </c>
      <c r="E386" s="64">
        <v>13248</v>
      </c>
      <c r="F386" s="64">
        <v>0</v>
      </c>
      <c r="G386" s="64">
        <v>0</v>
      </c>
      <c r="H386" s="64">
        <v>0</v>
      </c>
      <c r="I386" s="64">
        <v>19613</v>
      </c>
      <c r="J386" s="64" t="s">
        <v>223</v>
      </c>
    </row>
    <row r="387" spans="1:10" ht="14.5" customHeight="1" x14ac:dyDescent="0.25">
      <c r="A387" s="18" t="s">
        <v>418</v>
      </c>
      <c r="B387" s="64" t="s">
        <v>626</v>
      </c>
      <c r="C387" s="64">
        <v>0</v>
      </c>
      <c r="D387" s="64">
        <v>0</v>
      </c>
      <c r="E387" s="64">
        <v>0</v>
      </c>
      <c r="F387" s="64">
        <v>0</v>
      </c>
      <c r="G387" s="64">
        <v>0</v>
      </c>
      <c r="H387" s="64">
        <v>49662</v>
      </c>
      <c r="I387" s="64">
        <v>49662</v>
      </c>
      <c r="J387" s="64" t="s">
        <v>224</v>
      </c>
    </row>
    <row r="388" spans="1:10" ht="14.5" customHeight="1" x14ac:dyDescent="0.25">
      <c r="A388" s="18" t="s">
        <v>418</v>
      </c>
      <c r="B388" s="64" t="s">
        <v>625</v>
      </c>
      <c r="C388" s="64">
        <v>0</v>
      </c>
      <c r="D388" s="64">
        <v>0</v>
      </c>
      <c r="E388" s="64">
        <v>0</v>
      </c>
      <c r="F388" s="64">
        <v>0</v>
      </c>
      <c r="G388" s="64">
        <v>0</v>
      </c>
      <c r="H388" s="64">
        <v>283935</v>
      </c>
      <c r="I388" s="64">
        <v>283935</v>
      </c>
      <c r="J388" s="64" t="s">
        <v>224</v>
      </c>
    </row>
    <row r="389" spans="1:10" ht="14.5" customHeight="1" x14ac:dyDescent="0.25">
      <c r="A389" s="18" t="s">
        <v>418</v>
      </c>
      <c r="B389" s="64" t="s">
        <v>629</v>
      </c>
      <c r="C389" s="64">
        <v>0</v>
      </c>
      <c r="D389" s="64">
        <v>0</v>
      </c>
      <c r="E389" s="64">
        <v>0</v>
      </c>
      <c r="F389" s="64">
        <v>0</v>
      </c>
      <c r="G389" s="64">
        <v>0</v>
      </c>
      <c r="H389" s="64">
        <v>1670</v>
      </c>
      <c r="I389" s="64">
        <v>1670</v>
      </c>
      <c r="J389" s="64" t="s">
        <v>224</v>
      </c>
    </row>
    <row r="390" spans="1:10" ht="14.5" customHeight="1" x14ac:dyDescent="0.25">
      <c r="A390" s="18" t="s">
        <v>225</v>
      </c>
      <c r="B390" s="64" t="s">
        <v>626</v>
      </c>
      <c r="C390" s="64">
        <v>0</v>
      </c>
      <c r="D390" s="64">
        <v>0</v>
      </c>
      <c r="E390" s="64">
        <v>4584</v>
      </c>
      <c r="F390" s="64">
        <v>0</v>
      </c>
      <c r="G390" s="64">
        <v>0</v>
      </c>
      <c r="H390" s="64">
        <v>0</v>
      </c>
      <c r="I390" s="64">
        <v>4584</v>
      </c>
      <c r="J390" s="64" t="s">
        <v>226</v>
      </c>
    </row>
    <row r="391" spans="1:10" ht="14.5" customHeight="1" x14ac:dyDescent="0.25">
      <c r="A391" s="18" t="s">
        <v>225</v>
      </c>
      <c r="B391" s="64" t="s">
        <v>625</v>
      </c>
      <c r="C391" s="64">
        <v>0</v>
      </c>
      <c r="D391" s="64">
        <v>0</v>
      </c>
      <c r="E391" s="64">
        <v>2148</v>
      </c>
      <c r="F391" s="64">
        <v>0</v>
      </c>
      <c r="G391" s="64">
        <v>0</v>
      </c>
      <c r="H391" s="64">
        <v>0</v>
      </c>
      <c r="I391" s="64">
        <v>2148</v>
      </c>
      <c r="J391" s="64" t="s">
        <v>226</v>
      </c>
    </row>
    <row r="392" spans="1:10" ht="14.5" customHeight="1" x14ac:dyDescent="0.25">
      <c r="A392" s="18" t="s">
        <v>227</v>
      </c>
      <c r="B392" s="64" t="s">
        <v>626</v>
      </c>
      <c r="C392" s="64">
        <v>222</v>
      </c>
      <c r="D392" s="64">
        <v>0</v>
      </c>
      <c r="E392" s="64">
        <v>49129</v>
      </c>
      <c r="F392" s="64">
        <v>0</v>
      </c>
      <c r="G392" s="64">
        <v>653</v>
      </c>
      <c r="H392" s="64">
        <v>0</v>
      </c>
      <c r="I392" s="64">
        <v>50004</v>
      </c>
      <c r="J392" s="64" t="s">
        <v>228</v>
      </c>
    </row>
    <row r="393" spans="1:10" ht="14.5" customHeight="1" x14ac:dyDescent="0.25">
      <c r="A393" s="18" t="s">
        <v>227</v>
      </c>
      <c r="B393" s="64" t="s">
        <v>628</v>
      </c>
      <c r="C393" s="64">
        <v>0</v>
      </c>
      <c r="D393" s="64">
        <v>0</v>
      </c>
      <c r="E393" s="64">
        <v>459585</v>
      </c>
      <c r="F393" s="64">
        <v>0</v>
      </c>
      <c r="G393" s="64">
        <v>0</v>
      </c>
      <c r="H393" s="64">
        <v>0</v>
      </c>
      <c r="I393" s="64">
        <v>459585</v>
      </c>
      <c r="J393" s="64" t="s">
        <v>228</v>
      </c>
    </row>
    <row r="394" spans="1:10" ht="14.5" customHeight="1" x14ac:dyDescent="0.25">
      <c r="A394" s="18" t="s">
        <v>227</v>
      </c>
      <c r="B394" s="64" t="s">
        <v>630</v>
      </c>
      <c r="C394" s="64">
        <v>5167</v>
      </c>
      <c r="D394" s="64">
        <v>0</v>
      </c>
      <c r="E394" s="64">
        <v>42209</v>
      </c>
      <c r="F394" s="64">
        <v>0</v>
      </c>
      <c r="G394" s="64">
        <v>0</v>
      </c>
      <c r="H394" s="64">
        <v>0</v>
      </c>
      <c r="I394" s="64">
        <v>47376</v>
      </c>
      <c r="J394" s="64" t="s">
        <v>228</v>
      </c>
    </row>
    <row r="395" spans="1:10" ht="14.5" customHeight="1" x14ac:dyDescent="0.25">
      <c r="A395" s="18" t="s">
        <v>227</v>
      </c>
      <c r="B395" s="64" t="s">
        <v>625</v>
      </c>
      <c r="C395" s="64">
        <v>26223</v>
      </c>
      <c r="D395" s="64">
        <v>0</v>
      </c>
      <c r="E395" s="64">
        <v>358543</v>
      </c>
      <c r="F395" s="64">
        <v>0</v>
      </c>
      <c r="G395" s="64">
        <v>1220</v>
      </c>
      <c r="H395" s="64">
        <v>0</v>
      </c>
      <c r="I395" s="64">
        <v>385986</v>
      </c>
      <c r="J395" s="64" t="s">
        <v>228</v>
      </c>
    </row>
    <row r="396" spans="1:10" ht="14.5" customHeight="1" x14ac:dyDescent="0.25">
      <c r="A396" s="18" t="s">
        <v>229</v>
      </c>
      <c r="B396" s="64" t="s">
        <v>626</v>
      </c>
      <c r="C396" s="64">
        <v>5</v>
      </c>
      <c r="D396" s="64">
        <v>0</v>
      </c>
      <c r="E396" s="64">
        <v>18187</v>
      </c>
      <c r="F396" s="64">
        <v>0</v>
      </c>
      <c r="G396" s="64">
        <v>0</v>
      </c>
      <c r="H396" s="64">
        <v>0</v>
      </c>
      <c r="I396" s="64">
        <v>18192</v>
      </c>
      <c r="J396" s="64" t="s">
        <v>230</v>
      </c>
    </row>
    <row r="397" spans="1:10" ht="14.5" customHeight="1" x14ac:dyDescent="0.25">
      <c r="A397" s="18" t="s">
        <v>229</v>
      </c>
      <c r="B397" s="64" t="s">
        <v>628</v>
      </c>
      <c r="C397" s="64">
        <v>0</v>
      </c>
      <c r="D397" s="64">
        <v>0</v>
      </c>
      <c r="E397" s="64">
        <v>0</v>
      </c>
      <c r="F397" s="64">
        <v>0</v>
      </c>
      <c r="G397" s="64">
        <v>0</v>
      </c>
      <c r="H397" s="64">
        <v>3544519</v>
      </c>
      <c r="I397" s="64">
        <v>3544519</v>
      </c>
      <c r="J397" s="64" t="s">
        <v>230</v>
      </c>
    </row>
    <row r="398" spans="1:10" ht="14.5" customHeight="1" x14ac:dyDescent="0.25">
      <c r="A398" s="18" t="s">
        <v>229</v>
      </c>
      <c r="B398" s="64" t="s">
        <v>630</v>
      </c>
      <c r="C398" s="64">
        <v>61</v>
      </c>
      <c r="D398" s="64">
        <v>0</v>
      </c>
      <c r="E398" s="64">
        <v>306</v>
      </c>
      <c r="F398" s="64">
        <v>0</v>
      </c>
      <c r="G398" s="64">
        <v>0</v>
      </c>
      <c r="H398" s="64">
        <v>0</v>
      </c>
      <c r="I398" s="64">
        <v>367</v>
      </c>
      <c r="J398" s="64" t="s">
        <v>230</v>
      </c>
    </row>
    <row r="399" spans="1:10" ht="14.5" customHeight="1" x14ac:dyDescent="0.25">
      <c r="A399" s="18" t="s">
        <v>229</v>
      </c>
      <c r="B399" s="64" t="s">
        <v>631</v>
      </c>
      <c r="C399" s="64">
        <v>0</v>
      </c>
      <c r="D399" s="64">
        <v>0</v>
      </c>
      <c r="E399" s="64">
        <v>0</v>
      </c>
      <c r="F399" s="64">
        <v>0</v>
      </c>
      <c r="G399" s="64">
        <v>0</v>
      </c>
      <c r="H399" s="64">
        <v>26780</v>
      </c>
      <c r="I399" s="64">
        <v>26780</v>
      </c>
      <c r="J399" s="64" t="s">
        <v>230</v>
      </c>
    </row>
    <row r="400" spans="1:10" ht="14.5" customHeight="1" x14ac:dyDescent="0.25">
      <c r="A400" s="18" t="s">
        <v>229</v>
      </c>
      <c r="B400" s="64" t="s">
        <v>625</v>
      </c>
      <c r="C400" s="64">
        <v>20602</v>
      </c>
      <c r="D400" s="64">
        <v>0</v>
      </c>
      <c r="E400" s="64">
        <v>103246</v>
      </c>
      <c r="F400" s="64">
        <v>0</v>
      </c>
      <c r="G400" s="64">
        <v>0</v>
      </c>
      <c r="H400" s="64">
        <v>0</v>
      </c>
      <c r="I400" s="64">
        <v>123848</v>
      </c>
      <c r="J400" s="64" t="s">
        <v>230</v>
      </c>
    </row>
    <row r="401" spans="1:10" ht="14.5" customHeight="1" x14ac:dyDescent="0.25">
      <c r="A401" s="18" t="s">
        <v>231</v>
      </c>
      <c r="B401" s="64" t="s">
        <v>626</v>
      </c>
      <c r="C401" s="64">
        <v>0</v>
      </c>
      <c r="D401" s="64">
        <v>38</v>
      </c>
      <c r="E401" s="64">
        <v>0</v>
      </c>
      <c r="F401" s="64">
        <v>0</v>
      </c>
      <c r="G401" s="64">
        <v>0</v>
      </c>
      <c r="H401" s="64">
        <v>0</v>
      </c>
      <c r="I401" s="64">
        <v>38</v>
      </c>
      <c r="J401" s="64" t="s">
        <v>232</v>
      </c>
    </row>
    <row r="402" spans="1:10" ht="14.5" customHeight="1" x14ac:dyDescent="0.25">
      <c r="A402" s="18" t="s">
        <v>231</v>
      </c>
      <c r="B402" s="64" t="s">
        <v>630</v>
      </c>
      <c r="C402" s="64">
        <v>0</v>
      </c>
      <c r="D402" s="64">
        <v>0</v>
      </c>
      <c r="E402" s="64">
        <v>0</v>
      </c>
      <c r="F402" s="64">
        <v>0</v>
      </c>
      <c r="G402" s="64">
        <v>4900</v>
      </c>
      <c r="H402" s="64">
        <v>0</v>
      </c>
      <c r="I402" s="64">
        <v>4900</v>
      </c>
      <c r="J402" s="64" t="s">
        <v>232</v>
      </c>
    </row>
    <row r="403" spans="1:10" ht="14.5" customHeight="1" x14ac:dyDescent="0.25">
      <c r="A403" s="18" t="s">
        <v>231</v>
      </c>
      <c r="B403" s="64" t="s">
        <v>625</v>
      </c>
      <c r="C403" s="64">
        <v>0</v>
      </c>
      <c r="D403" s="64">
        <v>0</v>
      </c>
      <c r="E403" s="64">
        <v>20822</v>
      </c>
      <c r="F403" s="64">
        <v>0</v>
      </c>
      <c r="G403" s="64">
        <v>0</v>
      </c>
      <c r="H403" s="64">
        <v>0</v>
      </c>
      <c r="I403" s="64">
        <v>20822</v>
      </c>
      <c r="J403" s="64" t="s">
        <v>232</v>
      </c>
    </row>
    <row r="404" spans="1:10" ht="14.5" customHeight="1" x14ac:dyDescent="0.25">
      <c r="A404" s="18" t="s">
        <v>231</v>
      </c>
      <c r="B404" s="64" t="s">
        <v>629</v>
      </c>
      <c r="C404" s="64">
        <v>0</v>
      </c>
      <c r="D404" s="64">
        <v>0</v>
      </c>
      <c r="E404" s="64">
        <v>300</v>
      </c>
      <c r="F404" s="64">
        <v>0</v>
      </c>
      <c r="G404" s="64">
        <v>0</v>
      </c>
      <c r="H404" s="64">
        <v>0</v>
      </c>
      <c r="I404" s="64">
        <v>300</v>
      </c>
      <c r="J404" s="64" t="s">
        <v>232</v>
      </c>
    </row>
    <row r="405" spans="1:10" ht="14.5" customHeight="1" x14ac:dyDescent="0.25">
      <c r="A405" s="18" t="s">
        <v>425</v>
      </c>
      <c r="B405" s="64" t="s">
        <v>626</v>
      </c>
      <c r="C405" s="64">
        <v>0</v>
      </c>
      <c r="D405" s="64">
        <v>0</v>
      </c>
      <c r="E405" s="64">
        <v>0</v>
      </c>
      <c r="F405" s="64">
        <v>0</v>
      </c>
      <c r="G405" s="64">
        <v>0</v>
      </c>
      <c r="H405" s="64">
        <v>6280</v>
      </c>
      <c r="I405" s="64">
        <v>6280</v>
      </c>
      <c r="J405" s="64" t="s">
        <v>233</v>
      </c>
    </row>
    <row r="406" spans="1:10" ht="14.5" customHeight="1" x14ac:dyDescent="0.25">
      <c r="A406" s="18" t="s">
        <v>425</v>
      </c>
      <c r="B406" s="64" t="s">
        <v>625</v>
      </c>
      <c r="C406" s="64">
        <v>0</v>
      </c>
      <c r="D406" s="64">
        <v>0</v>
      </c>
      <c r="E406" s="64">
        <v>0</v>
      </c>
      <c r="F406" s="64">
        <v>0</v>
      </c>
      <c r="G406" s="64">
        <v>0</v>
      </c>
      <c r="H406" s="64">
        <v>124006</v>
      </c>
      <c r="I406" s="64">
        <v>124006</v>
      </c>
      <c r="J406" s="64" t="s">
        <v>233</v>
      </c>
    </row>
    <row r="407" spans="1:10" ht="14.5" customHeight="1" x14ac:dyDescent="0.25">
      <c r="A407" s="18" t="s">
        <v>425</v>
      </c>
      <c r="B407" s="64" t="s">
        <v>629</v>
      </c>
      <c r="C407" s="64">
        <v>0</v>
      </c>
      <c r="D407" s="64">
        <v>0</v>
      </c>
      <c r="E407" s="64">
        <v>0</v>
      </c>
      <c r="F407" s="64">
        <v>0</v>
      </c>
      <c r="G407" s="64">
        <v>0</v>
      </c>
      <c r="H407" s="64">
        <v>786</v>
      </c>
      <c r="I407" s="64">
        <v>786</v>
      </c>
      <c r="J407" s="64" t="s">
        <v>233</v>
      </c>
    </row>
    <row r="408" spans="1:10" ht="14.5" customHeight="1" x14ac:dyDescent="0.25">
      <c r="A408" s="18" t="s">
        <v>234</v>
      </c>
      <c r="B408" s="64" t="s">
        <v>626</v>
      </c>
      <c r="C408" s="64">
        <v>0</v>
      </c>
      <c r="D408" s="64">
        <v>0</v>
      </c>
      <c r="E408" s="64">
        <v>414</v>
      </c>
      <c r="F408" s="64">
        <v>0</v>
      </c>
      <c r="G408" s="64">
        <v>0</v>
      </c>
      <c r="H408" s="64">
        <v>0</v>
      </c>
      <c r="I408" s="64">
        <v>414</v>
      </c>
      <c r="J408" s="64" t="s">
        <v>235</v>
      </c>
    </row>
    <row r="409" spans="1:10" ht="14.5" customHeight="1" x14ac:dyDescent="0.25">
      <c r="A409" s="18" t="s">
        <v>234</v>
      </c>
      <c r="B409" s="64" t="s">
        <v>625</v>
      </c>
      <c r="C409" s="64">
        <v>0</v>
      </c>
      <c r="D409" s="64">
        <v>0</v>
      </c>
      <c r="E409" s="64">
        <v>289</v>
      </c>
      <c r="F409" s="64">
        <v>0</v>
      </c>
      <c r="G409" s="64">
        <v>0</v>
      </c>
      <c r="H409" s="64">
        <v>0</v>
      </c>
      <c r="I409" s="64">
        <v>289</v>
      </c>
      <c r="J409" s="64" t="s">
        <v>235</v>
      </c>
    </row>
    <row r="410" spans="1:10" ht="14.5" customHeight="1" x14ac:dyDescent="0.25">
      <c r="A410" s="18" t="s">
        <v>236</v>
      </c>
      <c r="B410" s="64" t="s">
        <v>626</v>
      </c>
      <c r="C410" s="64">
        <v>0</v>
      </c>
      <c r="D410" s="64">
        <v>0</v>
      </c>
      <c r="E410" s="64">
        <v>119502</v>
      </c>
      <c r="F410" s="64">
        <v>0</v>
      </c>
      <c r="G410" s="64">
        <v>0</v>
      </c>
      <c r="H410" s="64">
        <v>0</v>
      </c>
      <c r="I410" s="64">
        <v>119502</v>
      </c>
      <c r="J410" s="64" t="s">
        <v>237</v>
      </c>
    </row>
    <row r="411" spans="1:10" ht="14.5" customHeight="1" x14ac:dyDescent="0.25">
      <c r="A411" s="18" t="s">
        <v>236</v>
      </c>
      <c r="B411" s="64" t="s">
        <v>632</v>
      </c>
      <c r="C411" s="64">
        <v>0</v>
      </c>
      <c r="D411" s="64">
        <v>0</v>
      </c>
      <c r="E411" s="64">
        <v>3439</v>
      </c>
      <c r="F411" s="64">
        <v>0</v>
      </c>
      <c r="G411" s="64">
        <v>0</v>
      </c>
      <c r="H411" s="64">
        <v>0</v>
      </c>
      <c r="I411" s="64">
        <v>3439</v>
      </c>
      <c r="J411" s="64" t="s">
        <v>237</v>
      </c>
    </row>
    <row r="412" spans="1:10" ht="14.5" customHeight="1" x14ac:dyDescent="0.25">
      <c r="A412" s="18" t="s">
        <v>236</v>
      </c>
      <c r="B412" s="64" t="s">
        <v>627</v>
      </c>
      <c r="C412" s="64">
        <v>0</v>
      </c>
      <c r="D412" s="64">
        <v>0</v>
      </c>
      <c r="E412" s="64">
        <v>99927</v>
      </c>
      <c r="F412" s="64">
        <v>0</v>
      </c>
      <c r="G412" s="64">
        <v>0</v>
      </c>
      <c r="H412" s="64">
        <v>40631</v>
      </c>
      <c r="I412" s="64">
        <v>140558</v>
      </c>
      <c r="J412" s="64" t="s">
        <v>237</v>
      </c>
    </row>
    <row r="413" spans="1:10" ht="14.5" customHeight="1" x14ac:dyDescent="0.25">
      <c r="A413" s="18" t="s">
        <v>236</v>
      </c>
      <c r="B413" s="64" t="s">
        <v>630</v>
      </c>
      <c r="C413" s="64">
        <v>0</v>
      </c>
      <c r="D413" s="64">
        <v>0</v>
      </c>
      <c r="E413" s="64">
        <v>566577</v>
      </c>
      <c r="F413" s="64">
        <v>0</v>
      </c>
      <c r="G413" s="64">
        <v>0</v>
      </c>
      <c r="H413" s="64">
        <v>0</v>
      </c>
      <c r="I413" s="64">
        <v>566577</v>
      </c>
      <c r="J413" s="64" t="s">
        <v>237</v>
      </c>
    </row>
    <row r="414" spans="1:10" ht="14.5" customHeight="1" x14ac:dyDescent="0.25">
      <c r="A414" s="18" t="s">
        <v>236</v>
      </c>
      <c r="B414" s="64" t="s">
        <v>631</v>
      </c>
      <c r="C414" s="64">
        <v>0</v>
      </c>
      <c r="D414" s="64">
        <v>0</v>
      </c>
      <c r="E414" s="64">
        <v>0</v>
      </c>
      <c r="F414" s="64">
        <v>0</v>
      </c>
      <c r="G414" s="64">
        <v>0</v>
      </c>
      <c r="H414" s="64">
        <v>164</v>
      </c>
      <c r="I414" s="64">
        <v>164</v>
      </c>
      <c r="J414" s="64" t="s">
        <v>237</v>
      </c>
    </row>
    <row r="415" spans="1:10" ht="14.5" customHeight="1" x14ac:dyDescent="0.25">
      <c r="A415" s="18" t="s">
        <v>236</v>
      </c>
      <c r="B415" s="64" t="s">
        <v>625</v>
      </c>
      <c r="C415" s="64">
        <v>367846</v>
      </c>
      <c r="D415" s="64">
        <v>0</v>
      </c>
      <c r="E415" s="64">
        <v>791192</v>
      </c>
      <c r="F415" s="64">
        <v>0</v>
      </c>
      <c r="G415" s="64">
        <v>0</v>
      </c>
      <c r="H415" s="64">
        <v>0</v>
      </c>
      <c r="I415" s="64">
        <v>1159038</v>
      </c>
      <c r="J415" s="64" t="s">
        <v>237</v>
      </c>
    </row>
    <row r="416" spans="1:10" ht="14.5" customHeight="1" x14ac:dyDescent="0.25">
      <c r="A416" s="18" t="s">
        <v>427</v>
      </c>
      <c r="B416" s="64" t="s">
        <v>626</v>
      </c>
      <c r="C416" s="64">
        <v>0</v>
      </c>
      <c r="D416" s="64">
        <v>0</v>
      </c>
      <c r="E416" s="64">
        <v>4129</v>
      </c>
      <c r="F416" s="64">
        <v>0</v>
      </c>
      <c r="G416" s="64">
        <v>0</v>
      </c>
      <c r="H416" s="64">
        <v>0</v>
      </c>
      <c r="I416" s="64">
        <v>4129</v>
      </c>
      <c r="J416" s="64" t="s">
        <v>240</v>
      </c>
    </row>
    <row r="417" spans="1:10" ht="14.5" customHeight="1" x14ac:dyDescent="0.25">
      <c r="A417" s="18" t="s">
        <v>427</v>
      </c>
      <c r="B417" s="64" t="s">
        <v>627</v>
      </c>
      <c r="C417" s="64">
        <v>0</v>
      </c>
      <c r="D417" s="64">
        <v>0</v>
      </c>
      <c r="E417" s="64">
        <v>57286</v>
      </c>
      <c r="F417" s="64">
        <v>0</v>
      </c>
      <c r="G417" s="64">
        <v>0</v>
      </c>
      <c r="H417" s="64">
        <v>0</v>
      </c>
      <c r="I417" s="64">
        <v>57286</v>
      </c>
      <c r="J417" s="64" t="s">
        <v>240</v>
      </c>
    </row>
    <row r="418" spans="1:10" ht="14.5" customHeight="1" x14ac:dyDescent="0.25">
      <c r="A418" s="18" t="s">
        <v>427</v>
      </c>
      <c r="B418" s="64" t="s">
        <v>630</v>
      </c>
      <c r="C418" s="64">
        <v>0</v>
      </c>
      <c r="D418" s="64">
        <v>0</v>
      </c>
      <c r="E418" s="64">
        <v>1908</v>
      </c>
      <c r="F418" s="64">
        <v>0</v>
      </c>
      <c r="G418" s="64">
        <v>0</v>
      </c>
      <c r="H418" s="64">
        <v>0</v>
      </c>
      <c r="I418" s="64">
        <v>1908</v>
      </c>
      <c r="J418" s="64" t="s">
        <v>240</v>
      </c>
    </row>
    <row r="419" spans="1:10" ht="14.5" customHeight="1" x14ac:dyDescent="0.25">
      <c r="A419" s="18" t="s">
        <v>427</v>
      </c>
      <c r="B419" s="64" t="s">
        <v>625</v>
      </c>
      <c r="C419" s="64">
        <v>0</v>
      </c>
      <c r="D419" s="64">
        <v>0</v>
      </c>
      <c r="E419" s="64">
        <v>2694</v>
      </c>
      <c r="F419" s="64">
        <v>0</v>
      </c>
      <c r="G419" s="64">
        <v>0</v>
      </c>
      <c r="H419" s="64">
        <v>0</v>
      </c>
      <c r="I419" s="64">
        <v>2694</v>
      </c>
      <c r="J419" s="64" t="s">
        <v>240</v>
      </c>
    </row>
    <row r="420" spans="1:10" ht="14.5" customHeight="1" x14ac:dyDescent="0.25">
      <c r="A420" s="18" t="s">
        <v>427</v>
      </c>
      <c r="B420" s="64" t="s">
        <v>629</v>
      </c>
      <c r="C420" s="64">
        <v>0</v>
      </c>
      <c r="D420" s="64">
        <v>0</v>
      </c>
      <c r="E420" s="64">
        <v>753</v>
      </c>
      <c r="F420" s="64">
        <v>0</v>
      </c>
      <c r="G420" s="64">
        <v>0</v>
      </c>
      <c r="H420" s="64">
        <v>0</v>
      </c>
      <c r="I420" s="64">
        <v>753</v>
      </c>
      <c r="J420" s="64" t="s">
        <v>240</v>
      </c>
    </row>
    <row r="421" spans="1:10" ht="14.5" customHeight="1" x14ac:dyDescent="0.25">
      <c r="A421" s="18" t="s">
        <v>241</v>
      </c>
      <c r="B421" s="64" t="s">
        <v>626</v>
      </c>
      <c r="C421" s="64">
        <v>7</v>
      </c>
      <c r="D421" s="64">
        <v>0</v>
      </c>
      <c r="E421" s="64">
        <v>0</v>
      </c>
      <c r="F421" s="64">
        <v>436</v>
      </c>
      <c r="G421" s="64">
        <v>0</v>
      </c>
      <c r="H421" s="64">
        <v>2678</v>
      </c>
      <c r="I421" s="64">
        <v>3121</v>
      </c>
      <c r="J421" s="64" t="s">
        <v>242</v>
      </c>
    </row>
    <row r="422" spans="1:10" ht="14.5" customHeight="1" x14ac:dyDescent="0.25">
      <c r="A422" s="18" t="s">
        <v>241</v>
      </c>
      <c r="B422" s="64" t="s">
        <v>628</v>
      </c>
      <c r="C422" s="64">
        <v>0</v>
      </c>
      <c r="D422" s="64">
        <v>0</v>
      </c>
      <c r="E422" s="64">
        <v>0</v>
      </c>
      <c r="F422" s="64">
        <v>0</v>
      </c>
      <c r="G422" s="64">
        <v>0</v>
      </c>
      <c r="H422" s="64">
        <v>70124</v>
      </c>
      <c r="I422" s="64">
        <v>70124</v>
      </c>
      <c r="J422" s="64" t="s">
        <v>242</v>
      </c>
    </row>
    <row r="423" spans="1:10" ht="14.5" customHeight="1" x14ac:dyDescent="0.25">
      <c r="A423" s="18" t="s">
        <v>241</v>
      </c>
      <c r="B423" s="64" t="s">
        <v>630</v>
      </c>
      <c r="C423" s="64">
        <v>1294</v>
      </c>
      <c r="D423" s="64">
        <v>0</v>
      </c>
      <c r="E423" s="64">
        <v>0</v>
      </c>
      <c r="F423" s="64">
        <v>450</v>
      </c>
      <c r="G423" s="64">
        <v>0</v>
      </c>
      <c r="H423" s="64">
        <v>433</v>
      </c>
      <c r="I423" s="64">
        <v>2177</v>
      </c>
      <c r="J423" s="64" t="s">
        <v>242</v>
      </c>
    </row>
    <row r="424" spans="1:10" ht="14.5" customHeight="1" x14ac:dyDescent="0.25">
      <c r="A424" s="18" t="s">
        <v>241</v>
      </c>
      <c r="B424" s="64" t="s">
        <v>625</v>
      </c>
      <c r="C424" s="64">
        <v>1148</v>
      </c>
      <c r="D424" s="64">
        <v>0</v>
      </c>
      <c r="E424" s="64">
        <v>27</v>
      </c>
      <c r="F424" s="64">
        <v>3079</v>
      </c>
      <c r="G424" s="64">
        <v>0</v>
      </c>
      <c r="H424" s="64">
        <v>3473</v>
      </c>
      <c r="I424" s="64">
        <v>7727</v>
      </c>
      <c r="J424" s="64" t="s">
        <v>242</v>
      </c>
    </row>
    <row r="425" spans="1:10" ht="14.5" customHeight="1" x14ac:dyDescent="0.25">
      <c r="A425" s="18" t="s">
        <v>243</v>
      </c>
      <c r="B425" s="64" t="s">
        <v>626</v>
      </c>
      <c r="C425" s="64">
        <v>0</v>
      </c>
      <c r="D425" s="64">
        <v>0</v>
      </c>
      <c r="E425" s="64">
        <v>1659</v>
      </c>
      <c r="F425" s="64">
        <v>0</v>
      </c>
      <c r="G425" s="64">
        <v>0</v>
      </c>
      <c r="H425" s="64">
        <v>0</v>
      </c>
      <c r="I425" s="64">
        <v>1659</v>
      </c>
      <c r="J425" s="64" t="s">
        <v>244</v>
      </c>
    </row>
    <row r="426" spans="1:10" ht="14.5" customHeight="1" x14ac:dyDescent="0.25">
      <c r="A426" s="18" t="s">
        <v>243</v>
      </c>
      <c r="B426" s="64" t="s">
        <v>625</v>
      </c>
      <c r="C426" s="64">
        <v>0</v>
      </c>
      <c r="D426" s="64">
        <v>0</v>
      </c>
      <c r="E426" s="64">
        <v>4621</v>
      </c>
      <c r="F426" s="64">
        <v>0</v>
      </c>
      <c r="G426" s="64">
        <v>0</v>
      </c>
      <c r="H426" s="64">
        <v>0</v>
      </c>
      <c r="I426" s="64">
        <v>4621</v>
      </c>
      <c r="J426" s="64" t="s">
        <v>244</v>
      </c>
    </row>
    <row r="427" spans="1:10" ht="14.5" customHeight="1" x14ac:dyDescent="0.25">
      <c r="A427" s="18" t="s">
        <v>243</v>
      </c>
      <c r="B427" s="64" t="s">
        <v>629</v>
      </c>
      <c r="C427" s="64">
        <v>0</v>
      </c>
      <c r="D427" s="64">
        <v>0</v>
      </c>
      <c r="E427" s="64">
        <v>5</v>
      </c>
      <c r="F427" s="64">
        <v>0</v>
      </c>
      <c r="G427" s="64">
        <v>0</v>
      </c>
      <c r="H427" s="64">
        <v>0</v>
      </c>
      <c r="I427" s="64">
        <v>5</v>
      </c>
      <c r="J427" s="64" t="s">
        <v>244</v>
      </c>
    </row>
    <row r="428" spans="1:10" ht="14.5" customHeight="1" x14ac:dyDescent="0.25">
      <c r="A428" s="18" t="s">
        <v>245</v>
      </c>
      <c r="B428" s="64" t="s">
        <v>626</v>
      </c>
      <c r="C428" s="64">
        <v>0</v>
      </c>
      <c r="D428" s="64">
        <v>0</v>
      </c>
      <c r="E428" s="64">
        <v>556770</v>
      </c>
      <c r="F428" s="64">
        <v>0</v>
      </c>
      <c r="G428" s="64">
        <v>0</v>
      </c>
      <c r="H428" s="64">
        <v>0</v>
      </c>
      <c r="I428" s="64">
        <v>556770</v>
      </c>
      <c r="J428" s="64" t="s">
        <v>246</v>
      </c>
    </row>
    <row r="429" spans="1:10" ht="14.5" customHeight="1" x14ac:dyDescent="0.25">
      <c r="A429" s="18" t="s">
        <v>245</v>
      </c>
      <c r="B429" s="64" t="s">
        <v>627</v>
      </c>
      <c r="C429" s="64">
        <v>0</v>
      </c>
      <c r="D429" s="64">
        <v>0</v>
      </c>
      <c r="E429" s="64">
        <v>1098014</v>
      </c>
      <c r="F429" s="64">
        <v>0</v>
      </c>
      <c r="G429" s="64">
        <v>0</v>
      </c>
      <c r="H429" s="64">
        <v>0</v>
      </c>
      <c r="I429" s="64">
        <v>1098014</v>
      </c>
      <c r="J429" s="64" t="s">
        <v>246</v>
      </c>
    </row>
    <row r="430" spans="1:10" ht="14.5" customHeight="1" x14ac:dyDescent="0.25">
      <c r="A430" s="18" t="s">
        <v>245</v>
      </c>
      <c r="B430" s="64" t="s">
        <v>630</v>
      </c>
      <c r="C430" s="64">
        <v>0</v>
      </c>
      <c r="D430" s="64">
        <v>0</v>
      </c>
      <c r="E430" s="64">
        <v>17104</v>
      </c>
      <c r="F430" s="64">
        <v>0</v>
      </c>
      <c r="G430" s="64">
        <v>0</v>
      </c>
      <c r="H430" s="64">
        <v>0</v>
      </c>
      <c r="I430" s="64">
        <v>17104</v>
      </c>
      <c r="J430" s="64" t="s">
        <v>246</v>
      </c>
    </row>
    <row r="431" spans="1:10" ht="14.5" customHeight="1" x14ac:dyDescent="0.25">
      <c r="A431" s="18" t="s">
        <v>245</v>
      </c>
      <c r="B431" s="64" t="s">
        <v>625</v>
      </c>
      <c r="C431" s="64">
        <v>0</v>
      </c>
      <c r="D431" s="64">
        <v>0</v>
      </c>
      <c r="E431" s="64">
        <v>6788</v>
      </c>
      <c r="F431" s="64">
        <v>0</v>
      </c>
      <c r="G431" s="64">
        <v>0</v>
      </c>
      <c r="H431" s="64">
        <v>0</v>
      </c>
      <c r="I431" s="64">
        <v>6788</v>
      </c>
      <c r="J431" s="64" t="s">
        <v>246</v>
      </c>
    </row>
    <row r="432" spans="1:10" ht="14.5" customHeight="1" x14ac:dyDescent="0.25">
      <c r="A432" s="18" t="s">
        <v>247</v>
      </c>
      <c r="B432" s="64" t="s">
        <v>626</v>
      </c>
      <c r="C432" s="64">
        <v>0</v>
      </c>
      <c r="D432" s="64">
        <v>0</v>
      </c>
      <c r="E432" s="64">
        <v>942</v>
      </c>
      <c r="F432" s="64">
        <v>0</v>
      </c>
      <c r="G432" s="64">
        <v>0</v>
      </c>
      <c r="H432" s="64">
        <v>0</v>
      </c>
      <c r="I432" s="64">
        <v>942</v>
      </c>
      <c r="J432" s="64" t="s">
        <v>248</v>
      </c>
    </row>
    <row r="433" spans="1:10" ht="14.5" customHeight="1" x14ac:dyDescent="0.25">
      <c r="A433" s="18" t="s">
        <v>247</v>
      </c>
      <c r="B433" s="64" t="s">
        <v>632</v>
      </c>
      <c r="C433" s="64">
        <v>172452</v>
      </c>
      <c r="D433" s="64">
        <v>0</v>
      </c>
      <c r="E433" s="64">
        <v>0</v>
      </c>
      <c r="F433" s="64">
        <v>0</v>
      </c>
      <c r="G433" s="64">
        <v>0</v>
      </c>
      <c r="H433" s="64">
        <v>0</v>
      </c>
      <c r="I433" s="64">
        <v>172452</v>
      </c>
      <c r="J433" s="64" t="s">
        <v>248</v>
      </c>
    </row>
    <row r="434" spans="1:10" ht="14.5" customHeight="1" x14ac:dyDescent="0.25">
      <c r="A434" s="18" t="s">
        <v>247</v>
      </c>
      <c r="B434" s="64" t="s">
        <v>628</v>
      </c>
      <c r="C434" s="64">
        <v>42665</v>
      </c>
      <c r="D434" s="64">
        <v>0</v>
      </c>
      <c r="E434" s="64">
        <v>0</v>
      </c>
      <c r="F434" s="64">
        <v>0</v>
      </c>
      <c r="G434" s="64">
        <v>0</v>
      </c>
      <c r="H434" s="64">
        <v>835</v>
      </c>
      <c r="I434" s="64">
        <v>43500</v>
      </c>
      <c r="J434" s="64" t="s">
        <v>248</v>
      </c>
    </row>
    <row r="435" spans="1:10" ht="14.5" customHeight="1" x14ac:dyDescent="0.25">
      <c r="A435" s="18" t="s">
        <v>247</v>
      </c>
      <c r="B435" s="64" t="s">
        <v>630</v>
      </c>
      <c r="C435" s="64">
        <v>0</v>
      </c>
      <c r="D435" s="64">
        <v>0</v>
      </c>
      <c r="E435" s="64">
        <v>108642</v>
      </c>
      <c r="F435" s="64">
        <v>0</v>
      </c>
      <c r="G435" s="64">
        <v>0</v>
      </c>
      <c r="H435" s="64">
        <v>0</v>
      </c>
      <c r="I435" s="64">
        <v>108642</v>
      </c>
      <c r="J435" s="64" t="s">
        <v>248</v>
      </c>
    </row>
    <row r="436" spans="1:10" ht="14.5" customHeight="1" x14ac:dyDescent="0.25">
      <c r="A436" s="18" t="s">
        <v>247</v>
      </c>
      <c r="B436" s="64" t="s">
        <v>625</v>
      </c>
      <c r="C436" s="64">
        <v>0</v>
      </c>
      <c r="D436" s="64">
        <v>0</v>
      </c>
      <c r="E436" s="64">
        <v>1032</v>
      </c>
      <c r="F436" s="64">
        <v>0</v>
      </c>
      <c r="G436" s="64">
        <v>0</v>
      </c>
      <c r="H436" s="64">
        <v>0</v>
      </c>
      <c r="I436" s="64">
        <v>1032</v>
      </c>
      <c r="J436" s="64" t="s">
        <v>248</v>
      </c>
    </row>
    <row r="437" spans="1:10" ht="14.5" customHeight="1" x14ac:dyDescent="0.25">
      <c r="A437" s="18" t="s">
        <v>247</v>
      </c>
      <c r="B437" s="64" t="s">
        <v>629</v>
      </c>
      <c r="C437" s="64">
        <v>0</v>
      </c>
      <c r="D437" s="64">
        <v>0</v>
      </c>
      <c r="E437" s="64">
        <v>15</v>
      </c>
      <c r="F437" s="64">
        <v>0</v>
      </c>
      <c r="G437" s="64">
        <v>0</v>
      </c>
      <c r="H437" s="64">
        <v>0</v>
      </c>
      <c r="I437" s="64">
        <v>15</v>
      </c>
      <c r="J437" s="64" t="s">
        <v>248</v>
      </c>
    </row>
    <row r="438" spans="1:10" ht="14.5" customHeight="1" x14ac:dyDescent="0.25">
      <c r="A438" s="18" t="s">
        <v>428</v>
      </c>
      <c r="B438" s="64" t="s">
        <v>626</v>
      </c>
      <c r="C438" s="64">
        <v>0</v>
      </c>
      <c r="D438" s="64">
        <v>0</v>
      </c>
      <c r="E438" s="64">
        <v>0</v>
      </c>
      <c r="F438" s="64">
        <v>0</v>
      </c>
      <c r="G438" s="64">
        <v>0</v>
      </c>
      <c r="H438" s="64">
        <v>13848</v>
      </c>
      <c r="I438" s="64">
        <v>13848</v>
      </c>
      <c r="J438" s="64" t="s">
        <v>249</v>
      </c>
    </row>
    <row r="439" spans="1:10" ht="14.5" customHeight="1" x14ac:dyDescent="0.25">
      <c r="A439" s="18" t="s">
        <v>428</v>
      </c>
      <c r="B439" s="64" t="s">
        <v>630</v>
      </c>
      <c r="C439" s="64">
        <v>0</v>
      </c>
      <c r="D439" s="64">
        <v>0</v>
      </c>
      <c r="E439" s="64">
        <v>0</v>
      </c>
      <c r="F439" s="64">
        <v>0</v>
      </c>
      <c r="G439" s="64">
        <v>0</v>
      </c>
      <c r="H439" s="64">
        <v>1328</v>
      </c>
      <c r="I439" s="64">
        <v>1328</v>
      </c>
      <c r="J439" s="64" t="s">
        <v>249</v>
      </c>
    </row>
    <row r="440" spans="1:10" ht="14.5" customHeight="1" x14ac:dyDescent="0.25">
      <c r="A440" s="18" t="s">
        <v>428</v>
      </c>
      <c r="B440" s="64" t="s">
        <v>625</v>
      </c>
      <c r="C440" s="64">
        <v>0</v>
      </c>
      <c r="D440" s="64">
        <v>0</v>
      </c>
      <c r="E440" s="64">
        <v>0</v>
      </c>
      <c r="F440" s="64">
        <v>0</v>
      </c>
      <c r="G440" s="64">
        <v>0</v>
      </c>
      <c r="H440" s="64">
        <v>990469</v>
      </c>
      <c r="I440" s="64">
        <v>990469</v>
      </c>
      <c r="J440" s="64" t="s">
        <v>249</v>
      </c>
    </row>
    <row r="441" spans="1:10" ht="14.5" customHeight="1" x14ac:dyDescent="0.25">
      <c r="A441" s="18" t="s">
        <v>429</v>
      </c>
      <c r="B441" s="64" t="s">
        <v>626</v>
      </c>
      <c r="C441" s="64">
        <v>0</v>
      </c>
      <c r="D441" s="64">
        <v>0</v>
      </c>
      <c r="E441" s="64">
        <v>0</v>
      </c>
      <c r="F441" s="64">
        <v>0</v>
      </c>
      <c r="G441" s="64">
        <v>0</v>
      </c>
      <c r="H441" s="64">
        <v>8595</v>
      </c>
      <c r="I441" s="64">
        <v>8595</v>
      </c>
      <c r="J441" s="64" t="s">
        <v>250</v>
      </c>
    </row>
    <row r="442" spans="1:10" ht="14.5" customHeight="1" x14ac:dyDescent="0.25">
      <c r="A442" s="18" t="s">
        <v>429</v>
      </c>
      <c r="B442" s="64" t="s">
        <v>625</v>
      </c>
      <c r="C442" s="64">
        <v>0</v>
      </c>
      <c r="D442" s="64">
        <v>0</v>
      </c>
      <c r="E442" s="64">
        <v>0</v>
      </c>
      <c r="F442" s="64">
        <v>0</v>
      </c>
      <c r="G442" s="64">
        <v>0</v>
      </c>
      <c r="H442" s="64">
        <v>70349</v>
      </c>
      <c r="I442" s="64">
        <v>70349</v>
      </c>
      <c r="J442" s="64" t="s">
        <v>250</v>
      </c>
    </row>
    <row r="443" spans="1:10" ht="14.5" customHeight="1" x14ac:dyDescent="0.25">
      <c r="A443" s="18" t="s">
        <v>251</v>
      </c>
      <c r="B443" s="64" t="s">
        <v>626</v>
      </c>
      <c r="C443" s="64">
        <v>0</v>
      </c>
      <c r="D443" s="64">
        <v>0</v>
      </c>
      <c r="E443" s="64">
        <v>153</v>
      </c>
      <c r="F443" s="64">
        <v>0</v>
      </c>
      <c r="G443" s="64">
        <v>0</v>
      </c>
      <c r="H443" s="64">
        <v>0</v>
      </c>
      <c r="I443" s="64">
        <v>153</v>
      </c>
      <c r="J443" s="64" t="s">
        <v>252</v>
      </c>
    </row>
    <row r="444" spans="1:10" ht="14.5" customHeight="1" x14ac:dyDescent="0.25">
      <c r="A444" s="18" t="s">
        <v>251</v>
      </c>
      <c r="B444" s="64" t="s">
        <v>625</v>
      </c>
      <c r="C444" s="64">
        <v>0</v>
      </c>
      <c r="D444" s="64">
        <v>0</v>
      </c>
      <c r="E444" s="64">
        <v>195</v>
      </c>
      <c r="F444" s="64">
        <v>0</v>
      </c>
      <c r="G444" s="64">
        <v>0</v>
      </c>
      <c r="H444" s="64">
        <v>0</v>
      </c>
      <c r="I444" s="64">
        <v>195</v>
      </c>
      <c r="J444" s="64" t="s">
        <v>252</v>
      </c>
    </row>
    <row r="445" spans="1:10" ht="14.5" customHeight="1" x14ac:dyDescent="0.25">
      <c r="A445" s="18" t="s">
        <v>251</v>
      </c>
      <c r="B445" s="64" t="s">
        <v>629</v>
      </c>
      <c r="C445" s="64">
        <v>0</v>
      </c>
      <c r="D445" s="64">
        <v>0</v>
      </c>
      <c r="E445" s="64">
        <v>1200</v>
      </c>
      <c r="F445" s="64">
        <v>0</v>
      </c>
      <c r="G445" s="64">
        <v>0</v>
      </c>
      <c r="H445" s="64">
        <v>0</v>
      </c>
      <c r="I445" s="64">
        <v>1200</v>
      </c>
      <c r="J445" s="64" t="s">
        <v>252</v>
      </c>
    </row>
    <row r="446" spans="1:10" ht="14.5" customHeight="1" x14ac:dyDescent="0.25">
      <c r="A446" s="18" t="s">
        <v>253</v>
      </c>
      <c r="B446" s="64" t="s">
        <v>626</v>
      </c>
      <c r="C446" s="64">
        <v>0</v>
      </c>
      <c r="D446" s="64">
        <v>0</v>
      </c>
      <c r="E446" s="64">
        <v>39106</v>
      </c>
      <c r="F446" s="64">
        <v>0</v>
      </c>
      <c r="G446" s="64">
        <v>0</v>
      </c>
      <c r="H446" s="64">
        <v>0</v>
      </c>
      <c r="I446" s="64">
        <v>39106</v>
      </c>
      <c r="J446" s="64" t="s">
        <v>254</v>
      </c>
    </row>
    <row r="447" spans="1:10" ht="14.5" customHeight="1" x14ac:dyDescent="0.25">
      <c r="A447" s="18" t="s">
        <v>253</v>
      </c>
      <c r="B447" s="64" t="s">
        <v>625</v>
      </c>
      <c r="C447" s="64">
        <v>0</v>
      </c>
      <c r="D447" s="64">
        <v>0</v>
      </c>
      <c r="E447" s="64">
        <v>4407</v>
      </c>
      <c r="F447" s="64">
        <v>0</v>
      </c>
      <c r="G447" s="64">
        <v>0</v>
      </c>
      <c r="H447" s="64">
        <v>0</v>
      </c>
      <c r="I447" s="64">
        <v>4407</v>
      </c>
      <c r="J447" s="64" t="s">
        <v>254</v>
      </c>
    </row>
    <row r="448" spans="1:10" ht="14.5" customHeight="1" x14ac:dyDescent="0.25">
      <c r="A448" s="18" t="s">
        <v>253</v>
      </c>
      <c r="B448" s="64" t="s">
        <v>629</v>
      </c>
      <c r="C448" s="64">
        <v>0</v>
      </c>
      <c r="D448" s="64">
        <v>0</v>
      </c>
      <c r="E448" s="64">
        <v>231</v>
      </c>
      <c r="F448" s="64">
        <v>0</v>
      </c>
      <c r="G448" s="64">
        <v>0</v>
      </c>
      <c r="H448" s="64">
        <v>0</v>
      </c>
      <c r="I448" s="64">
        <v>231</v>
      </c>
      <c r="J448" s="64" t="s">
        <v>254</v>
      </c>
    </row>
    <row r="449" spans="1:10" ht="14.5" customHeight="1" x14ac:dyDescent="0.25">
      <c r="A449" s="18" t="s">
        <v>430</v>
      </c>
      <c r="B449" s="64" t="s">
        <v>626</v>
      </c>
      <c r="C449" s="64">
        <v>0</v>
      </c>
      <c r="D449" s="64">
        <v>0</v>
      </c>
      <c r="E449" s="64">
        <v>0</v>
      </c>
      <c r="F449" s="64">
        <v>0</v>
      </c>
      <c r="G449" s="64">
        <v>0</v>
      </c>
      <c r="H449" s="64">
        <v>594</v>
      </c>
      <c r="I449" s="64">
        <v>594</v>
      </c>
      <c r="J449" s="64" t="s">
        <v>255</v>
      </c>
    </row>
    <row r="450" spans="1:10" ht="14.5" customHeight="1" x14ac:dyDescent="0.25">
      <c r="A450" s="18" t="s">
        <v>430</v>
      </c>
      <c r="B450" s="64" t="s">
        <v>631</v>
      </c>
      <c r="C450" s="64">
        <v>0</v>
      </c>
      <c r="D450" s="64">
        <v>0</v>
      </c>
      <c r="E450" s="64">
        <v>0</v>
      </c>
      <c r="F450" s="64">
        <v>0</v>
      </c>
      <c r="G450" s="64">
        <v>0</v>
      </c>
      <c r="H450" s="64">
        <v>5</v>
      </c>
      <c r="I450" s="64">
        <v>5</v>
      </c>
      <c r="J450" s="64" t="s">
        <v>255</v>
      </c>
    </row>
    <row r="451" spans="1:10" ht="14.5" customHeight="1" x14ac:dyDescent="0.25">
      <c r="A451" s="18" t="s">
        <v>430</v>
      </c>
      <c r="B451" s="64" t="s">
        <v>625</v>
      </c>
      <c r="C451" s="64">
        <v>0</v>
      </c>
      <c r="D451" s="64">
        <v>0</v>
      </c>
      <c r="E451" s="64">
        <v>0</v>
      </c>
      <c r="F451" s="64">
        <v>0</v>
      </c>
      <c r="G451" s="64">
        <v>0</v>
      </c>
      <c r="H451" s="64">
        <v>149324</v>
      </c>
      <c r="I451" s="64">
        <v>149324</v>
      </c>
      <c r="J451" s="64" t="s">
        <v>255</v>
      </c>
    </row>
    <row r="452" spans="1:10" ht="14.5" customHeight="1" x14ac:dyDescent="0.25">
      <c r="A452" s="18" t="s">
        <v>430</v>
      </c>
      <c r="B452" s="64" t="s">
        <v>629</v>
      </c>
      <c r="C452" s="64">
        <v>0</v>
      </c>
      <c r="D452" s="64">
        <v>0</v>
      </c>
      <c r="E452" s="64">
        <v>0</v>
      </c>
      <c r="F452" s="64">
        <v>0</v>
      </c>
      <c r="G452" s="64">
        <v>0</v>
      </c>
      <c r="H452" s="64">
        <v>3422</v>
      </c>
      <c r="I452" s="64">
        <v>3422</v>
      </c>
      <c r="J452" s="64" t="s">
        <v>255</v>
      </c>
    </row>
    <row r="453" spans="1:10" ht="14.5" customHeight="1" x14ac:dyDescent="0.25">
      <c r="A453" s="18" t="s">
        <v>256</v>
      </c>
      <c r="B453" s="64" t="s">
        <v>626</v>
      </c>
      <c r="C453" s="64">
        <v>0</v>
      </c>
      <c r="D453" s="64">
        <v>0</v>
      </c>
      <c r="E453" s="64">
        <v>0</v>
      </c>
      <c r="F453" s="64">
        <v>0</v>
      </c>
      <c r="G453" s="64">
        <v>0</v>
      </c>
      <c r="H453" s="64">
        <v>316</v>
      </c>
      <c r="I453" s="64">
        <v>316</v>
      </c>
      <c r="J453" s="64" t="s">
        <v>257</v>
      </c>
    </row>
    <row r="454" spans="1:10" ht="14.5" customHeight="1" x14ac:dyDescent="0.25">
      <c r="A454" s="18" t="s">
        <v>256</v>
      </c>
      <c r="B454" s="64" t="s">
        <v>625</v>
      </c>
      <c r="C454" s="64">
        <v>0</v>
      </c>
      <c r="D454" s="64">
        <v>0</v>
      </c>
      <c r="E454" s="64">
        <v>0</v>
      </c>
      <c r="F454" s="64">
        <v>0</v>
      </c>
      <c r="G454" s="64">
        <v>0</v>
      </c>
      <c r="H454" s="64">
        <v>206671</v>
      </c>
      <c r="I454" s="64">
        <v>206671</v>
      </c>
      <c r="J454" s="64" t="s">
        <v>257</v>
      </c>
    </row>
    <row r="455" spans="1:10" ht="14.5" customHeight="1" x14ac:dyDescent="0.25">
      <c r="A455" s="18" t="s">
        <v>256</v>
      </c>
      <c r="B455" s="64" t="s">
        <v>629</v>
      </c>
      <c r="C455" s="64">
        <v>0</v>
      </c>
      <c r="D455" s="64">
        <v>0</v>
      </c>
      <c r="E455" s="64">
        <v>0</v>
      </c>
      <c r="F455" s="64">
        <v>0</v>
      </c>
      <c r="G455" s="64">
        <v>0</v>
      </c>
      <c r="H455" s="64">
        <v>147</v>
      </c>
      <c r="I455" s="64">
        <v>147</v>
      </c>
      <c r="J455" s="64" t="s">
        <v>257</v>
      </c>
    </row>
    <row r="456" spans="1:10" ht="14.5" customHeight="1" x14ac:dyDescent="0.25">
      <c r="A456" s="18" t="s">
        <v>431</v>
      </c>
      <c r="B456" s="64" t="s">
        <v>626</v>
      </c>
      <c r="C456" s="64">
        <v>0</v>
      </c>
      <c r="D456" s="64">
        <v>0</v>
      </c>
      <c r="E456" s="64">
        <v>0</v>
      </c>
      <c r="F456" s="64">
        <v>0</v>
      </c>
      <c r="G456" s="64">
        <v>0</v>
      </c>
      <c r="H456" s="64">
        <v>976</v>
      </c>
      <c r="I456" s="64">
        <v>976</v>
      </c>
      <c r="J456" s="64" t="s">
        <v>258</v>
      </c>
    </row>
    <row r="457" spans="1:10" ht="14.5" customHeight="1" x14ac:dyDescent="0.25">
      <c r="A457" s="18" t="s">
        <v>431</v>
      </c>
      <c r="B457" s="64" t="s">
        <v>630</v>
      </c>
      <c r="C457" s="64">
        <v>0</v>
      </c>
      <c r="D457" s="64">
        <v>0</v>
      </c>
      <c r="E457" s="64">
        <v>0</v>
      </c>
      <c r="F457" s="64">
        <v>0</v>
      </c>
      <c r="G457" s="64">
        <v>0</v>
      </c>
      <c r="H457" s="64">
        <v>80000</v>
      </c>
      <c r="I457" s="64">
        <v>80000</v>
      </c>
      <c r="J457" s="64" t="s">
        <v>258</v>
      </c>
    </row>
    <row r="458" spans="1:10" ht="14.5" customHeight="1" x14ac:dyDescent="0.25">
      <c r="A458" s="18" t="s">
        <v>431</v>
      </c>
      <c r="B458" s="64" t="s">
        <v>631</v>
      </c>
      <c r="C458" s="64">
        <v>0</v>
      </c>
      <c r="D458" s="64">
        <v>0</v>
      </c>
      <c r="E458" s="64">
        <v>0</v>
      </c>
      <c r="F458" s="64">
        <v>0</v>
      </c>
      <c r="G458" s="64">
        <v>0</v>
      </c>
      <c r="H458" s="64">
        <v>16</v>
      </c>
      <c r="I458" s="64">
        <v>16</v>
      </c>
      <c r="J458" s="64" t="s">
        <v>258</v>
      </c>
    </row>
    <row r="459" spans="1:10" ht="14.5" customHeight="1" x14ac:dyDescent="0.25">
      <c r="A459" s="18" t="s">
        <v>431</v>
      </c>
      <c r="B459" s="64" t="s">
        <v>625</v>
      </c>
      <c r="C459" s="64">
        <v>0</v>
      </c>
      <c r="D459" s="64">
        <v>0</v>
      </c>
      <c r="E459" s="64">
        <v>0</v>
      </c>
      <c r="F459" s="64">
        <v>0</v>
      </c>
      <c r="G459" s="64">
        <v>0</v>
      </c>
      <c r="H459" s="64">
        <v>11811</v>
      </c>
      <c r="I459" s="64">
        <v>11811</v>
      </c>
      <c r="J459" s="64" t="s">
        <v>258</v>
      </c>
    </row>
    <row r="460" spans="1:10" ht="14.5" customHeight="1" x14ac:dyDescent="0.25">
      <c r="A460" s="18" t="s">
        <v>431</v>
      </c>
      <c r="B460" s="64" t="s">
        <v>629</v>
      </c>
      <c r="C460" s="64">
        <v>0</v>
      </c>
      <c r="D460" s="64">
        <v>0</v>
      </c>
      <c r="E460" s="64">
        <v>0</v>
      </c>
      <c r="F460" s="64">
        <v>0</v>
      </c>
      <c r="G460" s="64">
        <v>0</v>
      </c>
      <c r="H460" s="64">
        <v>87780</v>
      </c>
      <c r="I460" s="64">
        <v>87780</v>
      </c>
      <c r="J460" s="64" t="s">
        <v>258</v>
      </c>
    </row>
    <row r="461" spans="1:10" ht="14.5" customHeight="1" x14ac:dyDescent="0.25">
      <c r="A461" s="18" t="s">
        <v>432</v>
      </c>
      <c r="B461" s="64" t="s">
        <v>626</v>
      </c>
      <c r="C461" s="64">
        <v>12836</v>
      </c>
      <c r="D461" s="64">
        <v>0</v>
      </c>
      <c r="E461" s="64">
        <v>69</v>
      </c>
      <c r="F461" s="64">
        <v>0</v>
      </c>
      <c r="G461" s="64">
        <v>2346</v>
      </c>
      <c r="H461" s="64">
        <v>0</v>
      </c>
      <c r="I461" s="64">
        <v>15251</v>
      </c>
      <c r="J461" s="64" t="s">
        <v>259</v>
      </c>
    </row>
    <row r="462" spans="1:10" ht="14.5" customHeight="1" x14ac:dyDescent="0.25">
      <c r="A462" s="18" t="s">
        <v>432</v>
      </c>
      <c r="B462" s="64" t="s">
        <v>630</v>
      </c>
      <c r="C462" s="64">
        <v>6030</v>
      </c>
      <c r="D462" s="64">
        <v>0</v>
      </c>
      <c r="E462" s="64">
        <v>1248</v>
      </c>
      <c r="F462" s="64">
        <v>0</v>
      </c>
      <c r="G462" s="64">
        <v>0</v>
      </c>
      <c r="H462" s="64">
        <v>0</v>
      </c>
      <c r="I462" s="64">
        <v>7278</v>
      </c>
      <c r="J462" s="64" t="s">
        <v>259</v>
      </c>
    </row>
    <row r="463" spans="1:10" ht="14.5" customHeight="1" x14ac:dyDescent="0.25">
      <c r="A463" s="18" t="s">
        <v>432</v>
      </c>
      <c r="B463" s="64" t="s">
        <v>631</v>
      </c>
      <c r="C463" s="64">
        <v>0</v>
      </c>
      <c r="D463" s="64">
        <v>0</v>
      </c>
      <c r="E463" s="64">
        <v>6047</v>
      </c>
      <c r="F463" s="64">
        <v>0</v>
      </c>
      <c r="G463" s="64">
        <v>0</v>
      </c>
      <c r="H463" s="64">
        <v>1165</v>
      </c>
      <c r="I463" s="64">
        <v>7212</v>
      </c>
      <c r="J463" s="64" t="s">
        <v>259</v>
      </c>
    </row>
    <row r="464" spans="1:10" ht="14.5" customHeight="1" x14ac:dyDescent="0.25">
      <c r="A464" s="18" t="s">
        <v>432</v>
      </c>
      <c r="B464" s="64" t="s">
        <v>625</v>
      </c>
      <c r="C464" s="64">
        <v>104778</v>
      </c>
      <c r="D464" s="64">
        <v>0</v>
      </c>
      <c r="E464" s="64">
        <v>10771</v>
      </c>
      <c r="F464" s="64">
        <v>0</v>
      </c>
      <c r="G464" s="64">
        <v>245</v>
      </c>
      <c r="H464" s="64">
        <v>0</v>
      </c>
      <c r="I464" s="64">
        <v>115794</v>
      </c>
      <c r="J464" s="64" t="s">
        <v>259</v>
      </c>
    </row>
    <row r="465" spans="1:10" ht="14.5" customHeight="1" x14ac:dyDescent="0.25">
      <c r="A465" s="18" t="s">
        <v>432</v>
      </c>
      <c r="B465" s="64" t="s">
        <v>629</v>
      </c>
      <c r="C465" s="64">
        <v>0</v>
      </c>
      <c r="D465" s="64">
        <v>0</v>
      </c>
      <c r="E465" s="64">
        <v>14500</v>
      </c>
      <c r="F465" s="64">
        <v>0</v>
      </c>
      <c r="G465" s="64">
        <v>0</v>
      </c>
      <c r="H465" s="64">
        <v>0</v>
      </c>
      <c r="I465" s="64">
        <v>14500</v>
      </c>
      <c r="J465" s="64" t="s">
        <v>259</v>
      </c>
    </row>
    <row r="466" spans="1:10" ht="14.5" customHeight="1" x14ac:dyDescent="0.25">
      <c r="A466" s="18" t="s">
        <v>260</v>
      </c>
      <c r="B466" s="64" t="s">
        <v>625</v>
      </c>
      <c r="C466" s="64">
        <v>0</v>
      </c>
      <c r="D466" s="64">
        <v>0</v>
      </c>
      <c r="E466" s="64">
        <v>5</v>
      </c>
      <c r="F466" s="64">
        <v>0</v>
      </c>
      <c r="G466" s="64">
        <v>0</v>
      </c>
      <c r="H466" s="64">
        <v>0</v>
      </c>
      <c r="I466" s="64">
        <v>5</v>
      </c>
      <c r="J466" s="64" t="s">
        <v>261</v>
      </c>
    </row>
    <row r="467" spans="1:10" ht="14.5" customHeight="1" x14ac:dyDescent="0.25">
      <c r="A467" s="18" t="s">
        <v>262</v>
      </c>
      <c r="B467" s="64" t="s">
        <v>625</v>
      </c>
      <c r="C467" s="64">
        <v>0</v>
      </c>
      <c r="D467" s="64">
        <v>0</v>
      </c>
      <c r="E467" s="64">
        <v>5</v>
      </c>
      <c r="F467" s="64">
        <v>0</v>
      </c>
      <c r="G467" s="64">
        <v>0</v>
      </c>
      <c r="H467" s="64">
        <v>0</v>
      </c>
      <c r="I467" s="64">
        <v>5</v>
      </c>
      <c r="J467" s="64" t="s">
        <v>263</v>
      </c>
    </row>
    <row r="468" spans="1:10" ht="14.5" customHeight="1" x14ac:dyDescent="0.25">
      <c r="A468" s="18" t="s">
        <v>439</v>
      </c>
      <c r="B468" s="64" t="s">
        <v>626</v>
      </c>
      <c r="C468" s="64">
        <v>0</v>
      </c>
      <c r="D468" s="64">
        <v>0</v>
      </c>
      <c r="E468" s="64">
        <v>3907</v>
      </c>
      <c r="F468" s="64">
        <v>0</v>
      </c>
      <c r="G468" s="64">
        <v>0</v>
      </c>
      <c r="H468" s="64">
        <v>0</v>
      </c>
      <c r="I468" s="64">
        <v>3907</v>
      </c>
      <c r="J468" s="64" t="s">
        <v>264</v>
      </c>
    </row>
    <row r="469" spans="1:10" ht="14.5" customHeight="1" x14ac:dyDescent="0.25">
      <c r="A469" s="18" t="s">
        <v>439</v>
      </c>
      <c r="B469" s="64" t="s">
        <v>625</v>
      </c>
      <c r="C469" s="64">
        <v>0</v>
      </c>
      <c r="D469" s="64">
        <v>0</v>
      </c>
      <c r="E469" s="64">
        <v>448</v>
      </c>
      <c r="F469" s="64">
        <v>0</v>
      </c>
      <c r="G469" s="64">
        <v>0</v>
      </c>
      <c r="H469" s="64">
        <v>0</v>
      </c>
      <c r="I469" s="64">
        <v>448</v>
      </c>
      <c r="J469" s="64" t="s">
        <v>264</v>
      </c>
    </row>
    <row r="470" spans="1:10" ht="14.5" customHeight="1" x14ac:dyDescent="0.25">
      <c r="A470" s="18" t="s">
        <v>439</v>
      </c>
      <c r="B470" s="64" t="s">
        <v>629</v>
      </c>
      <c r="C470" s="64">
        <v>0</v>
      </c>
      <c r="D470" s="64">
        <v>0</v>
      </c>
      <c r="E470" s="64">
        <v>70000</v>
      </c>
      <c r="F470" s="64">
        <v>0</v>
      </c>
      <c r="G470" s="64">
        <v>0</v>
      </c>
      <c r="H470" s="64">
        <v>0</v>
      </c>
      <c r="I470" s="64">
        <v>70000</v>
      </c>
      <c r="J470" s="64" t="s">
        <v>264</v>
      </c>
    </row>
    <row r="471" spans="1:10" ht="14.5" customHeight="1" x14ac:dyDescent="0.25">
      <c r="A471" s="18" t="s">
        <v>265</v>
      </c>
      <c r="B471" s="64" t="s">
        <v>626</v>
      </c>
      <c r="C471" s="64">
        <v>0</v>
      </c>
      <c r="D471" s="64">
        <v>0</v>
      </c>
      <c r="E471" s="64">
        <v>1538</v>
      </c>
      <c r="F471" s="64">
        <v>0</v>
      </c>
      <c r="G471" s="64">
        <v>0</v>
      </c>
      <c r="H471" s="64">
        <v>0</v>
      </c>
      <c r="I471" s="64">
        <v>1538</v>
      </c>
      <c r="J471" s="64" t="s">
        <v>266</v>
      </c>
    </row>
    <row r="472" spans="1:10" ht="14.5" customHeight="1" x14ac:dyDescent="0.25">
      <c r="A472" s="18" t="s">
        <v>265</v>
      </c>
      <c r="B472" s="64" t="s">
        <v>630</v>
      </c>
      <c r="C472" s="64">
        <v>0</v>
      </c>
      <c r="D472" s="64">
        <v>0</v>
      </c>
      <c r="E472" s="64">
        <v>255</v>
      </c>
      <c r="F472" s="64">
        <v>0</v>
      </c>
      <c r="G472" s="64">
        <v>0</v>
      </c>
      <c r="H472" s="64">
        <v>0</v>
      </c>
      <c r="I472" s="64">
        <v>255</v>
      </c>
      <c r="J472" s="64" t="s">
        <v>266</v>
      </c>
    </row>
    <row r="473" spans="1:10" ht="14.5" customHeight="1" x14ac:dyDescent="0.25">
      <c r="A473" s="18" t="s">
        <v>265</v>
      </c>
      <c r="B473" s="64" t="s">
        <v>625</v>
      </c>
      <c r="C473" s="64">
        <v>0</v>
      </c>
      <c r="D473" s="64">
        <v>0</v>
      </c>
      <c r="E473" s="64">
        <v>17259</v>
      </c>
      <c r="F473" s="64">
        <v>0</v>
      </c>
      <c r="G473" s="64">
        <v>0</v>
      </c>
      <c r="H473" s="64">
        <v>0</v>
      </c>
      <c r="I473" s="64">
        <v>17259</v>
      </c>
      <c r="J473" s="64" t="s">
        <v>266</v>
      </c>
    </row>
    <row r="474" spans="1:10" ht="14.5" customHeight="1" x14ac:dyDescent="0.25">
      <c r="A474" s="18" t="s">
        <v>267</v>
      </c>
      <c r="B474" s="64" t="s">
        <v>626</v>
      </c>
      <c r="C474" s="64">
        <v>0</v>
      </c>
      <c r="D474" s="64">
        <v>0</v>
      </c>
      <c r="E474" s="64">
        <v>36</v>
      </c>
      <c r="F474" s="64">
        <v>0</v>
      </c>
      <c r="G474" s="64">
        <v>98</v>
      </c>
      <c r="H474" s="64">
        <v>0</v>
      </c>
      <c r="I474" s="64">
        <v>134</v>
      </c>
      <c r="J474" s="64" t="s">
        <v>268</v>
      </c>
    </row>
    <row r="475" spans="1:10" ht="14.5" customHeight="1" x14ac:dyDescent="0.25">
      <c r="A475" s="18" t="s">
        <v>267</v>
      </c>
      <c r="B475" s="64" t="s">
        <v>632</v>
      </c>
      <c r="C475" s="64">
        <v>0</v>
      </c>
      <c r="D475" s="64">
        <v>0</v>
      </c>
      <c r="E475" s="64">
        <v>0</v>
      </c>
      <c r="F475" s="64">
        <v>0</v>
      </c>
      <c r="G475" s="64">
        <v>0</v>
      </c>
      <c r="H475" s="64">
        <v>56</v>
      </c>
      <c r="I475" s="64">
        <v>56</v>
      </c>
      <c r="J475" s="64" t="s">
        <v>268</v>
      </c>
    </row>
    <row r="476" spans="1:10" ht="14.5" customHeight="1" x14ac:dyDescent="0.25">
      <c r="A476" s="18" t="s">
        <v>267</v>
      </c>
      <c r="B476" s="64" t="s">
        <v>628</v>
      </c>
      <c r="C476" s="64">
        <v>0</v>
      </c>
      <c r="D476" s="64">
        <v>0</v>
      </c>
      <c r="E476" s="64">
        <v>15533</v>
      </c>
      <c r="F476" s="64">
        <v>0</v>
      </c>
      <c r="G476" s="64">
        <v>0</v>
      </c>
      <c r="H476" s="64">
        <v>193920</v>
      </c>
      <c r="I476" s="64">
        <v>209453</v>
      </c>
      <c r="J476" s="64" t="s">
        <v>268</v>
      </c>
    </row>
    <row r="477" spans="1:10" ht="14.5" customHeight="1" x14ac:dyDescent="0.25">
      <c r="A477" s="18" t="s">
        <v>267</v>
      </c>
      <c r="B477" s="64" t="s">
        <v>630</v>
      </c>
      <c r="C477" s="64">
        <v>0</v>
      </c>
      <c r="D477" s="64">
        <v>0</v>
      </c>
      <c r="E477" s="64">
        <v>674</v>
      </c>
      <c r="F477" s="64">
        <v>0</v>
      </c>
      <c r="G477" s="64">
        <v>625</v>
      </c>
      <c r="H477" s="64">
        <v>0</v>
      </c>
      <c r="I477" s="64">
        <v>1299</v>
      </c>
      <c r="J477" s="64" t="s">
        <v>268</v>
      </c>
    </row>
    <row r="478" spans="1:10" ht="14.5" customHeight="1" x14ac:dyDescent="0.25">
      <c r="A478" s="18" t="s">
        <v>267</v>
      </c>
      <c r="B478" s="64" t="s">
        <v>625</v>
      </c>
      <c r="C478" s="64">
        <v>0</v>
      </c>
      <c r="D478" s="64">
        <v>0</v>
      </c>
      <c r="E478" s="64">
        <v>39366</v>
      </c>
      <c r="F478" s="64">
        <v>0</v>
      </c>
      <c r="G478" s="64">
        <v>0</v>
      </c>
      <c r="H478" s="64">
        <v>1497</v>
      </c>
      <c r="I478" s="64">
        <v>40863</v>
      </c>
      <c r="J478" s="64" t="s">
        <v>268</v>
      </c>
    </row>
    <row r="479" spans="1:10" ht="14.5" customHeight="1" x14ac:dyDescent="0.25">
      <c r="A479" s="18" t="s">
        <v>267</v>
      </c>
      <c r="B479" s="64" t="s">
        <v>629</v>
      </c>
      <c r="C479" s="64">
        <v>0</v>
      </c>
      <c r="D479" s="64">
        <v>0</v>
      </c>
      <c r="E479" s="64">
        <v>350</v>
      </c>
      <c r="F479" s="64">
        <v>0</v>
      </c>
      <c r="G479" s="64">
        <v>0</v>
      </c>
      <c r="H479" s="64">
        <v>1190</v>
      </c>
      <c r="I479" s="64">
        <v>1540</v>
      </c>
      <c r="J479" s="64" t="s">
        <v>268</v>
      </c>
    </row>
    <row r="480" spans="1:10" ht="14.5" customHeight="1" x14ac:dyDescent="0.25">
      <c r="A480" s="18" t="s">
        <v>269</v>
      </c>
      <c r="B480" s="64" t="s">
        <v>630</v>
      </c>
      <c r="C480" s="64">
        <v>0</v>
      </c>
      <c r="D480" s="64">
        <v>0</v>
      </c>
      <c r="E480" s="64">
        <v>210</v>
      </c>
      <c r="F480" s="64">
        <v>0</v>
      </c>
      <c r="G480" s="64">
        <v>0</v>
      </c>
      <c r="H480" s="64">
        <v>0</v>
      </c>
      <c r="I480" s="64">
        <v>210</v>
      </c>
      <c r="J480" s="64" t="s">
        <v>270</v>
      </c>
    </row>
    <row r="481" spans="1:10" ht="14.5" customHeight="1" x14ac:dyDescent="0.25">
      <c r="A481" s="18" t="s">
        <v>269</v>
      </c>
      <c r="B481" s="64" t="s">
        <v>631</v>
      </c>
      <c r="C481" s="64">
        <v>0</v>
      </c>
      <c r="D481" s="64">
        <v>0</v>
      </c>
      <c r="E481" s="64">
        <v>0</v>
      </c>
      <c r="F481" s="64">
        <v>0</v>
      </c>
      <c r="G481" s="64">
        <v>0</v>
      </c>
      <c r="H481" s="64">
        <v>5</v>
      </c>
      <c r="I481" s="64">
        <v>5</v>
      </c>
      <c r="J481" s="64" t="s">
        <v>270</v>
      </c>
    </row>
    <row r="482" spans="1:10" ht="14.5" customHeight="1" x14ac:dyDescent="0.25">
      <c r="A482" s="18" t="s">
        <v>271</v>
      </c>
      <c r="B482" s="64" t="s">
        <v>629</v>
      </c>
      <c r="C482" s="64">
        <v>0</v>
      </c>
      <c r="D482" s="64">
        <v>0</v>
      </c>
      <c r="E482" s="64">
        <v>1109</v>
      </c>
      <c r="F482" s="64">
        <v>0</v>
      </c>
      <c r="G482" s="64">
        <v>0</v>
      </c>
      <c r="H482" s="64">
        <v>0</v>
      </c>
      <c r="I482" s="64">
        <v>1109</v>
      </c>
      <c r="J482" s="64" t="s">
        <v>272</v>
      </c>
    </row>
    <row r="483" spans="1:10" ht="14.5" customHeight="1" x14ac:dyDescent="0.25">
      <c r="A483" s="18" t="s">
        <v>273</v>
      </c>
      <c r="B483" s="64" t="s">
        <v>626</v>
      </c>
      <c r="C483" s="64">
        <v>0</v>
      </c>
      <c r="D483" s="64">
        <v>0</v>
      </c>
      <c r="E483" s="64">
        <v>141</v>
      </c>
      <c r="F483" s="64">
        <v>0</v>
      </c>
      <c r="G483" s="64">
        <v>0</v>
      </c>
      <c r="H483" s="64">
        <v>0</v>
      </c>
      <c r="I483" s="64">
        <v>141</v>
      </c>
      <c r="J483" s="64" t="s">
        <v>274</v>
      </c>
    </row>
    <row r="484" spans="1:10" ht="14.5" customHeight="1" x14ac:dyDescent="0.25">
      <c r="A484" s="18" t="s">
        <v>273</v>
      </c>
      <c r="B484" s="64" t="s">
        <v>630</v>
      </c>
      <c r="C484" s="64">
        <v>0</v>
      </c>
      <c r="D484" s="64">
        <v>0</v>
      </c>
      <c r="E484" s="64">
        <v>0</v>
      </c>
      <c r="F484" s="64">
        <v>0</v>
      </c>
      <c r="G484" s="64">
        <v>0</v>
      </c>
      <c r="H484" s="64">
        <v>12</v>
      </c>
      <c r="I484" s="64">
        <v>12</v>
      </c>
      <c r="J484" s="64" t="s">
        <v>274</v>
      </c>
    </row>
    <row r="485" spans="1:10" ht="14.5" customHeight="1" x14ac:dyDescent="0.25">
      <c r="A485" s="18" t="s">
        <v>273</v>
      </c>
      <c r="B485" s="64" t="s">
        <v>625</v>
      </c>
      <c r="C485" s="64">
        <v>0</v>
      </c>
      <c r="D485" s="64">
        <v>0</v>
      </c>
      <c r="E485" s="64">
        <v>17</v>
      </c>
      <c r="F485" s="64">
        <v>0</v>
      </c>
      <c r="G485" s="64">
        <v>0</v>
      </c>
      <c r="H485" s="64">
        <v>0</v>
      </c>
      <c r="I485" s="64">
        <v>17</v>
      </c>
      <c r="J485" s="64" t="s">
        <v>274</v>
      </c>
    </row>
    <row r="486" spans="1:10" ht="14.5" customHeight="1" x14ac:dyDescent="0.25">
      <c r="A486" s="18" t="s">
        <v>275</v>
      </c>
      <c r="B486" s="64" t="s">
        <v>626</v>
      </c>
      <c r="C486" s="64">
        <v>0</v>
      </c>
      <c r="D486" s="64">
        <v>0</v>
      </c>
      <c r="E486" s="64">
        <v>0</v>
      </c>
      <c r="F486" s="64">
        <v>0</v>
      </c>
      <c r="G486" s="64">
        <v>0</v>
      </c>
      <c r="H486" s="64">
        <v>16</v>
      </c>
      <c r="I486" s="64">
        <v>16</v>
      </c>
      <c r="J486" s="64" t="s">
        <v>276</v>
      </c>
    </row>
    <row r="487" spans="1:10" ht="14.5" customHeight="1" x14ac:dyDescent="0.25">
      <c r="A487" s="18" t="s">
        <v>275</v>
      </c>
      <c r="B487" s="64" t="s">
        <v>625</v>
      </c>
      <c r="C487" s="64">
        <v>0</v>
      </c>
      <c r="D487" s="64">
        <v>0</v>
      </c>
      <c r="E487" s="64">
        <v>0</v>
      </c>
      <c r="F487" s="64">
        <v>0</v>
      </c>
      <c r="G487" s="64">
        <v>0</v>
      </c>
      <c r="H487" s="64">
        <v>140885</v>
      </c>
      <c r="I487" s="64">
        <v>140885</v>
      </c>
      <c r="J487" s="64" t="s">
        <v>276</v>
      </c>
    </row>
    <row r="488" spans="1:10" ht="14.5" customHeight="1" x14ac:dyDescent="0.25">
      <c r="A488" s="18" t="s">
        <v>275</v>
      </c>
      <c r="B488" s="64" t="s">
        <v>629</v>
      </c>
      <c r="C488" s="64">
        <v>0</v>
      </c>
      <c r="D488" s="64">
        <v>0</v>
      </c>
      <c r="E488" s="64">
        <v>0</v>
      </c>
      <c r="F488" s="64">
        <v>0</v>
      </c>
      <c r="G488" s="64">
        <v>0</v>
      </c>
      <c r="H488" s="64">
        <v>56</v>
      </c>
      <c r="I488" s="64">
        <v>56</v>
      </c>
      <c r="J488" s="64" t="s">
        <v>276</v>
      </c>
    </row>
    <row r="489" spans="1:10" ht="14.5" customHeight="1" x14ac:dyDescent="0.25">
      <c r="A489" s="18" t="s">
        <v>442</v>
      </c>
      <c r="B489" s="64" t="s">
        <v>626</v>
      </c>
      <c r="C489" s="64">
        <v>722</v>
      </c>
      <c r="D489" s="64">
        <v>0</v>
      </c>
      <c r="E489" s="64">
        <v>0</v>
      </c>
      <c r="F489" s="64">
        <v>0</v>
      </c>
      <c r="G489" s="64">
        <v>0</v>
      </c>
      <c r="H489" s="64">
        <v>0</v>
      </c>
      <c r="I489" s="64">
        <v>722</v>
      </c>
      <c r="J489" s="64" t="s">
        <v>277</v>
      </c>
    </row>
    <row r="490" spans="1:10" ht="14.5" customHeight="1" x14ac:dyDescent="0.25">
      <c r="A490" s="18" t="s">
        <v>442</v>
      </c>
      <c r="B490" s="64" t="s">
        <v>630</v>
      </c>
      <c r="C490" s="64">
        <v>21601</v>
      </c>
      <c r="D490" s="64">
        <v>0</v>
      </c>
      <c r="E490" s="64">
        <v>0</v>
      </c>
      <c r="F490" s="64">
        <v>0</v>
      </c>
      <c r="G490" s="64">
        <v>0</v>
      </c>
      <c r="H490" s="64">
        <v>0</v>
      </c>
      <c r="I490" s="64">
        <v>21601</v>
      </c>
      <c r="J490" s="64" t="s">
        <v>277</v>
      </c>
    </row>
    <row r="491" spans="1:10" ht="14.5" customHeight="1" x14ac:dyDescent="0.25">
      <c r="A491" s="18" t="s">
        <v>442</v>
      </c>
      <c r="B491" s="64" t="s">
        <v>625</v>
      </c>
      <c r="C491" s="64">
        <v>0</v>
      </c>
      <c r="D491" s="64">
        <v>0</v>
      </c>
      <c r="E491" s="64">
        <v>12513</v>
      </c>
      <c r="F491" s="64">
        <v>0</v>
      </c>
      <c r="G491" s="64">
        <v>0</v>
      </c>
      <c r="H491" s="64">
        <v>0</v>
      </c>
      <c r="I491" s="64">
        <v>12513</v>
      </c>
      <c r="J491" s="64" t="s">
        <v>277</v>
      </c>
    </row>
    <row r="492" spans="1:10" ht="14.5" customHeight="1" x14ac:dyDescent="0.25">
      <c r="A492" s="18" t="s">
        <v>280</v>
      </c>
      <c r="B492" s="64" t="s">
        <v>626</v>
      </c>
      <c r="C492" s="64">
        <v>0</v>
      </c>
      <c r="D492" s="64">
        <v>0</v>
      </c>
      <c r="E492" s="64">
        <v>25702</v>
      </c>
      <c r="F492" s="64">
        <v>0</v>
      </c>
      <c r="G492" s="64">
        <v>0</v>
      </c>
      <c r="H492" s="64">
        <v>0</v>
      </c>
      <c r="I492" s="64">
        <v>25702</v>
      </c>
      <c r="J492" s="64" t="s">
        <v>281</v>
      </c>
    </row>
    <row r="493" spans="1:10" ht="14.5" customHeight="1" x14ac:dyDescent="0.25">
      <c r="A493" s="18" t="s">
        <v>280</v>
      </c>
      <c r="B493" s="64" t="s">
        <v>628</v>
      </c>
      <c r="C493" s="64">
        <v>0</v>
      </c>
      <c r="D493" s="64">
        <v>0</v>
      </c>
      <c r="E493" s="64">
        <v>0</v>
      </c>
      <c r="F493" s="64">
        <v>3347408</v>
      </c>
      <c r="G493" s="64">
        <v>0</v>
      </c>
      <c r="H493" s="64">
        <v>0</v>
      </c>
      <c r="I493" s="64">
        <v>3347408</v>
      </c>
      <c r="J493" s="64" t="s">
        <v>281</v>
      </c>
    </row>
    <row r="494" spans="1:10" ht="14.5" customHeight="1" x14ac:dyDescent="0.25">
      <c r="A494" s="18" t="s">
        <v>280</v>
      </c>
      <c r="B494" s="64" t="s">
        <v>630</v>
      </c>
      <c r="C494" s="64">
        <v>0</v>
      </c>
      <c r="D494" s="64">
        <v>0</v>
      </c>
      <c r="E494" s="64">
        <v>343</v>
      </c>
      <c r="F494" s="64">
        <v>0</v>
      </c>
      <c r="G494" s="64">
        <v>0</v>
      </c>
      <c r="H494" s="64">
        <v>0</v>
      </c>
      <c r="I494" s="64">
        <v>343</v>
      </c>
      <c r="J494" s="64" t="s">
        <v>281</v>
      </c>
    </row>
    <row r="495" spans="1:10" ht="14.5" customHeight="1" x14ac:dyDescent="0.25">
      <c r="A495" s="18" t="s">
        <v>280</v>
      </c>
      <c r="B495" s="64" t="s">
        <v>631</v>
      </c>
      <c r="C495" s="64">
        <v>0</v>
      </c>
      <c r="D495" s="64">
        <v>0</v>
      </c>
      <c r="E495" s="64">
        <v>1144</v>
      </c>
      <c r="F495" s="64">
        <v>0</v>
      </c>
      <c r="G495" s="64">
        <v>0</v>
      </c>
      <c r="H495" s="64">
        <v>43</v>
      </c>
      <c r="I495" s="64">
        <v>1187</v>
      </c>
      <c r="J495" s="64" t="s">
        <v>281</v>
      </c>
    </row>
    <row r="496" spans="1:10" ht="14.5" customHeight="1" x14ac:dyDescent="0.25">
      <c r="A496" s="18" t="s">
        <v>280</v>
      </c>
      <c r="B496" s="64" t="s">
        <v>625</v>
      </c>
      <c r="C496" s="64">
        <v>0</v>
      </c>
      <c r="D496" s="64">
        <v>0</v>
      </c>
      <c r="E496" s="64">
        <v>20967</v>
      </c>
      <c r="F496" s="64">
        <v>0</v>
      </c>
      <c r="G496" s="64">
        <v>0</v>
      </c>
      <c r="H496" s="64">
        <v>0</v>
      </c>
      <c r="I496" s="64">
        <v>20967</v>
      </c>
      <c r="J496" s="64" t="s">
        <v>281</v>
      </c>
    </row>
    <row r="497" spans="1:10" ht="14.5" customHeight="1" x14ac:dyDescent="0.25">
      <c r="A497" s="18" t="s">
        <v>282</v>
      </c>
      <c r="B497" s="64" t="s">
        <v>626</v>
      </c>
      <c r="C497" s="64">
        <v>0</v>
      </c>
      <c r="D497" s="64">
        <v>0</v>
      </c>
      <c r="E497" s="64">
        <v>82358</v>
      </c>
      <c r="F497" s="64">
        <v>0</v>
      </c>
      <c r="G497" s="64">
        <v>0</v>
      </c>
      <c r="H497" s="64">
        <v>0</v>
      </c>
      <c r="I497" s="64">
        <v>82358</v>
      </c>
      <c r="J497" s="64" t="s">
        <v>283</v>
      </c>
    </row>
    <row r="498" spans="1:10" ht="14.5" customHeight="1" x14ac:dyDescent="0.25">
      <c r="A498" s="18" t="s">
        <v>282</v>
      </c>
      <c r="B498" s="64" t="s">
        <v>625</v>
      </c>
      <c r="C498" s="64">
        <v>0</v>
      </c>
      <c r="D498" s="64">
        <v>0</v>
      </c>
      <c r="E498" s="64">
        <v>55177</v>
      </c>
      <c r="F498" s="64">
        <v>0</v>
      </c>
      <c r="G498" s="64">
        <v>0</v>
      </c>
      <c r="H498" s="64">
        <v>0</v>
      </c>
      <c r="I498" s="64">
        <v>55177</v>
      </c>
      <c r="J498" s="64" t="s">
        <v>283</v>
      </c>
    </row>
    <row r="499" spans="1:10" ht="14.5" customHeight="1" x14ac:dyDescent="0.25">
      <c r="A499" s="18" t="s">
        <v>284</v>
      </c>
      <c r="B499" s="64" t="s">
        <v>626</v>
      </c>
      <c r="C499" s="64">
        <v>1009</v>
      </c>
      <c r="D499" s="64">
        <v>0</v>
      </c>
      <c r="E499" s="64">
        <v>2237</v>
      </c>
      <c r="F499" s="64">
        <v>0</v>
      </c>
      <c r="G499" s="64">
        <v>0</v>
      </c>
      <c r="H499" s="64">
        <v>0</v>
      </c>
      <c r="I499" s="64">
        <v>3246</v>
      </c>
      <c r="J499" s="64" t="s">
        <v>285</v>
      </c>
    </row>
    <row r="500" spans="1:10" ht="14.5" customHeight="1" x14ac:dyDescent="0.25">
      <c r="A500" s="18" t="s">
        <v>284</v>
      </c>
      <c r="B500" s="64" t="s">
        <v>628</v>
      </c>
      <c r="C500" s="64">
        <v>0</v>
      </c>
      <c r="D500" s="64">
        <v>0</v>
      </c>
      <c r="E500" s="64">
        <v>1277527</v>
      </c>
      <c r="F500" s="64">
        <v>0</v>
      </c>
      <c r="G500" s="64">
        <v>0</v>
      </c>
      <c r="H500" s="64">
        <v>0</v>
      </c>
      <c r="I500" s="64">
        <v>1277527</v>
      </c>
      <c r="J500" s="64" t="s">
        <v>285</v>
      </c>
    </row>
    <row r="501" spans="1:10" ht="14.5" customHeight="1" x14ac:dyDescent="0.25">
      <c r="A501" s="18" t="s">
        <v>284</v>
      </c>
      <c r="B501" s="64" t="s">
        <v>631</v>
      </c>
      <c r="C501" s="64">
        <v>0</v>
      </c>
      <c r="D501" s="64">
        <v>0</v>
      </c>
      <c r="E501" s="64">
        <v>199273</v>
      </c>
      <c r="F501" s="64">
        <v>0</v>
      </c>
      <c r="G501" s="64">
        <v>0</v>
      </c>
      <c r="H501" s="64">
        <v>0</v>
      </c>
      <c r="I501" s="64">
        <v>199273</v>
      </c>
      <c r="J501" s="64" t="s">
        <v>285</v>
      </c>
    </row>
    <row r="502" spans="1:10" ht="14.5" customHeight="1" x14ac:dyDescent="0.25">
      <c r="A502" s="18" t="s">
        <v>284</v>
      </c>
      <c r="B502" s="64" t="s">
        <v>625</v>
      </c>
      <c r="C502" s="64">
        <v>388421</v>
      </c>
      <c r="D502" s="64">
        <v>0</v>
      </c>
      <c r="E502" s="64">
        <v>165759</v>
      </c>
      <c r="F502" s="64">
        <v>47638</v>
      </c>
      <c r="G502" s="64">
        <v>0</v>
      </c>
      <c r="H502" s="64">
        <v>0</v>
      </c>
      <c r="I502" s="64">
        <v>601818</v>
      </c>
      <c r="J502" s="64" t="s">
        <v>285</v>
      </c>
    </row>
    <row r="503" spans="1:10" ht="14.5" customHeight="1" x14ac:dyDescent="0.25">
      <c r="A503" s="18" t="s">
        <v>284</v>
      </c>
      <c r="B503" s="64" t="s">
        <v>629</v>
      </c>
      <c r="C503" s="64">
        <v>0</v>
      </c>
      <c r="D503" s="64">
        <v>0</v>
      </c>
      <c r="E503" s="64">
        <v>60600</v>
      </c>
      <c r="F503" s="64">
        <v>0</v>
      </c>
      <c r="G503" s="64">
        <v>0</v>
      </c>
      <c r="H503" s="64">
        <v>0</v>
      </c>
      <c r="I503" s="64">
        <v>60600</v>
      </c>
      <c r="J503" s="64" t="s">
        <v>285</v>
      </c>
    </row>
    <row r="504" spans="1:10" ht="14.5" customHeight="1" x14ac:dyDescent="0.25">
      <c r="A504" s="18" t="s">
        <v>443</v>
      </c>
      <c r="B504" s="64" t="s">
        <v>626</v>
      </c>
      <c r="C504" s="64">
        <v>0</v>
      </c>
      <c r="D504" s="64">
        <v>0</v>
      </c>
      <c r="E504" s="64">
        <v>248715</v>
      </c>
      <c r="F504" s="64">
        <v>0</v>
      </c>
      <c r="G504" s="64">
        <v>0</v>
      </c>
      <c r="H504" s="64">
        <v>0</v>
      </c>
      <c r="I504" s="64">
        <v>248715</v>
      </c>
      <c r="J504" s="64" t="s">
        <v>286</v>
      </c>
    </row>
    <row r="505" spans="1:10" ht="14.5" customHeight="1" x14ac:dyDescent="0.25">
      <c r="A505" s="18" t="s">
        <v>443</v>
      </c>
      <c r="B505" s="64" t="s">
        <v>625</v>
      </c>
      <c r="C505" s="64">
        <v>0</v>
      </c>
      <c r="D505" s="64">
        <v>0</v>
      </c>
      <c r="E505" s="64">
        <v>511079</v>
      </c>
      <c r="F505" s="64">
        <v>0</v>
      </c>
      <c r="G505" s="64">
        <v>0</v>
      </c>
      <c r="H505" s="64">
        <v>0</v>
      </c>
      <c r="I505" s="64">
        <v>511079</v>
      </c>
      <c r="J505" s="64" t="s">
        <v>286</v>
      </c>
    </row>
    <row r="506" spans="1:10" ht="14.5" customHeight="1" x14ac:dyDescent="0.25">
      <c r="A506" s="18" t="s">
        <v>443</v>
      </c>
      <c r="B506" s="64" t="s">
        <v>629</v>
      </c>
      <c r="C506" s="64">
        <v>0</v>
      </c>
      <c r="D506" s="64">
        <v>0</v>
      </c>
      <c r="E506" s="64">
        <v>11516</v>
      </c>
      <c r="F506" s="64">
        <v>0</v>
      </c>
      <c r="G506" s="64">
        <v>0</v>
      </c>
      <c r="H506" s="64">
        <v>0</v>
      </c>
      <c r="I506" s="64">
        <v>11516</v>
      </c>
      <c r="J506" s="64" t="s">
        <v>286</v>
      </c>
    </row>
    <row r="507" spans="1:10" ht="14.5" customHeight="1" x14ac:dyDescent="0.25">
      <c r="A507" s="18" t="s">
        <v>287</v>
      </c>
      <c r="B507" s="64" t="s">
        <v>626</v>
      </c>
      <c r="C507" s="64">
        <v>0</v>
      </c>
      <c r="D507" s="64">
        <v>117</v>
      </c>
      <c r="E507" s="64">
        <v>154</v>
      </c>
      <c r="F507" s="64">
        <v>0</v>
      </c>
      <c r="G507" s="64">
        <v>0</v>
      </c>
      <c r="H507" s="64">
        <v>0</v>
      </c>
      <c r="I507" s="64">
        <v>271</v>
      </c>
      <c r="J507" s="64" t="s">
        <v>288</v>
      </c>
    </row>
    <row r="508" spans="1:10" ht="14.5" customHeight="1" x14ac:dyDescent="0.25">
      <c r="A508" s="18" t="s">
        <v>287</v>
      </c>
      <c r="B508" s="64" t="s">
        <v>628</v>
      </c>
      <c r="C508" s="64">
        <v>0</v>
      </c>
      <c r="D508" s="64">
        <v>0</v>
      </c>
      <c r="E508" s="64">
        <v>0</v>
      </c>
      <c r="F508" s="64">
        <v>0</v>
      </c>
      <c r="G508" s="64">
        <v>0</v>
      </c>
      <c r="H508" s="64">
        <v>4099</v>
      </c>
      <c r="I508" s="64">
        <v>4099</v>
      </c>
      <c r="J508" s="64" t="s">
        <v>288</v>
      </c>
    </row>
    <row r="509" spans="1:10" ht="14.5" customHeight="1" x14ac:dyDescent="0.25">
      <c r="A509" s="18" t="s">
        <v>287</v>
      </c>
      <c r="B509" s="64" t="s">
        <v>631</v>
      </c>
      <c r="C509" s="64">
        <v>0</v>
      </c>
      <c r="D509" s="64">
        <v>0</v>
      </c>
      <c r="E509" s="64">
        <v>93</v>
      </c>
      <c r="F509" s="64">
        <v>0</v>
      </c>
      <c r="G509" s="64">
        <v>0</v>
      </c>
      <c r="H509" s="64">
        <v>38</v>
      </c>
      <c r="I509" s="64">
        <v>131</v>
      </c>
      <c r="J509" s="64" t="s">
        <v>288</v>
      </c>
    </row>
    <row r="510" spans="1:10" ht="14.5" customHeight="1" x14ac:dyDescent="0.25">
      <c r="A510" s="18" t="s">
        <v>287</v>
      </c>
      <c r="B510" s="64" t="s">
        <v>625</v>
      </c>
      <c r="C510" s="64">
        <v>0</v>
      </c>
      <c r="D510" s="64">
        <v>0</v>
      </c>
      <c r="E510" s="64">
        <v>213</v>
      </c>
      <c r="F510" s="64">
        <v>0</v>
      </c>
      <c r="G510" s="64">
        <v>0</v>
      </c>
      <c r="H510" s="64">
        <v>0</v>
      </c>
      <c r="I510" s="64">
        <v>213</v>
      </c>
      <c r="J510" s="64" t="s">
        <v>288</v>
      </c>
    </row>
    <row r="511" spans="1:10" ht="14.5" customHeight="1" x14ac:dyDescent="0.25">
      <c r="A511" s="18" t="s">
        <v>289</v>
      </c>
      <c r="B511" s="64" t="s">
        <v>631</v>
      </c>
      <c r="C511" s="64">
        <v>0</v>
      </c>
      <c r="D511" s="64">
        <v>0</v>
      </c>
      <c r="E511" s="64">
        <v>0</v>
      </c>
      <c r="F511" s="64">
        <v>0</v>
      </c>
      <c r="G511" s="64">
        <v>0</v>
      </c>
      <c r="H511" s="64">
        <v>24</v>
      </c>
      <c r="I511" s="64">
        <v>24</v>
      </c>
      <c r="J511" s="64" t="s">
        <v>290</v>
      </c>
    </row>
    <row r="512" spans="1:10" ht="14.5" customHeight="1" x14ac:dyDescent="0.25">
      <c r="A512" s="18" t="s">
        <v>463</v>
      </c>
      <c r="B512" s="64" t="s">
        <v>631</v>
      </c>
      <c r="C512" s="64">
        <v>0</v>
      </c>
      <c r="D512" s="64">
        <v>0</v>
      </c>
      <c r="E512" s="64">
        <v>0</v>
      </c>
      <c r="F512" s="64">
        <v>0</v>
      </c>
      <c r="G512" s="64">
        <v>0</v>
      </c>
      <c r="H512" s="64">
        <v>142</v>
      </c>
      <c r="I512" s="64">
        <v>142</v>
      </c>
      <c r="J512" s="64" t="s">
        <v>464</v>
      </c>
    </row>
    <row r="513" spans="1:10" ht="14.5" customHeight="1" x14ac:dyDescent="0.25">
      <c r="A513" s="18" t="s">
        <v>291</v>
      </c>
      <c r="B513" s="64" t="s">
        <v>626</v>
      </c>
      <c r="C513" s="64">
        <v>39166</v>
      </c>
      <c r="D513" s="64">
        <v>0</v>
      </c>
      <c r="E513" s="64">
        <v>9289</v>
      </c>
      <c r="F513" s="64">
        <v>1692</v>
      </c>
      <c r="G513" s="64">
        <v>0</v>
      </c>
      <c r="H513" s="64">
        <v>0</v>
      </c>
      <c r="I513" s="64">
        <v>50147</v>
      </c>
      <c r="J513" s="64" t="s">
        <v>292</v>
      </c>
    </row>
    <row r="514" spans="1:10" ht="14.5" customHeight="1" x14ac:dyDescent="0.25">
      <c r="A514" s="18" t="s">
        <v>291</v>
      </c>
      <c r="B514" s="64" t="s">
        <v>632</v>
      </c>
      <c r="C514" s="64">
        <v>0</v>
      </c>
      <c r="D514" s="64">
        <v>0</v>
      </c>
      <c r="E514" s="64">
        <v>2913113</v>
      </c>
      <c r="F514" s="64">
        <v>0</v>
      </c>
      <c r="G514" s="64">
        <v>0</v>
      </c>
      <c r="H514" s="64">
        <v>0</v>
      </c>
      <c r="I514" s="64">
        <v>2913113</v>
      </c>
      <c r="J514" s="64" t="s">
        <v>292</v>
      </c>
    </row>
    <row r="515" spans="1:10" ht="14.5" customHeight="1" x14ac:dyDescent="0.25">
      <c r="A515" s="18" t="s">
        <v>291</v>
      </c>
      <c r="B515" s="64" t="s">
        <v>628</v>
      </c>
      <c r="C515" s="64">
        <v>0</v>
      </c>
      <c r="D515" s="64">
        <v>0</v>
      </c>
      <c r="E515" s="64">
        <v>0</v>
      </c>
      <c r="F515" s="64">
        <v>9139309</v>
      </c>
      <c r="G515" s="64">
        <v>0</v>
      </c>
      <c r="H515" s="64">
        <v>0</v>
      </c>
      <c r="I515" s="64">
        <v>9139309</v>
      </c>
      <c r="J515" s="64" t="s">
        <v>292</v>
      </c>
    </row>
    <row r="516" spans="1:10" ht="14.5" customHeight="1" x14ac:dyDescent="0.25">
      <c r="A516" s="18" t="s">
        <v>291</v>
      </c>
      <c r="B516" s="64" t="s">
        <v>630</v>
      </c>
      <c r="C516" s="64">
        <v>597</v>
      </c>
      <c r="D516" s="64">
        <v>0</v>
      </c>
      <c r="E516" s="64">
        <v>2543</v>
      </c>
      <c r="F516" s="64">
        <v>0</v>
      </c>
      <c r="G516" s="64">
        <v>0</v>
      </c>
      <c r="H516" s="64">
        <v>0</v>
      </c>
      <c r="I516" s="64">
        <v>3140</v>
      </c>
      <c r="J516" s="64" t="s">
        <v>292</v>
      </c>
    </row>
    <row r="517" spans="1:10" ht="14.5" customHeight="1" x14ac:dyDescent="0.25">
      <c r="A517" s="18" t="s">
        <v>291</v>
      </c>
      <c r="B517" s="64" t="s">
        <v>631</v>
      </c>
      <c r="C517" s="64">
        <v>0</v>
      </c>
      <c r="D517" s="64">
        <v>0</v>
      </c>
      <c r="E517" s="64">
        <v>651389</v>
      </c>
      <c r="F517" s="64">
        <v>0</v>
      </c>
      <c r="G517" s="64">
        <v>0</v>
      </c>
      <c r="H517" s="64">
        <v>67</v>
      </c>
      <c r="I517" s="64">
        <v>651456</v>
      </c>
      <c r="J517" s="64" t="s">
        <v>292</v>
      </c>
    </row>
    <row r="518" spans="1:10" ht="14.5" customHeight="1" x14ac:dyDescent="0.25">
      <c r="A518" s="18" t="s">
        <v>291</v>
      </c>
      <c r="B518" s="64" t="s">
        <v>625</v>
      </c>
      <c r="C518" s="64">
        <v>520300</v>
      </c>
      <c r="D518" s="64">
        <v>0</v>
      </c>
      <c r="E518" s="64">
        <v>74992</v>
      </c>
      <c r="F518" s="64">
        <v>214524</v>
      </c>
      <c r="G518" s="64">
        <v>0</v>
      </c>
      <c r="H518" s="64">
        <v>0</v>
      </c>
      <c r="I518" s="64">
        <v>809816</v>
      </c>
      <c r="J518" s="64" t="s">
        <v>292</v>
      </c>
    </row>
    <row r="519" spans="1:10" ht="14.5" customHeight="1" x14ac:dyDescent="0.25">
      <c r="A519" s="18" t="s">
        <v>293</v>
      </c>
      <c r="B519" s="64" t="s">
        <v>626</v>
      </c>
      <c r="C519" s="64">
        <v>0</v>
      </c>
      <c r="D519" s="64">
        <v>0</v>
      </c>
      <c r="E519" s="64">
        <v>3191</v>
      </c>
      <c r="F519" s="64">
        <v>0</v>
      </c>
      <c r="G519" s="64">
        <v>0</v>
      </c>
      <c r="H519" s="64">
        <v>0</v>
      </c>
      <c r="I519" s="64">
        <v>3191</v>
      </c>
      <c r="J519" s="64" t="s">
        <v>294</v>
      </c>
    </row>
    <row r="520" spans="1:10" ht="14.5" customHeight="1" x14ac:dyDescent="0.25">
      <c r="A520" s="18" t="s">
        <v>293</v>
      </c>
      <c r="B520" s="64" t="s">
        <v>625</v>
      </c>
      <c r="C520" s="64">
        <v>0</v>
      </c>
      <c r="D520" s="64">
        <v>0</v>
      </c>
      <c r="E520" s="64">
        <v>24</v>
      </c>
      <c r="F520" s="64">
        <v>0</v>
      </c>
      <c r="G520" s="64">
        <v>0</v>
      </c>
      <c r="H520" s="64">
        <v>0</v>
      </c>
      <c r="I520" s="64">
        <v>24</v>
      </c>
      <c r="J520" s="64" t="s">
        <v>294</v>
      </c>
    </row>
    <row r="521" spans="1:10" ht="14.5" customHeight="1" x14ac:dyDescent="0.25">
      <c r="A521" s="18" t="s">
        <v>444</v>
      </c>
      <c r="B521" s="64" t="s">
        <v>626</v>
      </c>
      <c r="C521" s="64">
        <v>0</v>
      </c>
      <c r="D521" s="64">
        <v>0</v>
      </c>
      <c r="E521" s="64">
        <v>0</v>
      </c>
      <c r="F521" s="64">
        <v>0</v>
      </c>
      <c r="G521" s="64">
        <v>0</v>
      </c>
      <c r="H521" s="64">
        <v>4661</v>
      </c>
      <c r="I521" s="64">
        <v>4661</v>
      </c>
      <c r="J521" s="64" t="s">
        <v>295</v>
      </c>
    </row>
    <row r="522" spans="1:10" ht="14.5" customHeight="1" x14ac:dyDescent="0.25">
      <c r="A522" s="18" t="s">
        <v>444</v>
      </c>
      <c r="B522" s="64" t="s">
        <v>625</v>
      </c>
      <c r="C522" s="64">
        <v>0</v>
      </c>
      <c r="D522" s="64">
        <v>0</v>
      </c>
      <c r="E522" s="64">
        <v>0</v>
      </c>
      <c r="F522" s="64">
        <v>0</v>
      </c>
      <c r="G522" s="64">
        <v>0</v>
      </c>
      <c r="H522" s="64">
        <v>144116</v>
      </c>
      <c r="I522" s="64">
        <v>144116</v>
      </c>
      <c r="J522" s="64" t="s">
        <v>295</v>
      </c>
    </row>
    <row r="523" spans="1:10" ht="14.5" customHeight="1" x14ac:dyDescent="0.25">
      <c r="A523" s="18" t="s">
        <v>444</v>
      </c>
      <c r="B523" s="64" t="s">
        <v>629</v>
      </c>
      <c r="C523" s="64">
        <v>0</v>
      </c>
      <c r="D523" s="64">
        <v>0</v>
      </c>
      <c r="E523" s="64">
        <v>0</v>
      </c>
      <c r="F523" s="64">
        <v>0</v>
      </c>
      <c r="G523" s="64">
        <v>0</v>
      </c>
      <c r="H523" s="64">
        <v>2528</v>
      </c>
      <c r="I523" s="64">
        <v>2528</v>
      </c>
      <c r="J523" s="64" t="s">
        <v>295</v>
      </c>
    </row>
    <row r="524" spans="1:10" ht="14.5" customHeight="1" x14ac:dyDescent="0.25">
      <c r="A524" s="18" t="s">
        <v>296</v>
      </c>
      <c r="B524" s="64" t="s">
        <v>626</v>
      </c>
      <c r="C524" s="64">
        <v>0</v>
      </c>
      <c r="D524" s="64">
        <v>0</v>
      </c>
      <c r="E524" s="64">
        <v>0</v>
      </c>
      <c r="F524" s="64">
        <v>0</v>
      </c>
      <c r="G524" s="64">
        <v>0</v>
      </c>
      <c r="H524" s="64">
        <v>17039</v>
      </c>
      <c r="I524" s="64">
        <v>17039</v>
      </c>
      <c r="J524" s="64" t="s">
        <v>297</v>
      </c>
    </row>
    <row r="525" spans="1:10" ht="14.5" customHeight="1" x14ac:dyDescent="0.25">
      <c r="A525" s="18" t="s">
        <v>296</v>
      </c>
      <c r="B525" s="64" t="s">
        <v>630</v>
      </c>
      <c r="C525" s="64">
        <v>0</v>
      </c>
      <c r="D525" s="64">
        <v>0</v>
      </c>
      <c r="E525" s="64">
        <v>0</v>
      </c>
      <c r="F525" s="64">
        <v>0</v>
      </c>
      <c r="G525" s="64">
        <v>0</v>
      </c>
      <c r="H525" s="64">
        <v>93</v>
      </c>
      <c r="I525" s="64">
        <v>93</v>
      </c>
      <c r="J525" s="64" t="s">
        <v>297</v>
      </c>
    </row>
    <row r="526" spans="1:10" ht="14.5" customHeight="1" x14ac:dyDescent="0.25">
      <c r="A526" s="18" t="s">
        <v>296</v>
      </c>
      <c r="B526" s="64" t="s">
        <v>625</v>
      </c>
      <c r="C526" s="64">
        <v>0</v>
      </c>
      <c r="D526" s="64">
        <v>0</v>
      </c>
      <c r="E526" s="64">
        <v>0</v>
      </c>
      <c r="F526" s="64">
        <v>0</v>
      </c>
      <c r="G526" s="64">
        <v>0</v>
      </c>
      <c r="H526" s="64">
        <v>208287</v>
      </c>
      <c r="I526" s="64">
        <v>208287</v>
      </c>
      <c r="J526" s="64" t="s">
        <v>297</v>
      </c>
    </row>
    <row r="527" spans="1:10" ht="14.5" customHeight="1" x14ac:dyDescent="0.25">
      <c r="A527" s="18" t="s">
        <v>445</v>
      </c>
      <c r="B527" s="64" t="s">
        <v>626</v>
      </c>
      <c r="C527" s="64">
        <v>0</v>
      </c>
      <c r="D527" s="64">
        <v>0</v>
      </c>
      <c r="E527" s="64">
        <v>4144</v>
      </c>
      <c r="F527" s="64">
        <v>0</v>
      </c>
      <c r="G527" s="64">
        <v>0</v>
      </c>
      <c r="H527" s="64">
        <v>0</v>
      </c>
      <c r="I527" s="64">
        <v>4144</v>
      </c>
      <c r="J527" s="64" t="s">
        <v>298</v>
      </c>
    </row>
    <row r="528" spans="1:10" ht="14.5" customHeight="1" x14ac:dyDescent="0.25">
      <c r="A528" s="18" t="s">
        <v>445</v>
      </c>
      <c r="B528" s="64" t="s">
        <v>632</v>
      </c>
      <c r="C528" s="64">
        <v>0</v>
      </c>
      <c r="D528" s="64">
        <v>0</v>
      </c>
      <c r="E528" s="64">
        <v>1964201</v>
      </c>
      <c r="F528" s="64">
        <v>0</v>
      </c>
      <c r="G528" s="64">
        <v>0</v>
      </c>
      <c r="H528" s="64">
        <v>0</v>
      </c>
      <c r="I528" s="64">
        <v>1964201</v>
      </c>
      <c r="J528" s="64" t="s">
        <v>298</v>
      </c>
    </row>
    <row r="529" spans="1:10" ht="14.5" customHeight="1" x14ac:dyDescent="0.25">
      <c r="A529" s="18" t="s">
        <v>445</v>
      </c>
      <c r="B529" s="64" t="s">
        <v>628</v>
      </c>
      <c r="C529" s="64">
        <v>0</v>
      </c>
      <c r="D529" s="64">
        <v>0</v>
      </c>
      <c r="E529" s="64">
        <v>5542227</v>
      </c>
      <c r="F529" s="64">
        <v>0</v>
      </c>
      <c r="G529" s="64">
        <v>0</v>
      </c>
      <c r="H529" s="64">
        <v>0</v>
      </c>
      <c r="I529" s="64">
        <v>5542227</v>
      </c>
      <c r="J529" s="64" t="s">
        <v>298</v>
      </c>
    </row>
    <row r="530" spans="1:10" ht="14.5" customHeight="1" x14ac:dyDescent="0.25">
      <c r="A530" s="18" t="s">
        <v>445</v>
      </c>
      <c r="B530" s="64" t="s">
        <v>630</v>
      </c>
      <c r="C530" s="64">
        <v>2325</v>
      </c>
      <c r="D530" s="64">
        <v>0</v>
      </c>
      <c r="E530" s="64">
        <v>0</v>
      </c>
      <c r="F530" s="64">
        <v>0</v>
      </c>
      <c r="G530" s="64">
        <v>0</v>
      </c>
      <c r="H530" s="64">
        <v>0</v>
      </c>
      <c r="I530" s="64">
        <v>2325</v>
      </c>
      <c r="J530" s="64" t="s">
        <v>298</v>
      </c>
    </row>
    <row r="531" spans="1:10" ht="14.5" customHeight="1" x14ac:dyDescent="0.25">
      <c r="A531" s="18" t="s">
        <v>445</v>
      </c>
      <c r="B531" s="64" t="s">
        <v>631</v>
      </c>
      <c r="C531" s="64">
        <v>0</v>
      </c>
      <c r="D531" s="64">
        <v>0</v>
      </c>
      <c r="E531" s="64">
        <v>1334255</v>
      </c>
      <c r="F531" s="64">
        <v>0</v>
      </c>
      <c r="G531" s="64">
        <v>0</v>
      </c>
      <c r="H531" s="64">
        <v>6893</v>
      </c>
      <c r="I531" s="64">
        <v>1341148</v>
      </c>
      <c r="J531" s="64" t="s">
        <v>298</v>
      </c>
    </row>
    <row r="532" spans="1:10" ht="14.5" customHeight="1" x14ac:dyDescent="0.25">
      <c r="A532" s="18" t="s">
        <v>445</v>
      </c>
      <c r="B532" s="64" t="s">
        <v>625</v>
      </c>
      <c r="C532" s="64">
        <v>0</v>
      </c>
      <c r="D532" s="64">
        <v>0</v>
      </c>
      <c r="E532" s="64">
        <v>9885</v>
      </c>
      <c r="F532" s="64">
        <v>0</v>
      </c>
      <c r="G532" s="64">
        <v>0</v>
      </c>
      <c r="H532" s="64">
        <v>0</v>
      </c>
      <c r="I532" s="64">
        <v>9885</v>
      </c>
      <c r="J532" s="64" t="s">
        <v>298</v>
      </c>
    </row>
    <row r="533" spans="1:10" ht="14.5" customHeight="1" x14ac:dyDescent="0.25">
      <c r="A533" s="18" t="s">
        <v>445</v>
      </c>
      <c r="B533" s="64" t="s">
        <v>629</v>
      </c>
      <c r="C533" s="64">
        <v>0</v>
      </c>
      <c r="D533" s="64">
        <v>0</v>
      </c>
      <c r="E533" s="64">
        <v>0</v>
      </c>
      <c r="F533" s="64">
        <v>0</v>
      </c>
      <c r="G533" s="64">
        <v>0</v>
      </c>
      <c r="H533" s="64">
        <v>160000</v>
      </c>
      <c r="I533" s="64">
        <v>160000</v>
      </c>
      <c r="J533" s="64" t="s">
        <v>298</v>
      </c>
    </row>
    <row r="534" spans="1:10" ht="14.5" customHeight="1" x14ac:dyDescent="0.25">
      <c r="A534" s="18" t="s">
        <v>446</v>
      </c>
      <c r="B534" s="64" t="s">
        <v>626</v>
      </c>
      <c r="C534" s="64">
        <v>0</v>
      </c>
      <c r="D534" s="64">
        <v>0</v>
      </c>
      <c r="E534" s="64">
        <v>3238</v>
      </c>
      <c r="F534" s="64">
        <v>0</v>
      </c>
      <c r="G534" s="64">
        <v>0</v>
      </c>
      <c r="H534" s="64">
        <v>0</v>
      </c>
      <c r="I534" s="64">
        <v>3238</v>
      </c>
      <c r="J534" s="64" t="s">
        <v>299</v>
      </c>
    </row>
    <row r="535" spans="1:10" ht="14.5" customHeight="1" x14ac:dyDescent="0.25">
      <c r="A535" s="18" t="s">
        <v>446</v>
      </c>
      <c r="B535" s="64" t="s">
        <v>627</v>
      </c>
      <c r="C535" s="64">
        <v>0</v>
      </c>
      <c r="D535" s="64">
        <v>0</v>
      </c>
      <c r="E535" s="64">
        <v>1550</v>
      </c>
      <c r="F535" s="64">
        <v>0</v>
      </c>
      <c r="G535" s="64">
        <v>0</v>
      </c>
      <c r="H535" s="64">
        <v>0</v>
      </c>
      <c r="I535" s="64">
        <v>1550</v>
      </c>
      <c r="J535" s="64" t="s">
        <v>299</v>
      </c>
    </row>
    <row r="536" spans="1:10" ht="14.5" customHeight="1" x14ac:dyDescent="0.25">
      <c r="A536" s="18" t="s">
        <v>446</v>
      </c>
      <c r="B536" s="64" t="s">
        <v>625</v>
      </c>
      <c r="C536" s="64">
        <v>0</v>
      </c>
      <c r="D536" s="64">
        <v>0</v>
      </c>
      <c r="E536" s="64">
        <v>8620</v>
      </c>
      <c r="F536" s="64">
        <v>0</v>
      </c>
      <c r="G536" s="64">
        <v>0</v>
      </c>
      <c r="H536" s="64">
        <v>0</v>
      </c>
      <c r="I536" s="64">
        <v>8620</v>
      </c>
      <c r="J536" s="64" t="s">
        <v>299</v>
      </c>
    </row>
    <row r="537" spans="1:10" ht="14.5" customHeight="1" x14ac:dyDescent="0.25">
      <c r="A537" s="18" t="s">
        <v>446</v>
      </c>
      <c r="B537" s="64" t="s">
        <v>629</v>
      </c>
      <c r="C537" s="64">
        <v>0</v>
      </c>
      <c r="D537" s="64">
        <v>0</v>
      </c>
      <c r="E537" s="64">
        <v>3980</v>
      </c>
      <c r="F537" s="64">
        <v>0</v>
      </c>
      <c r="G537" s="64">
        <v>0</v>
      </c>
      <c r="H537" s="64">
        <v>0</v>
      </c>
      <c r="I537" s="64">
        <v>3980</v>
      </c>
      <c r="J537" s="64" t="s">
        <v>299</v>
      </c>
    </row>
    <row r="538" spans="1:10" ht="14.5" customHeight="1" x14ac:dyDescent="0.25">
      <c r="A538" s="18" t="s">
        <v>447</v>
      </c>
      <c r="B538" s="64" t="s">
        <v>626</v>
      </c>
      <c r="C538" s="64">
        <v>0</v>
      </c>
      <c r="D538" s="64">
        <v>0</v>
      </c>
      <c r="E538" s="64">
        <v>2880</v>
      </c>
      <c r="F538" s="64">
        <v>0</v>
      </c>
      <c r="G538" s="64">
        <v>0</v>
      </c>
      <c r="H538" s="64">
        <v>0</v>
      </c>
      <c r="I538" s="64">
        <v>2880</v>
      </c>
      <c r="J538" s="64" t="s">
        <v>300</v>
      </c>
    </row>
    <row r="539" spans="1:10" ht="14.5" customHeight="1" x14ac:dyDescent="0.25">
      <c r="A539" s="18" t="s">
        <v>447</v>
      </c>
      <c r="B539" s="64" t="s">
        <v>630</v>
      </c>
      <c r="C539" s="64">
        <v>0</v>
      </c>
      <c r="D539" s="64">
        <v>464</v>
      </c>
      <c r="E539" s="64">
        <v>0</v>
      </c>
      <c r="F539" s="64">
        <v>0</v>
      </c>
      <c r="G539" s="64">
        <v>0</v>
      </c>
      <c r="H539" s="64">
        <v>0</v>
      </c>
      <c r="I539" s="64">
        <v>464</v>
      </c>
      <c r="J539" s="64" t="s">
        <v>300</v>
      </c>
    </row>
    <row r="540" spans="1:10" ht="14.5" customHeight="1" x14ac:dyDescent="0.25">
      <c r="A540" s="18" t="s">
        <v>447</v>
      </c>
      <c r="B540" s="64" t="s">
        <v>625</v>
      </c>
      <c r="C540" s="64">
        <v>80411</v>
      </c>
      <c r="D540" s="64">
        <v>0</v>
      </c>
      <c r="E540" s="64">
        <v>3606</v>
      </c>
      <c r="F540" s="64">
        <v>0</v>
      </c>
      <c r="G540" s="64">
        <v>0</v>
      </c>
      <c r="H540" s="64">
        <v>0</v>
      </c>
      <c r="I540" s="64">
        <v>84017</v>
      </c>
      <c r="J540" s="64" t="s">
        <v>300</v>
      </c>
    </row>
    <row r="541" spans="1:10" ht="14.5" customHeight="1" x14ac:dyDescent="0.25">
      <c r="A541" s="18" t="s">
        <v>447</v>
      </c>
      <c r="B541" s="64" t="s">
        <v>629</v>
      </c>
      <c r="C541" s="64">
        <v>0</v>
      </c>
      <c r="D541" s="64">
        <v>0</v>
      </c>
      <c r="E541" s="64">
        <v>610327</v>
      </c>
      <c r="F541" s="64">
        <v>0</v>
      </c>
      <c r="G541" s="64">
        <v>0</v>
      </c>
      <c r="H541" s="64">
        <v>0</v>
      </c>
      <c r="I541" s="64">
        <v>610327</v>
      </c>
      <c r="J541" s="64" t="s">
        <v>300</v>
      </c>
    </row>
    <row r="542" spans="1:10" ht="14.5" customHeight="1" x14ac:dyDescent="0.25">
      <c r="A542" s="18" t="s">
        <v>301</v>
      </c>
      <c r="B542" s="64" t="s">
        <v>626</v>
      </c>
      <c r="C542" s="64">
        <v>0</v>
      </c>
      <c r="D542" s="64">
        <v>0</v>
      </c>
      <c r="E542" s="64">
        <v>4282</v>
      </c>
      <c r="F542" s="64">
        <v>0</v>
      </c>
      <c r="G542" s="64">
        <v>0</v>
      </c>
      <c r="H542" s="64">
        <v>0</v>
      </c>
      <c r="I542" s="64">
        <v>4282</v>
      </c>
      <c r="J542" s="64" t="s">
        <v>302</v>
      </c>
    </row>
    <row r="543" spans="1:10" ht="14.5" customHeight="1" x14ac:dyDescent="0.25">
      <c r="A543" s="18" t="s">
        <v>301</v>
      </c>
      <c r="B543" s="64" t="s">
        <v>628</v>
      </c>
      <c r="C543" s="64">
        <v>0</v>
      </c>
      <c r="D543" s="64">
        <v>0</v>
      </c>
      <c r="E543" s="64">
        <v>10171</v>
      </c>
      <c r="F543" s="64">
        <v>0</v>
      </c>
      <c r="G543" s="64">
        <v>0</v>
      </c>
      <c r="H543" s="64">
        <v>0</v>
      </c>
      <c r="I543" s="64">
        <v>10171</v>
      </c>
      <c r="J543" s="64" t="s">
        <v>302</v>
      </c>
    </row>
    <row r="544" spans="1:10" ht="14.5" customHeight="1" x14ac:dyDescent="0.25">
      <c r="A544" s="18" t="s">
        <v>301</v>
      </c>
      <c r="B544" s="64" t="s">
        <v>625</v>
      </c>
      <c r="C544" s="64">
        <v>0</v>
      </c>
      <c r="D544" s="64">
        <v>0</v>
      </c>
      <c r="E544" s="64">
        <v>54167</v>
      </c>
      <c r="F544" s="64">
        <v>0</v>
      </c>
      <c r="G544" s="64">
        <v>0</v>
      </c>
      <c r="H544" s="64">
        <v>0</v>
      </c>
      <c r="I544" s="64">
        <v>54167</v>
      </c>
      <c r="J544" s="64" t="s">
        <v>302</v>
      </c>
    </row>
    <row r="545" spans="1:10" ht="14.5" customHeight="1" x14ac:dyDescent="0.25">
      <c r="A545" s="18" t="s">
        <v>303</v>
      </c>
      <c r="B545" s="64" t="s">
        <v>626</v>
      </c>
      <c r="C545" s="64">
        <v>0</v>
      </c>
      <c r="D545" s="64">
        <v>0</v>
      </c>
      <c r="E545" s="64">
        <v>23369</v>
      </c>
      <c r="F545" s="64">
        <v>0</v>
      </c>
      <c r="G545" s="64">
        <v>0</v>
      </c>
      <c r="H545" s="64">
        <v>0</v>
      </c>
      <c r="I545" s="64">
        <v>23369</v>
      </c>
      <c r="J545" s="64" t="s">
        <v>304</v>
      </c>
    </row>
    <row r="546" spans="1:10" ht="14.5" customHeight="1" x14ac:dyDescent="0.25">
      <c r="A546" s="18" t="s">
        <v>303</v>
      </c>
      <c r="B546" s="64" t="s">
        <v>627</v>
      </c>
      <c r="C546" s="64">
        <v>0</v>
      </c>
      <c r="D546" s="64">
        <v>0</v>
      </c>
      <c r="E546" s="64">
        <v>3856</v>
      </c>
      <c r="F546" s="64">
        <v>0</v>
      </c>
      <c r="G546" s="64">
        <v>0</v>
      </c>
      <c r="H546" s="64">
        <v>0</v>
      </c>
      <c r="I546" s="64">
        <v>3856</v>
      </c>
      <c r="J546" s="64" t="s">
        <v>304</v>
      </c>
    </row>
    <row r="547" spans="1:10" ht="14.5" customHeight="1" x14ac:dyDescent="0.25">
      <c r="A547" s="18" t="s">
        <v>303</v>
      </c>
      <c r="B547" s="64" t="s">
        <v>630</v>
      </c>
      <c r="C547" s="64">
        <v>0</v>
      </c>
      <c r="D547" s="64">
        <v>0</v>
      </c>
      <c r="E547" s="64">
        <v>1201</v>
      </c>
      <c r="F547" s="64">
        <v>0</v>
      </c>
      <c r="G547" s="64">
        <v>0</v>
      </c>
      <c r="H547" s="64">
        <v>0</v>
      </c>
      <c r="I547" s="64">
        <v>1201</v>
      </c>
      <c r="J547" s="64" t="s">
        <v>304</v>
      </c>
    </row>
    <row r="548" spans="1:10" ht="14.5" customHeight="1" x14ac:dyDescent="0.25">
      <c r="A548" s="18" t="s">
        <v>303</v>
      </c>
      <c r="B548" s="64" t="s">
        <v>625</v>
      </c>
      <c r="C548" s="64">
        <v>0</v>
      </c>
      <c r="D548" s="64">
        <v>0</v>
      </c>
      <c r="E548" s="64">
        <v>1877</v>
      </c>
      <c r="F548" s="64">
        <v>0</v>
      </c>
      <c r="G548" s="64">
        <v>0</v>
      </c>
      <c r="H548" s="64">
        <v>0</v>
      </c>
      <c r="I548" s="64">
        <v>1877</v>
      </c>
      <c r="J548" s="64" t="s">
        <v>304</v>
      </c>
    </row>
    <row r="549" spans="1:10" ht="14.5" customHeight="1" x14ac:dyDescent="0.25">
      <c r="A549" s="18" t="s">
        <v>305</v>
      </c>
      <c r="B549" s="64" t="s">
        <v>626</v>
      </c>
      <c r="C549" s="64">
        <v>218</v>
      </c>
      <c r="D549" s="64">
        <v>0</v>
      </c>
      <c r="E549" s="64">
        <v>5289</v>
      </c>
      <c r="F549" s="64">
        <v>0</v>
      </c>
      <c r="G549" s="64">
        <v>0</v>
      </c>
      <c r="H549" s="64">
        <v>16</v>
      </c>
      <c r="I549" s="64">
        <v>5523</v>
      </c>
      <c r="J549" s="64" t="s">
        <v>306</v>
      </c>
    </row>
    <row r="550" spans="1:10" ht="14.5" customHeight="1" x14ac:dyDescent="0.25">
      <c r="A550" s="18" t="s">
        <v>305</v>
      </c>
      <c r="B550" s="64" t="s">
        <v>625</v>
      </c>
      <c r="C550" s="64">
        <v>38</v>
      </c>
      <c r="D550" s="64">
        <v>0</v>
      </c>
      <c r="E550" s="64">
        <v>2331</v>
      </c>
      <c r="F550" s="64">
        <v>0</v>
      </c>
      <c r="G550" s="64">
        <v>0</v>
      </c>
      <c r="H550" s="64">
        <v>17</v>
      </c>
      <c r="I550" s="64">
        <v>2386</v>
      </c>
      <c r="J550" s="64" t="s">
        <v>306</v>
      </c>
    </row>
    <row r="551" spans="1:10" ht="14.5" customHeight="1" x14ac:dyDescent="0.25">
      <c r="A551" s="18" t="s">
        <v>453</v>
      </c>
      <c r="B551" s="64" t="s">
        <v>627</v>
      </c>
      <c r="C551" s="64">
        <v>0</v>
      </c>
      <c r="D551" s="64">
        <v>0</v>
      </c>
      <c r="E551" s="64">
        <v>0</v>
      </c>
      <c r="F551" s="64">
        <v>0</v>
      </c>
      <c r="G551" s="64">
        <v>0</v>
      </c>
      <c r="H551" s="64">
        <v>3200</v>
      </c>
      <c r="I551" s="64">
        <v>3200</v>
      </c>
      <c r="J551" s="64" t="s">
        <v>307</v>
      </c>
    </row>
    <row r="552" spans="1:10" ht="14.5" customHeight="1" x14ac:dyDescent="0.25">
      <c r="A552" s="18" t="s">
        <v>453</v>
      </c>
      <c r="B552" s="64" t="s">
        <v>625</v>
      </c>
      <c r="C552" s="64">
        <v>0</v>
      </c>
      <c r="D552" s="64">
        <v>0</v>
      </c>
      <c r="E552" s="64">
        <v>9</v>
      </c>
      <c r="F552" s="64">
        <v>0</v>
      </c>
      <c r="G552" s="64">
        <v>0</v>
      </c>
      <c r="H552" s="64">
        <v>0</v>
      </c>
      <c r="I552" s="64">
        <v>9</v>
      </c>
      <c r="J552" s="64" t="s">
        <v>307</v>
      </c>
    </row>
    <row r="553" spans="1:10" ht="14.5" customHeight="1" x14ac:dyDescent="0.25">
      <c r="A553" s="18" t="s">
        <v>308</v>
      </c>
      <c r="B553" s="64" t="s">
        <v>625</v>
      </c>
      <c r="C553" s="64">
        <v>0</v>
      </c>
      <c r="D553" s="64">
        <v>0</v>
      </c>
      <c r="E553" s="64">
        <v>8</v>
      </c>
      <c r="F553" s="64">
        <v>0</v>
      </c>
      <c r="G553" s="64">
        <v>0</v>
      </c>
      <c r="H553" s="64">
        <v>0</v>
      </c>
      <c r="I553" s="64">
        <v>8</v>
      </c>
      <c r="J553" s="64" t="s">
        <v>309</v>
      </c>
    </row>
    <row r="554" spans="1:10" ht="14.5" customHeight="1" x14ac:dyDescent="0.25">
      <c r="A554" s="18" t="s">
        <v>456</v>
      </c>
      <c r="B554" s="64" t="s">
        <v>626</v>
      </c>
      <c r="C554" s="64">
        <v>0</v>
      </c>
      <c r="D554" s="64">
        <v>0</v>
      </c>
      <c r="E554" s="64">
        <v>102497</v>
      </c>
      <c r="F554" s="64">
        <v>0</v>
      </c>
      <c r="G554" s="64">
        <v>0</v>
      </c>
      <c r="H554" s="64">
        <v>0</v>
      </c>
      <c r="I554" s="64">
        <v>102497</v>
      </c>
      <c r="J554" s="64" t="s">
        <v>310</v>
      </c>
    </row>
    <row r="555" spans="1:10" ht="14.5" customHeight="1" x14ac:dyDescent="0.25">
      <c r="A555" s="18" t="s">
        <v>456</v>
      </c>
      <c r="B555" s="64" t="s">
        <v>631</v>
      </c>
      <c r="C555" s="64">
        <v>0</v>
      </c>
      <c r="D555" s="64">
        <v>0</v>
      </c>
      <c r="E555" s="64">
        <v>0</v>
      </c>
      <c r="F555" s="64">
        <v>0</v>
      </c>
      <c r="G555" s="64">
        <v>0</v>
      </c>
      <c r="H555" s="64">
        <v>17</v>
      </c>
      <c r="I555" s="64">
        <v>17</v>
      </c>
      <c r="J555" s="64" t="s">
        <v>310</v>
      </c>
    </row>
    <row r="556" spans="1:10" ht="14.5" customHeight="1" x14ac:dyDescent="0.25">
      <c r="A556" s="18" t="s">
        <v>456</v>
      </c>
      <c r="B556" s="64" t="s">
        <v>625</v>
      </c>
      <c r="C556" s="64">
        <v>0</v>
      </c>
      <c r="D556" s="64">
        <v>0</v>
      </c>
      <c r="E556" s="64">
        <v>2390414</v>
      </c>
      <c r="F556" s="64">
        <v>0</v>
      </c>
      <c r="G556" s="64">
        <v>0</v>
      </c>
      <c r="H556" s="64">
        <v>0</v>
      </c>
      <c r="I556" s="64">
        <v>2390414</v>
      </c>
      <c r="J556" s="64" t="s">
        <v>310</v>
      </c>
    </row>
    <row r="557" spans="1:10" ht="14.5" customHeight="1" x14ac:dyDescent="0.25">
      <c r="A557" s="18" t="s">
        <v>456</v>
      </c>
      <c r="B557" s="64" t="s">
        <v>629</v>
      </c>
      <c r="C557" s="64">
        <v>0</v>
      </c>
      <c r="D557" s="64">
        <v>0</v>
      </c>
      <c r="E557" s="64">
        <v>464</v>
      </c>
      <c r="F557" s="64">
        <v>0</v>
      </c>
      <c r="G557" s="64">
        <v>0</v>
      </c>
      <c r="H557" s="64">
        <v>0</v>
      </c>
      <c r="I557" s="64">
        <v>464</v>
      </c>
      <c r="J557" s="64" t="s">
        <v>310</v>
      </c>
    </row>
    <row r="558" spans="1:10" ht="14.5" customHeight="1" x14ac:dyDescent="0.25">
      <c r="A558" s="18" t="s">
        <v>457</v>
      </c>
      <c r="B558" s="64" t="s">
        <v>626</v>
      </c>
      <c r="C558" s="64">
        <v>8095</v>
      </c>
      <c r="D558" s="64">
        <v>0</v>
      </c>
      <c r="E558" s="64">
        <v>27154</v>
      </c>
      <c r="F558" s="64">
        <v>0</v>
      </c>
      <c r="G558" s="64">
        <v>0</v>
      </c>
      <c r="H558" s="64">
        <v>0</v>
      </c>
      <c r="I558" s="64">
        <v>35249</v>
      </c>
      <c r="J558" s="64" t="s">
        <v>311</v>
      </c>
    </row>
    <row r="559" spans="1:10" ht="14.5" customHeight="1" x14ac:dyDescent="0.25">
      <c r="A559" s="18" t="s">
        <v>457</v>
      </c>
      <c r="B559" s="64" t="s">
        <v>625</v>
      </c>
      <c r="C559" s="64">
        <v>1806600</v>
      </c>
      <c r="D559" s="64">
        <v>0</v>
      </c>
      <c r="E559" s="64">
        <v>130119</v>
      </c>
      <c r="F559" s="64">
        <v>0</v>
      </c>
      <c r="G559" s="64">
        <v>0</v>
      </c>
      <c r="H559" s="64">
        <v>0</v>
      </c>
      <c r="I559" s="64">
        <v>1936719</v>
      </c>
      <c r="J559" s="64" t="s">
        <v>311</v>
      </c>
    </row>
    <row r="560" spans="1:10" ht="14.5" customHeight="1" x14ac:dyDescent="0.25">
      <c r="A560" s="18" t="s">
        <v>457</v>
      </c>
      <c r="B560" s="64" t="s">
        <v>629</v>
      </c>
      <c r="C560" s="64">
        <v>0</v>
      </c>
      <c r="D560" s="64">
        <v>0</v>
      </c>
      <c r="E560" s="64">
        <v>10284</v>
      </c>
      <c r="F560" s="64">
        <v>0</v>
      </c>
      <c r="G560" s="64">
        <v>0</v>
      </c>
      <c r="H560" s="64">
        <v>0</v>
      </c>
      <c r="I560" s="64">
        <v>10284</v>
      </c>
      <c r="J560" s="64" t="s">
        <v>311</v>
      </c>
    </row>
    <row r="561" spans="1:10" ht="14.5" customHeight="1" x14ac:dyDescent="0.25">
      <c r="A561" s="18" t="s">
        <v>490</v>
      </c>
      <c r="B561" s="64" t="s">
        <v>626</v>
      </c>
      <c r="C561" s="64">
        <v>0</v>
      </c>
      <c r="D561" s="64">
        <v>0</v>
      </c>
      <c r="E561" s="64">
        <v>443</v>
      </c>
      <c r="F561" s="64">
        <v>0</v>
      </c>
      <c r="G561" s="64">
        <v>0</v>
      </c>
      <c r="H561" s="64">
        <v>0</v>
      </c>
      <c r="I561" s="64">
        <v>443</v>
      </c>
      <c r="J561" s="64" t="s">
        <v>312</v>
      </c>
    </row>
    <row r="562" spans="1:10" ht="14.5" customHeight="1" x14ac:dyDescent="0.25">
      <c r="A562" s="18" t="s">
        <v>490</v>
      </c>
      <c r="B562" s="64" t="s">
        <v>632</v>
      </c>
      <c r="C562" s="64">
        <v>0</v>
      </c>
      <c r="D562" s="64">
        <v>0</v>
      </c>
      <c r="E562" s="64">
        <v>0</v>
      </c>
      <c r="F562" s="64">
        <v>0</v>
      </c>
      <c r="G562" s="64">
        <v>0</v>
      </c>
      <c r="H562" s="64">
        <v>579000</v>
      </c>
      <c r="I562" s="64">
        <v>579000</v>
      </c>
      <c r="J562" s="64" t="s">
        <v>312</v>
      </c>
    </row>
    <row r="563" spans="1:10" ht="14.5" customHeight="1" x14ac:dyDescent="0.25">
      <c r="A563" s="18" t="s">
        <v>490</v>
      </c>
      <c r="B563" s="64" t="s">
        <v>628</v>
      </c>
      <c r="C563" s="64">
        <v>0</v>
      </c>
      <c r="D563" s="64">
        <v>0</v>
      </c>
      <c r="E563" s="64">
        <v>0</v>
      </c>
      <c r="F563" s="64">
        <v>0</v>
      </c>
      <c r="G563" s="64">
        <v>0</v>
      </c>
      <c r="H563" s="64">
        <v>3712000</v>
      </c>
      <c r="I563" s="64">
        <v>3712000</v>
      </c>
      <c r="J563" s="64" t="s">
        <v>312</v>
      </c>
    </row>
    <row r="564" spans="1:10" ht="14.5" customHeight="1" x14ac:dyDescent="0.25">
      <c r="A564" s="18" t="s">
        <v>490</v>
      </c>
      <c r="B564" s="64" t="s">
        <v>630</v>
      </c>
      <c r="C564" s="64">
        <v>0</v>
      </c>
      <c r="D564" s="64">
        <v>0</v>
      </c>
      <c r="E564" s="64">
        <v>0</v>
      </c>
      <c r="F564" s="64">
        <v>0</v>
      </c>
      <c r="G564" s="64">
        <v>0</v>
      </c>
      <c r="H564" s="64">
        <v>640380</v>
      </c>
      <c r="I564" s="64">
        <v>640380</v>
      </c>
      <c r="J564" s="64" t="s">
        <v>312</v>
      </c>
    </row>
    <row r="565" spans="1:10" ht="14.5" customHeight="1" x14ac:dyDescent="0.25">
      <c r="A565" s="18" t="s">
        <v>490</v>
      </c>
      <c r="B565" s="64" t="s">
        <v>631</v>
      </c>
      <c r="C565" s="64">
        <v>0</v>
      </c>
      <c r="D565" s="64">
        <v>0</v>
      </c>
      <c r="E565" s="64">
        <v>0</v>
      </c>
      <c r="F565" s="64">
        <v>0</v>
      </c>
      <c r="G565" s="64">
        <v>0</v>
      </c>
      <c r="H565" s="64">
        <v>139251</v>
      </c>
      <c r="I565" s="64">
        <v>139251</v>
      </c>
      <c r="J565" s="64" t="s">
        <v>312</v>
      </c>
    </row>
    <row r="566" spans="1:10" ht="14.5" customHeight="1" x14ac:dyDescent="0.25">
      <c r="A566" s="18" t="s">
        <v>490</v>
      </c>
      <c r="B566" s="64" t="s">
        <v>625</v>
      </c>
      <c r="C566" s="64">
        <v>0</v>
      </c>
      <c r="D566" s="64">
        <v>0</v>
      </c>
      <c r="E566" s="64">
        <v>2370</v>
      </c>
      <c r="F566" s="64">
        <v>0</v>
      </c>
      <c r="G566" s="64">
        <v>0</v>
      </c>
      <c r="H566" s="64">
        <v>0</v>
      </c>
      <c r="I566" s="64">
        <v>2370</v>
      </c>
      <c r="J566" s="64" t="s">
        <v>312</v>
      </c>
    </row>
    <row r="567" spans="1:10" ht="14.5" customHeight="1" x14ac:dyDescent="0.25">
      <c r="A567" s="18" t="s">
        <v>490</v>
      </c>
      <c r="B567" s="64" t="s">
        <v>629</v>
      </c>
      <c r="C567" s="64">
        <v>0</v>
      </c>
      <c r="D567" s="64">
        <v>0</v>
      </c>
      <c r="E567" s="64">
        <v>9726</v>
      </c>
      <c r="F567" s="64">
        <v>0</v>
      </c>
      <c r="G567" s="64">
        <v>0</v>
      </c>
      <c r="H567" s="64">
        <v>0</v>
      </c>
      <c r="I567" s="64">
        <v>9726</v>
      </c>
      <c r="J567" s="64" t="s">
        <v>312</v>
      </c>
    </row>
    <row r="568" spans="1:10" ht="14.5" customHeight="1" x14ac:dyDescent="0.25">
      <c r="A568" s="18" t="s">
        <v>313</v>
      </c>
      <c r="B568" s="64" t="s">
        <v>626</v>
      </c>
      <c r="C568" s="64">
        <v>0</v>
      </c>
      <c r="D568" s="64">
        <v>0</v>
      </c>
      <c r="E568" s="64">
        <v>6257</v>
      </c>
      <c r="F568" s="64">
        <v>0</v>
      </c>
      <c r="G568" s="64">
        <v>0</v>
      </c>
      <c r="H568" s="64">
        <v>0</v>
      </c>
      <c r="I568" s="64">
        <v>6257</v>
      </c>
      <c r="J568" s="64" t="s">
        <v>314</v>
      </c>
    </row>
    <row r="569" spans="1:10" ht="14.5" customHeight="1" x14ac:dyDescent="0.25">
      <c r="A569" s="18" t="s">
        <v>313</v>
      </c>
      <c r="B569" s="64" t="s">
        <v>630</v>
      </c>
      <c r="C569" s="64">
        <v>0</v>
      </c>
      <c r="D569" s="64">
        <v>0</v>
      </c>
      <c r="E569" s="64">
        <v>100</v>
      </c>
      <c r="F569" s="64">
        <v>0</v>
      </c>
      <c r="G569" s="64">
        <v>0</v>
      </c>
      <c r="H569" s="64">
        <v>0</v>
      </c>
      <c r="I569" s="64">
        <v>100</v>
      </c>
      <c r="J569" s="64" t="s">
        <v>314</v>
      </c>
    </row>
    <row r="570" spans="1:10" ht="14.5" customHeight="1" x14ac:dyDescent="0.25">
      <c r="A570" s="18" t="s">
        <v>313</v>
      </c>
      <c r="B570" s="64" t="s">
        <v>625</v>
      </c>
      <c r="C570" s="64">
        <v>0</v>
      </c>
      <c r="D570" s="64">
        <v>0</v>
      </c>
      <c r="E570" s="64">
        <v>1377</v>
      </c>
      <c r="F570" s="64">
        <v>0</v>
      </c>
      <c r="G570" s="64">
        <v>0</v>
      </c>
      <c r="H570" s="64">
        <v>0</v>
      </c>
      <c r="I570" s="64">
        <v>1377</v>
      </c>
      <c r="J570" s="64" t="s">
        <v>314</v>
      </c>
    </row>
    <row r="571" spans="1:10" ht="14.5" customHeight="1" x14ac:dyDescent="0.25">
      <c r="A571" s="18" t="s">
        <v>458</v>
      </c>
      <c r="B571" s="64" t="s">
        <v>626</v>
      </c>
      <c r="C571" s="64">
        <v>0</v>
      </c>
      <c r="D571" s="64">
        <v>0</v>
      </c>
      <c r="E571" s="64">
        <v>0</v>
      </c>
      <c r="F571" s="64">
        <v>0</v>
      </c>
      <c r="G571" s="64">
        <v>0</v>
      </c>
      <c r="H571" s="64">
        <v>144747</v>
      </c>
      <c r="I571" s="64">
        <v>144747</v>
      </c>
      <c r="J571" s="64" t="s">
        <v>315</v>
      </c>
    </row>
    <row r="572" spans="1:10" ht="14.5" customHeight="1" x14ac:dyDescent="0.25">
      <c r="A572" s="18" t="s">
        <v>458</v>
      </c>
      <c r="B572" s="64" t="s">
        <v>630</v>
      </c>
      <c r="C572" s="64">
        <v>0</v>
      </c>
      <c r="D572" s="64">
        <v>0</v>
      </c>
      <c r="E572" s="64">
        <v>0</v>
      </c>
      <c r="F572" s="64">
        <v>0</v>
      </c>
      <c r="G572" s="64">
        <v>0</v>
      </c>
      <c r="H572" s="64">
        <v>401</v>
      </c>
      <c r="I572" s="64">
        <v>401</v>
      </c>
      <c r="J572" s="64" t="s">
        <v>315</v>
      </c>
    </row>
    <row r="573" spans="1:10" ht="14.5" customHeight="1" x14ac:dyDescent="0.25">
      <c r="A573" s="18" t="s">
        <v>458</v>
      </c>
      <c r="B573" s="64" t="s">
        <v>625</v>
      </c>
      <c r="C573" s="64">
        <v>0</v>
      </c>
      <c r="D573" s="64">
        <v>0</v>
      </c>
      <c r="E573" s="64">
        <v>0</v>
      </c>
      <c r="F573" s="64">
        <v>0</v>
      </c>
      <c r="G573" s="64">
        <v>0</v>
      </c>
      <c r="H573" s="64">
        <v>581072</v>
      </c>
      <c r="I573" s="64">
        <v>581072</v>
      </c>
      <c r="J573" s="64" t="s">
        <v>315</v>
      </c>
    </row>
    <row r="574" spans="1:10" ht="14.5" customHeight="1" x14ac:dyDescent="0.25">
      <c r="A574" s="18" t="s">
        <v>316</v>
      </c>
      <c r="B574" s="64" t="s">
        <v>626</v>
      </c>
      <c r="C574" s="64">
        <v>42843</v>
      </c>
      <c r="D574" s="64">
        <v>0</v>
      </c>
      <c r="E574" s="64">
        <v>419</v>
      </c>
      <c r="F574" s="64">
        <v>0</v>
      </c>
      <c r="G574" s="64">
        <v>0</v>
      </c>
      <c r="H574" s="64">
        <v>0</v>
      </c>
      <c r="I574" s="64">
        <v>43262</v>
      </c>
      <c r="J574" s="64" t="s">
        <v>317</v>
      </c>
    </row>
    <row r="575" spans="1:10" ht="14.5" customHeight="1" x14ac:dyDescent="0.25">
      <c r="A575" s="18" t="s">
        <v>316</v>
      </c>
      <c r="B575" s="64" t="s">
        <v>630</v>
      </c>
      <c r="C575" s="64">
        <v>11887</v>
      </c>
      <c r="D575" s="64">
        <v>0</v>
      </c>
      <c r="E575" s="64">
        <v>0</v>
      </c>
      <c r="F575" s="64">
        <v>0</v>
      </c>
      <c r="G575" s="64">
        <v>0</v>
      </c>
      <c r="H575" s="64">
        <v>0</v>
      </c>
      <c r="I575" s="64">
        <v>11887</v>
      </c>
      <c r="J575" s="64" t="s">
        <v>317</v>
      </c>
    </row>
    <row r="576" spans="1:10" ht="14.5" customHeight="1" x14ac:dyDescent="0.25">
      <c r="A576" s="18" t="s">
        <v>316</v>
      </c>
      <c r="B576" s="64" t="s">
        <v>625</v>
      </c>
      <c r="C576" s="64">
        <v>130417</v>
      </c>
      <c r="D576" s="64">
        <v>0</v>
      </c>
      <c r="E576" s="64">
        <v>21624</v>
      </c>
      <c r="F576" s="64">
        <v>19101</v>
      </c>
      <c r="G576" s="64">
        <v>0</v>
      </c>
      <c r="H576" s="64">
        <v>0</v>
      </c>
      <c r="I576" s="64">
        <v>171142</v>
      </c>
      <c r="J576" s="64" t="s">
        <v>317</v>
      </c>
    </row>
    <row r="577" spans="1:10" ht="14.5" customHeight="1" x14ac:dyDescent="0.25">
      <c r="A577" s="18" t="s">
        <v>485</v>
      </c>
      <c r="B577" s="64" t="s">
        <v>626</v>
      </c>
      <c r="C577" s="64">
        <v>0</v>
      </c>
      <c r="D577" s="64">
        <v>0</v>
      </c>
      <c r="E577" s="64">
        <v>3718945</v>
      </c>
      <c r="F577" s="64">
        <v>0</v>
      </c>
      <c r="G577" s="64">
        <v>0</v>
      </c>
      <c r="H577" s="64">
        <v>0</v>
      </c>
      <c r="I577" s="64">
        <v>3718945</v>
      </c>
      <c r="J577" s="64" t="s">
        <v>318</v>
      </c>
    </row>
    <row r="578" spans="1:10" ht="14.5" customHeight="1" x14ac:dyDescent="0.25">
      <c r="A578" s="18" t="s">
        <v>485</v>
      </c>
      <c r="B578" s="64" t="s">
        <v>631</v>
      </c>
      <c r="C578" s="64">
        <v>0</v>
      </c>
      <c r="D578" s="64">
        <v>0</v>
      </c>
      <c r="E578" s="64">
        <v>0</v>
      </c>
      <c r="F578" s="64">
        <v>0</v>
      </c>
      <c r="G578" s="64">
        <v>0</v>
      </c>
      <c r="H578" s="64">
        <v>5</v>
      </c>
      <c r="I578" s="64">
        <v>5</v>
      </c>
      <c r="J578" s="64" t="s">
        <v>318</v>
      </c>
    </row>
    <row r="579" spans="1:10" ht="14.5" customHeight="1" x14ac:dyDescent="0.25">
      <c r="A579" s="18" t="s">
        <v>485</v>
      </c>
      <c r="B579" s="64" t="s">
        <v>625</v>
      </c>
      <c r="C579" s="64">
        <v>0</v>
      </c>
      <c r="D579" s="64">
        <v>0</v>
      </c>
      <c r="E579" s="64">
        <v>457647</v>
      </c>
      <c r="F579" s="64">
        <v>0</v>
      </c>
      <c r="G579" s="64">
        <v>0</v>
      </c>
      <c r="H579" s="64">
        <v>0</v>
      </c>
      <c r="I579" s="64">
        <v>457647</v>
      </c>
      <c r="J579" s="64" t="s">
        <v>318</v>
      </c>
    </row>
    <row r="580" spans="1:10" ht="14.5" customHeight="1" x14ac:dyDescent="0.25">
      <c r="A580" s="18" t="s">
        <v>332</v>
      </c>
      <c r="B580" s="64" t="s">
        <v>631</v>
      </c>
      <c r="C580" s="64">
        <v>0</v>
      </c>
      <c r="D580" s="64">
        <v>0</v>
      </c>
      <c r="E580" s="64">
        <v>0</v>
      </c>
      <c r="F580" s="64">
        <v>0</v>
      </c>
      <c r="G580" s="64">
        <v>0</v>
      </c>
      <c r="H580" s="64">
        <v>5</v>
      </c>
      <c r="I580" s="64">
        <v>5</v>
      </c>
      <c r="J580" s="64" t="s">
        <v>333</v>
      </c>
    </row>
    <row r="581" spans="1:10" ht="14.5" customHeight="1" x14ac:dyDescent="0.25">
      <c r="A581" s="18" t="s">
        <v>319</v>
      </c>
      <c r="B581" s="64" t="s">
        <v>626</v>
      </c>
      <c r="C581" s="64">
        <v>0</v>
      </c>
      <c r="D581" s="64">
        <v>0</v>
      </c>
      <c r="E581" s="64">
        <v>27288</v>
      </c>
      <c r="F581" s="64">
        <v>0</v>
      </c>
      <c r="G581" s="64">
        <v>0</v>
      </c>
      <c r="H581" s="64">
        <v>0</v>
      </c>
      <c r="I581" s="64">
        <v>27288</v>
      </c>
      <c r="J581" s="64" t="s">
        <v>320</v>
      </c>
    </row>
    <row r="582" spans="1:10" ht="14.5" customHeight="1" x14ac:dyDescent="0.25">
      <c r="A582" s="18" t="s">
        <v>319</v>
      </c>
      <c r="B582" s="64" t="s">
        <v>627</v>
      </c>
      <c r="C582" s="64">
        <v>0</v>
      </c>
      <c r="D582" s="64">
        <v>0</v>
      </c>
      <c r="E582" s="64">
        <v>20833</v>
      </c>
      <c r="F582" s="64">
        <v>0</v>
      </c>
      <c r="G582" s="64">
        <v>0</v>
      </c>
      <c r="H582" s="64">
        <v>0</v>
      </c>
      <c r="I582" s="64">
        <v>20833</v>
      </c>
      <c r="J582" s="64" t="s">
        <v>320</v>
      </c>
    </row>
    <row r="583" spans="1:10" ht="14.5" customHeight="1" x14ac:dyDescent="0.25">
      <c r="A583" s="18" t="s">
        <v>319</v>
      </c>
      <c r="B583" s="64" t="s">
        <v>625</v>
      </c>
      <c r="C583" s="64">
        <v>0</v>
      </c>
      <c r="D583" s="64">
        <v>0</v>
      </c>
      <c r="E583" s="64">
        <v>3195</v>
      </c>
      <c r="F583" s="64">
        <v>0</v>
      </c>
      <c r="G583" s="64">
        <v>0</v>
      </c>
      <c r="H583" s="64">
        <v>0</v>
      </c>
      <c r="I583" s="64">
        <v>3195</v>
      </c>
      <c r="J583" s="64" t="s">
        <v>320</v>
      </c>
    </row>
    <row r="584" spans="1:10" ht="14.5" customHeight="1" x14ac:dyDescent="0.25">
      <c r="A584" s="18" t="s">
        <v>459</v>
      </c>
      <c r="B584" s="64" t="s">
        <v>627</v>
      </c>
      <c r="C584" s="64">
        <v>0</v>
      </c>
      <c r="D584" s="64">
        <v>0</v>
      </c>
      <c r="E584" s="64">
        <v>0</v>
      </c>
      <c r="F584" s="64">
        <v>0</v>
      </c>
      <c r="G584" s="64">
        <v>0</v>
      </c>
      <c r="H584" s="64">
        <v>7700</v>
      </c>
      <c r="I584" s="64">
        <v>7700</v>
      </c>
      <c r="J584" s="64" t="s">
        <v>321</v>
      </c>
    </row>
    <row r="585" spans="1:10" ht="14.5" customHeight="1" x14ac:dyDescent="0.25">
      <c r="A585" s="18" t="s">
        <v>459</v>
      </c>
      <c r="B585" s="64" t="s">
        <v>631</v>
      </c>
      <c r="C585" s="64">
        <v>0</v>
      </c>
      <c r="D585" s="64">
        <v>0</v>
      </c>
      <c r="E585" s="64">
        <v>0</v>
      </c>
      <c r="F585" s="64">
        <v>0</v>
      </c>
      <c r="G585" s="64">
        <v>0</v>
      </c>
      <c r="H585" s="64">
        <v>10</v>
      </c>
      <c r="I585" s="64">
        <v>10</v>
      </c>
      <c r="J585" s="64" t="s">
        <v>321</v>
      </c>
    </row>
    <row r="586" spans="1:10" ht="14.5" customHeight="1" x14ac:dyDescent="0.25">
      <c r="A586" s="18" t="s">
        <v>459</v>
      </c>
      <c r="B586" s="64" t="s">
        <v>625</v>
      </c>
      <c r="C586" s="64">
        <v>0</v>
      </c>
      <c r="D586" s="64">
        <v>0</v>
      </c>
      <c r="E586" s="64">
        <v>0</v>
      </c>
      <c r="F586" s="64">
        <v>0</v>
      </c>
      <c r="G586" s="64">
        <v>0</v>
      </c>
      <c r="H586" s="64">
        <v>5</v>
      </c>
      <c r="I586" s="64">
        <v>5</v>
      </c>
      <c r="J586" s="64" t="s">
        <v>321</v>
      </c>
    </row>
    <row r="587" spans="1:10" ht="14.5" customHeight="1" x14ac:dyDescent="0.25">
      <c r="A587" s="18" t="s">
        <v>459</v>
      </c>
      <c r="B587" s="64" t="s">
        <v>629</v>
      </c>
      <c r="C587" s="64">
        <v>0</v>
      </c>
      <c r="D587" s="64">
        <v>0</v>
      </c>
      <c r="E587" s="64">
        <v>0</v>
      </c>
      <c r="F587" s="64">
        <v>0</v>
      </c>
      <c r="G587" s="64">
        <v>0</v>
      </c>
      <c r="H587" s="64">
        <v>16000</v>
      </c>
      <c r="I587" s="64">
        <v>16000</v>
      </c>
      <c r="J587" s="64" t="s">
        <v>321</v>
      </c>
    </row>
    <row r="588" spans="1:10" ht="14.5" customHeight="1" x14ac:dyDescent="0.25">
      <c r="A588" s="18" t="s">
        <v>460</v>
      </c>
      <c r="B588" s="64" t="s">
        <v>626</v>
      </c>
      <c r="C588" s="64">
        <v>0</v>
      </c>
      <c r="D588" s="64">
        <v>7</v>
      </c>
      <c r="E588" s="64">
        <v>0</v>
      </c>
      <c r="F588" s="64">
        <v>0</v>
      </c>
      <c r="G588" s="64">
        <v>0</v>
      </c>
      <c r="H588" s="64">
        <v>0</v>
      </c>
      <c r="I588" s="64">
        <v>7</v>
      </c>
      <c r="J588" s="64" t="s">
        <v>461</v>
      </c>
    </row>
    <row r="589" spans="1:10" ht="14.5" customHeight="1" x14ac:dyDescent="0.25">
      <c r="A589" s="18" t="s">
        <v>322</v>
      </c>
      <c r="B589" s="64" t="s">
        <v>626</v>
      </c>
      <c r="C589" s="64">
        <v>0</v>
      </c>
      <c r="D589" s="64">
        <v>0</v>
      </c>
      <c r="E589" s="64">
        <v>1577</v>
      </c>
      <c r="F589" s="64">
        <v>0</v>
      </c>
      <c r="G589" s="64">
        <v>0</v>
      </c>
      <c r="H589" s="64">
        <v>0</v>
      </c>
      <c r="I589" s="64">
        <v>1577</v>
      </c>
      <c r="J589" s="64" t="s">
        <v>323</v>
      </c>
    </row>
    <row r="590" spans="1:10" ht="14.5" customHeight="1" x14ac:dyDescent="0.25">
      <c r="A590" s="18" t="s">
        <v>322</v>
      </c>
      <c r="B590" s="64" t="s">
        <v>630</v>
      </c>
      <c r="C590" s="64">
        <v>0</v>
      </c>
      <c r="D590" s="64">
        <v>0</v>
      </c>
      <c r="E590" s="64">
        <v>195822</v>
      </c>
      <c r="F590" s="64">
        <v>0</v>
      </c>
      <c r="G590" s="64">
        <v>0</v>
      </c>
      <c r="H590" s="64">
        <v>0</v>
      </c>
      <c r="I590" s="64">
        <v>195822</v>
      </c>
      <c r="J590" s="64" t="s">
        <v>323</v>
      </c>
    </row>
    <row r="591" spans="1:10" ht="14.5" customHeight="1" x14ac:dyDescent="0.25">
      <c r="A591" s="18" t="s">
        <v>322</v>
      </c>
      <c r="B591" s="64" t="s">
        <v>625</v>
      </c>
      <c r="C591" s="64">
        <v>0</v>
      </c>
      <c r="D591" s="64">
        <v>0</v>
      </c>
      <c r="E591" s="64">
        <v>14333</v>
      </c>
      <c r="F591" s="64">
        <v>0</v>
      </c>
      <c r="G591" s="64">
        <v>0</v>
      </c>
      <c r="H591" s="64">
        <v>0</v>
      </c>
      <c r="I591" s="64">
        <v>14333</v>
      </c>
      <c r="J591" s="64" t="s">
        <v>323</v>
      </c>
    </row>
    <row r="592" spans="1:10" ht="14.5" customHeight="1" x14ac:dyDescent="0.25">
      <c r="A592" s="18" t="s">
        <v>324</v>
      </c>
      <c r="B592" s="64" t="s">
        <v>631</v>
      </c>
      <c r="C592" s="64">
        <v>0</v>
      </c>
      <c r="D592" s="64">
        <v>0</v>
      </c>
      <c r="E592" s="64">
        <v>0</v>
      </c>
      <c r="F592" s="64">
        <v>0</v>
      </c>
      <c r="G592" s="64">
        <v>0</v>
      </c>
      <c r="H592" s="64">
        <v>5</v>
      </c>
      <c r="I592" s="64">
        <v>5</v>
      </c>
      <c r="J592" s="64" t="s">
        <v>325</v>
      </c>
    </row>
    <row r="593" spans="1:10" ht="14.5" customHeight="1" x14ac:dyDescent="0.25">
      <c r="A593" s="18" t="s">
        <v>324</v>
      </c>
      <c r="B593" s="64" t="s">
        <v>625</v>
      </c>
      <c r="C593" s="64">
        <v>0</v>
      </c>
      <c r="D593" s="64">
        <v>0</v>
      </c>
      <c r="E593" s="64">
        <v>13</v>
      </c>
      <c r="F593" s="64">
        <v>0</v>
      </c>
      <c r="G593" s="64">
        <v>0</v>
      </c>
      <c r="H593" s="64">
        <v>0</v>
      </c>
      <c r="I593" s="64">
        <v>13</v>
      </c>
      <c r="J593" s="64" t="s">
        <v>325</v>
      </c>
    </row>
    <row r="594" spans="1:10" ht="14.5" customHeight="1" x14ac:dyDescent="0.25">
      <c r="A594" s="18" t="s">
        <v>324</v>
      </c>
      <c r="B594" s="64" t="s">
        <v>629</v>
      </c>
      <c r="C594" s="64">
        <v>0</v>
      </c>
      <c r="D594" s="64">
        <v>0</v>
      </c>
      <c r="E594" s="64">
        <v>25177</v>
      </c>
      <c r="F594" s="64">
        <v>0</v>
      </c>
      <c r="G594" s="64">
        <v>0</v>
      </c>
      <c r="H594" s="64">
        <v>0</v>
      </c>
      <c r="I594" s="64">
        <v>25177</v>
      </c>
      <c r="J594" s="64" t="s">
        <v>325</v>
      </c>
    </row>
    <row r="595" spans="1:10" ht="14.5" customHeight="1" x14ac:dyDescent="0.25">
      <c r="A595" s="18" t="s">
        <v>326</v>
      </c>
      <c r="B595" s="64" t="s">
        <v>626</v>
      </c>
      <c r="C595" s="64">
        <v>14</v>
      </c>
      <c r="D595" s="64">
        <v>0</v>
      </c>
      <c r="E595" s="64">
        <v>14628</v>
      </c>
      <c r="F595" s="64">
        <v>0</v>
      </c>
      <c r="G595" s="64">
        <v>0</v>
      </c>
      <c r="H595" s="64">
        <v>0</v>
      </c>
      <c r="I595" s="64">
        <v>14642</v>
      </c>
      <c r="J595" s="64" t="s">
        <v>327</v>
      </c>
    </row>
    <row r="596" spans="1:10" ht="14.5" customHeight="1" x14ac:dyDescent="0.25">
      <c r="A596" s="18" t="s">
        <v>326</v>
      </c>
      <c r="B596" s="64" t="s">
        <v>628</v>
      </c>
      <c r="C596" s="64">
        <v>0</v>
      </c>
      <c r="D596" s="64">
        <v>0</v>
      </c>
      <c r="E596" s="64">
        <v>4795983</v>
      </c>
      <c r="F596" s="64">
        <v>0</v>
      </c>
      <c r="G596" s="64">
        <v>0</v>
      </c>
      <c r="H596" s="64">
        <v>0</v>
      </c>
      <c r="I596" s="64">
        <v>4795983</v>
      </c>
      <c r="J596" s="64" t="s">
        <v>327</v>
      </c>
    </row>
    <row r="597" spans="1:10" ht="14.5" customHeight="1" x14ac:dyDescent="0.25">
      <c r="A597" s="18" t="s">
        <v>326</v>
      </c>
      <c r="B597" s="64" t="s">
        <v>630</v>
      </c>
      <c r="C597" s="64">
        <v>24</v>
      </c>
      <c r="D597" s="64">
        <v>0</v>
      </c>
      <c r="E597" s="64">
        <v>35</v>
      </c>
      <c r="F597" s="64">
        <v>0</v>
      </c>
      <c r="G597" s="64">
        <v>0</v>
      </c>
      <c r="H597" s="64">
        <v>0</v>
      </c>
      <c r="I597" s="64">
        <v>59</v>
      </c>
      <c r="J597" s="64" t="s">
        <v>327</v>
      </c>
    </row>
    <row r="598" spans="1:10" ht="14.5" customHeight="1" x14ac:dyDescent="0.25">
      <c r="A598" s="18" t="s">
        <v>326</v>
      </c>
      <c r="B598" s="64" t="s">
        <v>631</v>
      </c>
      <c r="C598" s="64">
        <v>0</v>
      </c>
      <c r="D598" s="64">
        <v>0</v>
      </c>
      <c r="E598" s="64">
        <v>0</v>
      </c>
      <c r="F598" s="64">
        <v>0</v>
      </c>
      <c r="G598" s="64">
        <v>0</v>
      </c>
      <c r="H598" s="64">
        <v>57</v>
      </c>
      <c r="I598" s="64">
        <v>57</v>
      </c>
      <c r="J598" s="64" t="s">
        <v>327</v>
      </c>
    </row>
    <row r="599" spans="1:10" ht="14.5" customHeight="1" x14ac:dyDescent="0.25">
      <c r="A599" s="18" t="s">
        <v>326</v>
      </c>
      <c r="B599" s="64" t="s">
        <v>625</v>
      </c>
      <c r="C599" s="64">
        <v>9782</v>
      </c>
      <c r="D599" s="64">
        <v>0</v>
      </c>
      <c r="E599" s="64">
        <v>39325</v>
      </c>
      <c r="F599" s="64">
        <v>0</v>
      </c>
      <c r="G599" s="64">
        <v>0</v>
      </c>
      <c r="H599" s="64">
        <v>0</v>
      </c>
      <c r="I599" s="64">
        <v>49107</v>
      </c>
      <c r="J599" s="64" t="s">
        <v>327</v>
      </c>
    </row>
    <row r="600" spans="1:10" ht="14.5" customHeight="1" x14ac:dyDescent="0.25">
      <c r="A600" s="18" t="s">
        <v>328</v>
      </c>
      <c r="B600" s="64" t="s">
        <v>626</v>
      </c>
      <c r="C600" s="64">
        <v>4631</v>
      </c>
      <c r="D600" s="64">
        <v>0</v>
      </c>
      <c r="E600" s="64">
        <v>8275</v>
      </c>
      <c r="F600" s="64">
        <v>0</v>
      </c>
      <c r="G600" s="64">
        <v>0</v>
      </c>
      <c r="H600" s="64">
        <v>0</v>
      </c>
      <c r="I600" s="64">
        <v>12906</v>
      </c>
      <c r="J600" s="64" t="s">
        <v>329</v>
      </c>
    </row>
    <row r="601" spans="1:10" ht="14.5" customHeight="1" x14ac:dyDescent="0.25">
      <c r="A601" s="18" t="s">
        <v>328</v>
      </c>
      <c r="B601" s="64" t="s">
        <v>630</v>
      </c>
      <c r="C601" s="64">
        <v>17456</v>
      </c>
      <c r="D601" s="64">
        <v>0</v>
      </c>
      <c r="E601" s="64">
        <v>754</v>
      </c>
      <c r="F601" s="64">
        <v>0</v>
      </c>
      <c r="G601" s="64">
        <v>0</v>
      </c>
      <c r="H601" s="64">
        <v>0</v>
      </c>
      <c r="I601" s="64">
        <v>18210</v>
      </c>
      <c r="J601" s="64" t="s">
        <v>329</v>
      </c>
    </row>
    <row r="602" spans="1:10" ht="14.5" customHeight="1" x14ac:dyDescent="0.25">
      <c r="A602" s="18" t="s">
        <v>328</v>
      </c>
      <c r="B602" s="64" t="s">
        <v>625</v>
      </c>
      <c r="C602" s="64">
        <v>63755</v>
      </c>
      <c r="D602" s="64">
        <v>0</v>
      </c>
      <c r="E602" s="64">
        <v>19470</v>
      </c>
      <c r="F602" s="64">
        <v>0</v>
      </c>
      <c r="G602" s="64">
        <v>0</v>
      </c>
      <c r="H602" s="64">
        <v>0</v>
      </c>
      <c r="I602" s="64">
        <v>83225</v>
      </c>
      <c r="J602" s="64" t="s">
        <v>329</v>
      </c>
    </row>
    <row r="603" spans="1:10" ht="14.5" customHeight="1" x14ac:dyDescent="0.25">
      <c r="A603" s="18" t="s">
        <v>330</v>
      </c>
      <c r="B603" s="64" t="s">
        <v>626</v>
      </c>
      <c r="C603" s="64">
        <v>2925</v>
      </c>
      <c r="D603" s="64">
        <v>0</v>
      </c>
      <c r="E603" s="64">
        <v>24</v>
      </c>
      <c r="F603" s="64">
        <v>0</v>
      </c>
      <c r="G603" s="64">
        <v>0</v>
      </c>
      <c r="H603" s="64">
        <v>6546</v>
      </c>
      <c r="I603" s="64">
        <v>9495</v>
      </c>
      <c r="J603" s="64" t="s">
        <v>331</v>
      </c>
    </row>
    <row r="604" spans="1:10" ht="14.5" customHeight="1" x14ac:dyDescent="0.25">
      <c r="A604" s="18" t="s">
        <v>330</v>
      </c>
      <c r="B604" s="64" t="s">
        <v>630</v>
      </c>
      <c r="C604" s="64">
        <v>761</v>
      </c>
      <c r="D604" s="64">
        <v>0</v>
      </c>
      <c r="E604" s="64">
        <v>24</v>
      </c>
      <c r="F604" s="64">
        <v>0</v>
      </c>
      <c r="G604" s="64">
        <v>0</v>
      </c>
      <c r="H604" s="64">
        <v>0</v>
      </c>
      <c r="I604" s="64">
        <v>785</v>
      </c>
      <c r="J604" s="64" t="s">
        <v>331</v>
      </c>
    </row>
    <row r="605" spans="1:10" ht="14.5" customHeight="1" x14ac:dyDescent="0.25">
      <c r="A605" s="18" t="s">
        <v>330</v>
      </c>
      <c r="B605" s="64" t="s">
        <v>625</v>
      </c>
      <c r="C605" s="64">
        <v>8324</v>
      </c>
      <c r="D605" s="64">
        <v>0</v>
      </c>
      <c r="E605" s="64">
        <v>246</v>
      </c>
      <c r="F605" s="64">
        <v>0</v>
      </c>
      <c r="G605" s="64">
        <v>0</v>
      </c>
      <c r="H605" s="64">
        <v>0</v>
      </c>
      <c r="I605" s="64">
        <v>8570</v>
      </c>
      <c r="J605" s="64" t="s">
        <v>331</v>
      </c>
    </row>
    <row r="606" spans="1:10" ht="20.25" customHeight="1" x14ac:dyDescent="0.2">
      <c r="A606" s="19" t="s">
        <v>335</v>
      </c>
      <c r="B606" s="19"/>
      <c r="C606" s="20">
        <f t="shared" ref="C606:I606" si="0">SUM(C8:C605)</f>
        <v>8961026</v>
      </c>
      <c r="D606" s="20">
        <f t="shared" si="0"/>
        <v>2617998</v>
      </c>
      <c r="E606" s="20">
        <f t="shared" si="0"/>
        <v>73249833</v>
      </c>
      <c r="F606" s="20">
        <f t="shared" si="0"/>
        <v>13039367</v>
      </c>
      <c r="G606" s="20">
        <f t="shared" si="0"/>
        <v>48275</v>
      </c>
      <c r="H606" s="20">
        <f t="shared" si="0"/>
        <v>31463005</v>
      </c>
      <c r="I606" s="20">
        <f t="shared" si="0"/>
        <v>129379504</v>
      </c>
      <c r="J606" s="19"/>
    </row>
    <row r="607" spans="1:10" x14ac:dyDescent="0.2">
      <c r="A607" s="48"/>
      <c r="B607" s="48"/>
      <c r="C607" s="48"/>
      <c r="D607" s="48"/>
      <c r="E607" s="48"/>
      <c r="F607" s="48"/>
      <c r="G607" s="48"/>
      <c r="H607" s="48"/>
      <c r="I607" s="48"/>
      <c r="J607" s="260"/>
    </row>
    <row r="608" spans="1:10" ht="11.5" x14ac:dyDescent="0.25">
      <c r="A608" s="157" t="s">
        <v>340</v>
      </c>
      <c r="B608" s="48"/>
      <c r="C608" s="48"/>
      <c r="D608" s="48"/>
      <c r="E608" s="48"/>
      <c r="F608" s="48"/>
      <c r="G608" s="48"/>
      <c r="H608" s="48"/>
      <c r="I608" s="48"/>
      <c r="J608" s="260"/>
    </row>
    <row r="609" spans="1:12" ht="13.5" x14ac:dyDescent="0.25">
      <c r="A609" s="253" t="s">
        <v>1116</v>
      </c>
      <c r="B609" s="48"/>
      <c r="C609" s="48"/>
      <c r="D609" s="48"/>
      <c r="E609" s="48"/>
      <c r="F609" s="48"/>
      <c r="G609" s="48"/>
      <c r="H609" s="48"/>
      <c r="I609" s="48"/>
      <c r="J609" s="260"/>
    </row>
    <row r="611" spans="1:12" x14ac:dyDescent="0.2">
      <c r="E611" s="45"/>
      <c r="H611" s="45"/>
      <c r="I611" s="45"/>
    </row>
    <row r="613" spans="1:12" x14ac:dyDescent="0.2">
      <c r="K613" s="263"/>
      <c r="L613" s="263"/>
    </row>
    <row r="614" spans="1:12" x14ac:dyDescent="0.2">
      <c r="K614" s="263"/>
      <c r="L614" s="263"/>
    </row>
  </sheetData>
  <autoFilter ref="A7:J606" xr:uid="{DF0CDB6F-10EA-4E6D-9639-501E7494FBEB}"/>
  <mergeCells count="3">
    <mergeCell ref="A1:I1"/>
    <mergeCell ref="B3:F3"/>
    <mergeCell ref="A5:I5"/>
  </mergeCells>
  <conditionalFormatting sqref="A8:J605">
    <cfRule type="expression" dxfId="4" priority="1">
      <formula>MOD(ROW(),2)=0</formula>
    </cfRule>
  </conditionalFormatting>
  <hyperlinks>
    <hyperlink ref="B3" r:id="rId1" xr:uid="{EEAED519-E3EA-4949-893A-01448D7283EC}"/>
  </hyperlinks>
  <printOptions horizontalCentered="1" gridLines="1"/>
  <pageMargins left="0.7" right="0.7" top="0.75" bottom="0.75" header="0.3" footer="0.3"/>
  <pageSetup paperSize="9" scale="43" fitToHeight="0"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198DF-0C6F-4228-8201-24BD2C84FFC4}">
  <sheetPr>
    <tabColor theme="4"/>
    <pageSetUpPr fitToPage="1"/>
  </sheetPr>
  <dimension ref="A1:GB697"/>
  <sheetViews>
    <sheetView zoomScaleNormal="100" zoomScaleSheetLayoutView="100" workbookViewId="0">
      <selection activeCell="D11" sqref="D11"/>
    </sheetView>
  </sheetViews>
  <sheetFormatPr defaultColWidth="8.81640625" defaultRowHeight="10" x14ac:dyDescent="0.2"/>
  <cols>
    <col min="1" max="1" width="34.81640625" style="6" customWidth="1"/>
    <col min="2" max="2" width="44.81640625" style="6" customWidth="1"/>
    <col min="3" max="6" width="14.1796875" style="6" customWidth="1"/>
    <col min="7" max="7" width="8.81640625" style="270"/>
    <col min="8" max="16384" width="8.81640625" style="6"/>
  </cols>
  <sheetData>
    <row r="1" spans="1:184" s="266" customFormat="1" ht="34.5" customHeight="1" x14ac:dyDescent="0.35">
      <c r="A1" s="320" t="s">
        <v>1132</v>
      </c>
      <c r="B1" s="320"/>
      <c r="C1" s="320"/>
      <c r="D1" s="320"/>
      <c r="E1" s="320"/>
      <c r="F1" s="320"/>
      <c r="G1" s="264"/>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c r="AY1" s="265"/>
      <c r="AZ1" s="265"/>
      <c r="BA1" s="265"/>
      <c r="BB1" s="265"/>
      <c r="BC1" s="265"/>
      <c r="BD1" s="265"/>
      <c r="BE1" s="265"/>
      <c r="BF1" s="265"/>
      <c r="BG1" s="265"/>
      <c r="BH1" s="265"/>
      <c r="BI1" s="265"/>
      <c r="BJ1" s="265"/>
      <c r="BK1" s="265"/>
      <c r="BL1" s="265"/>
      <c r="BM1" s="265"/>
      <c r="BN1" s="265"/>
      <c r="BO1" s="265"/>
      <c r="BP1" s="265"/>
      <c r="BQ1" s="265"/>
      <c r="BR1" s="265"/>
      <c r="BS1" s="265"/>
      <c r="BT1" s="265"/>
      <c r="BU1" s="265"/>
      <c r="BV1" s="265"/>
      <c r="BW1" s="265"/>
      <c r="BX1" s="265"/>
      <c r="BY1" s="265"/>
      <c r="BZ1" s="265"/>
      <c r="CA1" s="265"/>
      <c r="CB1" s="265"/>
      <c r="CC1" s="265"/>
      <c r="CD1" s="265"/>
      <c r="CE1" s="265"/>
      <c r="CF1" s="265"/>
      <c r="CG1" s="265"/>
      <c r="CH1" s="265"/>
      <c r="CI1" s="265"/>
      <c r="CJ1" s="265"/>
      <c r="CK1" s="265"/>
      <c r="CL1" s="265"/>
      <c r="CM1" s="265"/>
      <c r="CN1" s="265"/>
      <c r="CO1" s="265"/>
      <c r="CP1" s="265"/>
      <c r="CQ1" s="265"/>
      <c r="CR1" s="265"/>
      <c r="CS1" s="265"/>
      <c r="CT1" s="265"/>
      <c r="CU1" s="265"/>
      <c r="CV1" s="265"/>
      <c r="CW1" s="265"/>
      <c r="CX1" s="265"/>
      <c r="CY1" s="265"/>
      <c r="CZ1" s="265"/>
      <c r="DA1" s="265"/>
      <c r="DB1" s="265"/>
      <c r="DC1" s="265"/>
      <c r="DD1" s="265"/>
      <c r="DE1" s="265"/>
      <c r="DF1" s="265"/>
      <c r="DG1" s="265"/>
      <c r="DH1" s="265"/>
      <c r="DI1" s="265"/>
      <c r="DJ1" s="265"/>
      <c r="DK1" s="265"/>
      <c r="DL1" s="265"/>
      <c r="DM1" s="265"/>
      <c r="DN1" s="265"/>
      <c r="DO1" s="265"/>
      <c r="DP1" s="265"/>
      <c r="DQ1" s="265"/>
      <c r="DR1" s="265"/>
      <c r="DS1" s="265"/>
      <c r="DT1" s="265"/>
      <c r="DU1" s="265"/>
      <c r="DV1" s="265"/>
      <c r="DW1" s="265"/>
      <c r="DX1" s="265"/>
      <c r="DY1" s="265"/>
      <c r="DZ1" s="265"/>
      <c r="EA1" s="265"/>
      <c r="EB1" s="265"/>
      <c r="EC1" s="265"/>
      <c r="ED1" s="265"/>
      <c r="EE1" s="265"/>
      <c r="EF1" s="265"/>
      <c r="EG1" s="265"/>
      <c r="EH1" s="265"/>
      <c r="EI1" s="265"/>
      <c r="EJ1" s="265"/>
      <c r="EK1" s="265"/>
      <c r="EL1" s="265"/>
      <c r="EM1" s="265"/>
      <c r="EN1" s="265"/>
      <c r="EO1" s="265"/>
      <c r="EP1" s="265"/>
      <c r="EQ1" s="265"/>
      <c r="ER1" s="265"/>
      <c r="ES1" s="265"/>
      <c r="ET1" s="265"/>
      <c r="EU1" s="265"/>
      <c r="EV1" s="265"/>
      <c r="EW1" s="265"/>
      <c r="EX1" s="265"/>
      <c r="EY1" s="265"/>
      <c r="EZ1" s="265"/>
      <c r="FA1" s="265"/>
      <c r="FB1" s="265"/>
      <c r="FC1" s="265"/>
      <c r="FD1" s="265"/>
      <c r="FE1" s="265"/>
      <c r="FF1" s="265"/>
      <c r="FG1" s="265"/>
      <c r="FH1" s="265"/>
      <c r="FI1" s="265"/>
      <c r="FJ1" s="265"/>
      <c r="FK1" s="265"/>
      <c r="FL1" s="265"/>
      <c r="FM1" s="265"/>
      <c r="FN1" s="265"/>
      <c r="FO1" s="265"/>
      <c r="FP1" s="265"/>
      <c r="FQ1" s="265"/>
      <c r="FR1" s="265"/>
      <c r="FS1" s="265"/>
      <c r="FT1" s="265"/>
      <c r="FU1" s="265"/>
      <c r="FV1" s="265"/>
      <c r="FW1" s="265"/>
      <c r="FX1" s="265"/>
      <c r="FY1" s="265"/>
      <c r="FZ1" s="265"/>
      <c r="GA1" s="265"/>
      <c r="GB1" s="265"/>
    </row>
    <row r="2" spans="1:184" s="258" customFormat="1" ht="13" x14ac:dyDescent="0.3">
      <c r="A2" s="3" t="s">
        <v>0</v>
      </c>
      <c r="B2" s="159"/>
      <c r="G2" s="230"/>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row>
    <row r="3" spans="1:184" ht="12.5" x14ac:dyDescent="0.25">
      <c r="A3" s="7" t="s">
        <v>468</v>
      </c>
      <c r="B3" s="288" t="s">
        <v>1117</v>
      </c>
      <c r="C3" s="288"/>
      <c r="D3" s="288"/>
      <c r="E3" s="288"/>
      <c r="F3" s="288"/>
      <c r="G3" s="288"/>
    </row>
    <row r="4" spans="1:184" s="258" customFormat="1" ht="13" x14ac:dyDescent="0.3">
      <c r="A4" s="258" t="s">
        <v>1108</v>
      </c>
      <c r="B4" s="159"/>
      <c r="G4" s="230"/>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row>
    <row r="5" spans="1:184" s="261" customFormat="1" ht="32.25" customHeight="1" x14ac:dyDescent="0.2">
      <c r="A5" s="291" t="s">
        <v>1087</v>
      </c>
      <c r="B5" s="291"/>
      <c r="C5" s="291"/>
      <c r="D5" s="291"/>
      <c r="E5" s="291"/>
      <c r="F5" s="291"/>
      <c r="G5" s="291"/>
      <c r="H5" s="267"/>
      <c r="I5" s="267"/>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row>
    <row r="6" spans="1:184" s="261" customFormat="1" ht="12.5" x14ac:dyDescent="0.2">
      <c r="A6" s="38"/>
      <c r="B6" s="38"/>
      <c r="C6" s="38"/>
      <c r="D6" s="38"/>
      <c r="E6" s="38"/>
      <c r="F6" s="38"/>
      <c r="G6" s="38"/>
      <c r="H6" s="267"/>
      <c r="I6" s="267"/>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row>
    <row r="7" spans="1:184" s="21" customFormat="1" ht="50.25" customHeight="1" x14ac:dyDescent="0.25">
      <c r="A7" s="262" t="s">
        <v>1109</v>
      </c>
      <c r="B7" s="14" t="s">
        <v>1092</v>
      </c>
      <c r="C7" s="14" t="s">
        <v>1118</v>
      </c>
      <c r="D7" s="14" t="s">
        <v>1119</v>
      </c>
      <c r="E7" s="14" t="s">
        <v>1120</v>
      </c>
      <c r="F7" s="14" t="s">
        <v>335</v>
      </c>
      <c r="G7" s="14" t="s">
        <v>620</v>
      </c>
    </row>
    <row r="8" spans="1:184" ht="14.5" customHeight="1" x14ac:dyDescent="0.25">
      <c r="A8" s="18" t="s">
        <v>22</v>
      </c>
      <c r="B8" s="64" t="s">
        <v>626</v>
      </c>
      <c r="C8" s="64">
        <v>382</v>
      </c>
      <c r="D8" s="64">
        <v>0</v>
      </c>
      <c r="E8" s="64">
        <v>0</v>
      </c>
      <c r="F8" s="64">
        <v>382</v>
      </c>
      <c r="G8" s="268" t="s">
        <v>23</v>
      </c>
      <c r="I8" s="21"/>
      <c r="J8" s="21"/>
      <c r="K8" s="21"/>
      <c r="L8" s="21"/>
      <c r="M8" s="21"/>
      <c r="N8" s="21"/>
      <c r="O8" s="21"/>
      <c r="P8" s="21"/>
    </row>
    <row r="9" spans="1:184" ht="14.5" customHeight="1" x14ac:dyDescent="0.25">
      <c r="A9" s="18" t="s">
        <v>22</v>
      </c>
      <c r="B9" s="64" t="s">
        <v>632</v>
      </c>
      <c r="C9" s="64">
        <v>415</v>
      </c>
      <c r="D9" s="64">
        <v>7641</v>
      </c>
      <c r="E9" s="64">
        <v>0</v>
      </c>
      <c r="F9" s="64">
        <v>8056</v>
      </c>
      <c r="G9" s="268" t="s">
        <v>23</v>
      </c>
      <c r="I9" s="21"/>
      <c r="J9" s="21"/>
      <c r="K9" s="21"/>
      <c r="L9" s="21"/>
      <c r="M9" s="21"/>
      <c r="N9" s="21"/>
      <c r="O9" s="21"/>
      <c r="P9" s="21"/>
    </row>
    <row r="10" spans="1:184" ht="14.5" customHeight="1" x14ac:dyDescent="0.25">
      <c r="A10" s="18" t="s">
        <v>22</v>
      </c>
      <c r="B10" s="64" t="s">
        <v>628</v>
      </c>
      <c r="C10" s="64">
        <v>1739874</v>
      </c>
      <c r="D10" s="64">
        <v>1459149</v>
      </c>
      <c r="E10" s="64">
        <v>0</v>
      </c>
      <c r="F10" s="64">
        <v>3199023</v>
      </c>
      <c r="G10" s="268" t="s">
        <v>23</v>
      </c>
      <c r="I10" s="21"/>
      <c r="J10" s="21"/>
      <c r="K10" s="21"/>
      <c r="L10" s="21"/>
      <c r="M10" s="21"/>
      <c r="N10" s="21"/>
      <c r="O10" s="21"/>
      <c r="P10" s="21"/>
    </row>
    <row r="11" spans="1:184" ht="14.5" customHeight="1" x14ac:dyDescent="0.25">
      <c r="A11" s="18" t="s">
        <v>22</v>
      </c>
      <c r="B11" s="64" t="s">
        <v>630</v>
      </c>
      <c r="C11" s="64">
        <v>171748</v>
      </c>
      <c r="D11" s="64">
        <v>260471</v>
      </c>
      <c r="E11" s="64">
        <v>0</v>
      </c>
      <c r="F11" s="64">
        <v>432219</v>
      </c>
      <c r="G11" s="268" t="s">
        <v>23</v>
      </c>
      <c r="I11" s="21"/>
      <c r="J11" s="21"/>
      <c r="K11" s="21"/>
      <c r="L11" s="21"/>
      <c r="M11" s="21"/>
      <c r="N11" s="21"/>
      <c r="O11" s="21"/>
      <c r="P11" s="21"/>
    </row>
    <row r="12" spans="1:184" ht="14.5" customHeight="1" x14ac:dyDescent="0.25">
      <c r="A12" s="18" t="s">
        <v>22</v>
      </c>
      <c r="B12" s="64" t="s">
        <v>631</v>
      </c>
      <c r="C12" s="64">
        <v>940568</v>
      </c>
      <c r="D12" s="64">
        <v>1006255</v>
      </c>
      <c r="E12" s="64">
        <v>360</v>
      </c>
      <c r="F12" s="64">
        <v>1947183</v>
      </c>
      <c r="G12" s="268" t="s">
        <v>23</v>
      </c>
      <c r="I12" s="21"/>
      <c r="J12" s="21"/>
      <c r="K12" s="21"/>
      <c r="L12" s="21"/>
      <c r="M12" s="21"/>
      <c r="N12" s="21"/>
      <c r="O12" s="21"/>
      <c r="P12" s="21"/>
    </row>
    <row r="13" spans="1:184" ht="14.5" customHeight="1" x14ac:dyDescent="0.25">
      <c r="A13" s="18" t="s">
        <v>22</v>
      </c>
      <c r="B13" s="64" t="s">
        <v>625</v>
      </c>
      <c r="C13" s="64">
        <v>1804</v>
      </c>
      <c r="D13" s="64">
        <v>19065</v>
      </c>
      <c r="E13" s="64">
        <v>0</v>
      </c>
      <c r="F13" s="64">
        <v>20869</v>
      </c>
      <c r="G13" s="268" t="s">
        <v>23</v>
      </c>
      <c r="I13" s="21"/>
      <c r="J13" s="21"/>
      <c r="K13" s="21"/>
      <c r="L13" s="21"/>
      <c r="M13" s="21"/>
      <c r="N13" s="21"/>
      <c r="O13" s="21"/>
      <c r="P13" s="21"/>
    </row>
    <row r="14" spans="1:184" ht="14.5" customHeight="1" x14ac:dyDescent="0.25">
      <c r="A14" s="18" t="s">
        <v>345</v>
      </c>
      <c r="B14" s="64" t="s">
        <v>626</v>
      </c>
      <c r="C14" s="64">
        <v>11</v>
      </c>
      <c r="D14" s="64">
        <v>0</v>
      </c>
      <c r="E14" s="64">
        <v>0</v>
      </c>
      <c r="F14" s="64">
        <v>11</v>
      </c>
      <c r="G14" s="268" t="s">
        <v>26</v>
      </c>
      <c r="I14" s="21"/>
      <c r="J14" s="21"/>
      <c r="K14" s="21"/>
      <c r="L14" s="21"/>
      <c r="M14" s="21"/>
      <c r="N14" s="21"/>
      <c r="O14" s="21"/>
      <c r="P14" s="21"/>
    </row>
    <row r="15" spans="1:184" ht="14.5" customHeight="1" x14ac:dyDescent="0.25">
      <c r="A15" s="18" t="s">
        <v>345</v>
      </c>
      <c r="B15" s="64" t="s">
        <v>630</v>
      </c>
      <c r="C15" s="64">
        <v>500</v>
      </c>
      <c r="D15" s="64">
        <v>0</v>
      </c>
      <c r="E15" s="64">
        <v>0</v>
      </c>
      <c r="F15" s="64">
        <v>500</v>
      </c>
      <c r="G15" s="268" t="s">
        <v>26</v>
      </c>
      <c r="I15" s="21"/>
      <c r="J15" s="21"/>
      <c r="K15" s="21"/>
      <c r="L15" s="21"/>
      <c r="M15" s="21"/>
      <c r="N15" s="21"/>
      <c r="O15" s="21"/>
      <c r="P15" s="21"/>
    </row>
    <row r="16" spans="1:184" ht="14.5" customHeight="1" x14ac:dyDescent="0.25">
      <c r="A16" s="18" t="s">
        <v>345</v>
      </c>
      <c r="B16" s="64" t="s">
        <v>625</v>
      </c>
      <c r="C16" s="64">
        <v>4673</v>
      </c>
      <c r="D16" s="64">
        <v>0</v>
      </c>
      <c r="E16" s="64">
        <v>0</v>
      </c>
      <c r="F16" s="64">
        <v>4673</v>
      </c>
      <c r="G16" s="268" t="s">
        <v>26</v>
      </c>
      <c r="I16" s="21"/>
      <c r="J16" s="21"/>
      <c r="K16" s="21"/>
      <c r="L16" s="21"/>
      <c r="M16" s="21"/>
      <c r="N16" s="21"/>
      <c r="O16" s="21"/>
      <c r="P16" s="21"/>
    </row>
    <row r="17" spans="1:16" ht="14.5" customHeight="1" x14ac:dyDescent="0.25">
      <c r="A17" s="18" t="s">
        <v>345</v>
      </c>
      <c r="B17" s="64" t="s">
        <v>629</v>
      </c>
      <c r="C17" s="64">
        <v>2301</v>
      </c>
      <c r="D17" s="64">
        <v>0</v>
      </c>
      <c r="E17" s="64">
        <v>0</v>
      </c>
      <c r="F17" s="64">
        <v>2301</v>
      </c>
      <c r="G17" s="268" t="s">
        <v>26</v>
      </c>
      <c r="I17" s="21"/>
      <c r="J17" s="21"/>
      <c r="K17" s="21"/>
      <c r="L17" s="21"/>
      <c r="M17" s="21"/>
      <c r="N17" s="21"/>
      <c r="O17" s="21"/>
      <c r="P17" s="21"/>
    </row>
    <row r="18" spans="1:16" ht="14.5" customHeight="1" x14ac:dyDescent="0.25">
      <c r="A18" s="18" t="s">
        <v>346</v>
      </c>
      <c r="B18" s="64" t="s">
        <v>626</v>
      </c>
      <c r="C18" s="64">
        <v>3690</v>
      </c>
      <c r="D18" s="64">
        <v>0</v>
      </c>
      <c r="E18" s="64">
        <v>0</v>
      </c>
      <c r="F18" s="64">
        <v>3690</v>
      </c>
      <c r="G18" s="268" t="s">
        <v>28</v>
      </c>
      <c r="I18" s="21"/>
      <c r="J18" s="21"/>
      <c r="K18" s="21"/>
      <c r="L18" s="21"/>
      <c r="M18" s="21"/>
      <c r="N18" s="21"/>
      <c r="O18" s="21"/>
      <c r="P18" s="21"/>
    </row>
    <row r="19" spans="1:16" ht="14.5" customHeight="1" x14ac:dyDescent="0.25">
      <c r="A19" s="18" t="s">
        <v>346</v>
      </c>
      <c r="B19" s="64" t="s">
        <v>625</v>
      </c>
      <c r="C19" s="64">
        <v>6975</v>
      </c>
      <c r="D19" s="64">
        <v>0</v>
      </c>
      <c r="E19" s="64">
        <v>173600</v>
      </c>
      <c r="F19" s="64">
        <v>180575</v>
      </c>
      <c r="G19" s="268" t="s">
        <v>28</v>
      </c>
      <c r="I19" s="21"/>
      <c r="J19" s="21"/>
      <c r="K19" s="21"/>
      <c r="L19" s="21"/>
      <c r="M19" s="21"/>
      <c r="N19" s="21"/>
      <c r="O19" s="21"/>
      <c r="P19" s="21"/>
    </row>
    <row r="20" spans="1:16" ht="14.5" customHeight="1" x14ac:dyDescent="0.25">
      <c r="A20" s="18" t="s">
        <v>31</v>
      </c>
      <c r="B20" s="64" t="s">
        <v>626</v>
      </c>
      <c r="C20" s="64">
        <v>30261</v>
      </c>
      <c r="D20" s="64">
        <v>0</v>
      </c>
      <c r="E20" s="64">
        <v>0</v>
      </c>
      <c r="F20" s="64">
        <v>30261</v>
      </c>
      <c r="G20" s="268" t="s">
        <v>32</v>
      </c>
      <c r="I20" s="21"/>
      <c r="J20" s="21"/>
      <c r="K20" s="21"/>
      <c r="L20" s="21"/>
      <c r="M20" s="21"/>
      <c r="N20" s="21"/>
      <c r="O20" s="21"/>
      <c r="P20" s="21"/>
    </row>
    <row r="21" spans="1:16" ht="14.5" customHeight="1" x14ac:dyDescent="0.25">
      <c r="A21" s="18" t="s">
        <v>31</v>
      </c>
      <c r="B21" s="64" t="s">
        <v>630</v>
      </c>
      <c r="C21" s="64">
        <v>199</v>
      </c>
      <c r="D21" s="64">
        <v>0</v>
      </c>
      <c r="E21" s="64">
        <v>0</v>
      </c>
      <c r="F21" s="64">
        <v>199</v>
      </c>
      <c r="G21" s="268" t="s">
        <v>32</v>
      </c>
      <c r="I21" s="21"/>
      <c r="J21" s="21"/>
      <c r="K21" s="21"/>
      <c r="L21" s="21"/>
      <c r="M21" s="21"/>
      <c r="N21" s="21"/>
      <c r="O21" s="21"/>
      <c r="P21" s="21"/>
    </row>
    <row r="22" spans="1:16" ht="14.5" customHeight="1" x14ac:dyDescent="0.25">
      <c r="A22" s="18" t="s">
        <v>31</v>
      </c>
      <c r="B22" s="64" t="s">
        <v>625</v>
      </c>
      <c r="C22" s="64">
        <v>19030</v>
      </c>
      <c r="D22" s="64">
        <v>6366</v>
      </c>
      <c r="E22" s="64">
        <v>0</v>
      </c>
      <c r="F22" s="64">
        <v>25396</v>
      </c>
      <c r="G22" s="268" t="s">
        <v>32</v>
      </c>
      <c r="I22" s="21"/>
      <c r="J22" s="21"/>
      <c r="K22" s="21"/>
      <c r="L22" s="21"/>
      <c r="M22" s="21"/>
      <c r="N22" s="21"/>
      <c r="O22" s="21"/>
      <c r="P22" s="21"/>
    </row>
    <row r="23" spans="1:16" ht="14.5" customHeight="1" x14ac:dyDescent="0.25">
      <c r="A23" s="18" t="s">
        <v>38</v>
      </c>
      <c r="B23" s="64" t="s">
        <v>626</v>
      </c>
      <c r="C23" s="64">
        <v>0</v>
      </c>
      <c r="D23" s="64">
        <v>0</v>
      </c>
      <c r="E23" s="64">
        <v>3941</v>
      </c>
      <c r="F23" s="64">
        <v>3941</v>
      </c>
      <c r="G23" s="268" t="s">
        <v>39</v>
      </c>
      <c r="I23" s="21"/>
      <c r="J23" s="21"/>
      <c r="K23" s="21"/>
      <c r="L23" s="21"/>
      <c r="M23" s="21"/>
      <c r="N23" s="21"/>
      <c r="O23" s="21"/>
      <c r="P23" s="21"/>
    </row>
    <row r="24" spans="1:16" ht="14.5" customHeight="1" x14ac:dyDescent="0.25">
      <c r="A24" s="18" t="s">
        <v>38</v>
      </c>
      <c r="B24" s="64" t="s">
        <v>627</v>
      </c>
      <c r="C24" s="64">
        <v>173391</v>
      </c>
      <c r="D24" s="64">
        <v>825</v>
      </c>
      <c r="E24" s="64">
        <v>0</v>
      </c>
      <c r="F24" s="64">
        <v>174216</v>
      </c>
      <c r="G24" s="268" t="s">
        <v>39</v>
      </c>
      <c r="I24" s="21"/>
      <c r="J24" s="21"/>
      <c r="K24" s="21"/>
      <c r="L24" s="21"/>
      <c r="M24" s="21"/>
      <c r="N24" s="21"/>
      <c r="O24" s="21"/>
      <c r="P24" s="21"/>
    </row>
    <row r="25" spans="1:16" ht="14.5" customHeight="1" x14ac:dyDescent="0.25">
      <c r="A25" s="18" t="s">
        <v>38</v>
      </c>
      <c r="B25" s="64" t="s">
        <v>630</v>
      </c>
      <c r="C25" s="64">
        <v>0</v>
      </c>
      <c r="D25" s="64">
        <v>0</v>
      </c>
      <c r="E25" s="64">
        <v>10</v>
      </c>
      <c r="F25" s="64">
        <v>10</v>
      </c>
      <c r="G25" s="268" t="s">
        <v>39</v>
      </c>
      <c r="I25" s="21"/>
      <c r="J25" s="21"/>
      <c r="K25" s="21"/>
      <c r="L25" s="21"/>
      <c r="M25" s="21"/>
      <c r="N25" s="21"/>
      <c r="O25" s="21"/>
      <c r="P25" s="21"/>
    </row>
    <row r="26" spans="1:16" ht="14.5" customHeight="1" x14ac:dyDescent="0.25">
      <c r="A26" s="18" t="s">
        <v>38</v>
      </c>
      <c r="B26" s="64" t="s">
        <v>625</v>
      </c>
      <c r="C26" s="64">
        <v>0</v>
      </c>
      <c r="D26" s="64">
        <v>0</v>
      </c>
      <c r="E26" s="64">
        <v>4941</v>
      </c>
      <c r="F26" s="64">
        <v>4941</v>
      </c>
      <c r="G26" s="268" t="s">
        <v>39</v>
      </c>
      <c r="I26" s="21"/>
      <c r="J26" s="21"/>
      <c r="K26" s="21"/>
      <c r="L26" s="21"/>
      <c r="M26" s="21"/>
      <c r="N26" s="21"/>
      <c r="O26" s="21"/>
      <c r="P26" s="21"/>
    </row>
    <row r="27" spans="1:16" ht="14.5" customHeight="1" x14ac:dyDescent="0.25">
      <c r="A27" s="18" t="s">
        <v>38</v>
      </c>
      <c r="B27" s="64" t="s">
        <v>629</v>
      </c>
      <c r="C27" s="64">
        <v>0</v>
      </c>
      <c r="D27" s="64">
        <v>0</v>
      </c>
      <c r="E27" s="64">
        <v>15</v>
      </c>
      <c r="F27" s="64">
        <v>15</v>
      </c>
      <c r="G27" s="268" t="s">
        <v>39</v>
      </c>
      <c r="I27" s="21"/>
      <c r="J27" s="21"/>
      <c r="K27" s="21"/>
      <c r="L27" s="21"/>
      <c r="M27" s="21"/>
      <c r="N27" s="21"/>
      <c r="O27" s="21"/>
      <c r="P27" s="21"/>
    </row>
    <row r="28" spans="1:16" ht="14.5" customHeight="1" x14ac:dyDescent="0.25">
      <c r="A28" s="18" t="s">
        <v>351</v>
      </c>
      <c r="B28" s="64" t="s">
        <v>626</v>
      </c>
      <c r="C28" s="64">
        <v>0</v>
      </c>
      <c r="D28" s="64">
        <v>0</v>
      </c>
      <c r="E28" s="64">
        <v>998</v>
      </c>
      <c r="F28" s="64">
        <v>998</v>
      </c>
      <c r="G28" s="268" t="s">
        <v>41</v>
      </c>
      <c r="I28" s="21"/>
      <c r="J28" s="21"/>
      <c r="K28" s="21"/>
      <c r="L28" s="21"/>
      <c r="M28" s="21"/>
      <c r="N28" s="21"/>
      <c r="O28" s="21"/>
      <c r="P28" s="21"/>
    </row>
    <row r="29" spans="1:16" ht="14.5" customHeight="1" x14ac:dyDescent="0.25">
      <c r="A29" s="18" t="s">
        <v>351</v>
      </c>
      <c r="B29" s="64" t="s">
        <v>631</v>
      </c>
      <c r="C29" s="64">
        <v>0</v>
      </c>
      <c r="D29" s="64">
        <v>0</v>
      </c>
      <c r="E29" s="64">
        <v>5</v>
      </c>
      <c r="F29" s="64">
        <v>5</v>
      </c>
      <c r="G29" s="268" t="s">
        <v>41</v>
      </c>
      <c r="I29" s="21"/>
      <c r="J29" s="21"/>
      <c r="K29" s="21"/>
      <c r="L29" s="21"/>
      <c r="M29" s="21"/>
      <c r="N29" s="21"/>
      <c r="O29" s="21"/>
      <c r="P29" s="21"/>
    </row>
    <row r="30" spans="1:16" ht="14.5" customHeight="1" x14ac:dyDescent="0.25">
      <c r="A30" s="18" t="s">
        <v>351</v>
      </c>
      <c r="B30" s="64" t="s">
        <v>625</v>
      </c>
      <c r="C30" s="64">
        <v>0</v>
      </c>
      <c r="D30" s="64">
        <v>0</v>
      </c>
      <c r="E30" s="64">
        <v>123087</v>
      </c>
      <c r="F30" s="64">
        <v>123087</v>
      </c>
      <c r="G30" s="268" t="s">
        <v>41</v>
      </c>
      <c r="I30" s="21"/>
      <c r="J30" s="21"/>
      <c r="K30" s="21"/>
      <c r="L30" s="21"/>
      <c r="M30" s="21"/>
      <c r="N30" s="21"/>
      <c r="O30" s="21"/>
      <c r="P30" s="21"/>
    </row>
    <row r="31" spans="1:16" ht="14.5" customHeight="1" x14ac:dyDescent="0.25">
      <c r="A31" s="18" t="s">
        <v>351</v>
      </c>
      <c r="B31" s="64" t="s">
        <v>629</v>
      </c>
      <c r="C31" s="64">
        <v>0</v>
      </c>
      <c r="D31" s="64">
        <v>0</v>
      </c>
      <c r="E31" s="64">
        <v>287</v>
      </c>
      <c r="F31" s="64">
        <v>287</v>
      </c>
      <c r="G31" s="268" t="s">
        <v>41</v>
      </c>
      <c r="I31" s="21"/>
      <c r="J31" s="21"/>
      <c r="K31" s="21"/>
      <c r="L31" s="21"/>
      <c r="M31" s="21"/>
      <c r="N31" s="21"/>
      <c r="O31" s="21"/>
      <c r="P31" s="21"/>
    </row>
    <row r="32" spans="1:16" ht="14.5" customHeight="1" x14ac:dyDescent="0.25">
      <c r="A32" s="18" t="s">
        <v>42</v>
      </c>
      <c r="B32" s="64" t="s">
        <v>627</v>
      </c>
      <c r="C32" s="64">
        <v>0</v>
      </c>
      <c r="D32" s="64">
        <v>0</v>
      </c>
      <c r="E32" s="64">
        <v>11470</v>
      </c>
      <c r="F32" s="64">
        <v>11470</v>
      </c>
      <c r="G32" s="268" t="s">
        <v>43</v>
      </c>
      <c r="I32" s="21"/>
      <c r="J32" s="21"/>
      <c r="K32" s="21"/>
      <c r="L32" s="21"/>
      <c r="M32" s="21"/>
      <c r="N32" s="21"/>
      <c r="O32" s="21"/>
      <c r="P32" s="21"/>
    </row>
    <row r="33" spans="1:16" ht="14.5" customHeight="1" x14ac:dyDescent="0.25">
      <c r="A33" s="18" t="s">
        <v>42</v>
      </c>
      <c r="B33" s="64" t="s">
        <v>630</v>
      </c>
      <c r="C33" s="64">
        <v>0</v>
      </c>
      <c r="D33" s="64">
        <v>0</v>
      </c>
      <c r="E33" s="64">
        <v>168</v>
      </c>
      <c r="F33" s="64">
        <v>168</v>
      </c>
      <c r="G33" s="268" t="s">
        <v>43</v>
      </c>
      <c r="I33" s="21"/>
      <c r="J33" s="21"/>
      <c r="K33" s="21"/>
      <c r="L33" s="21"/>
      <c r="M33" s="21"/>
      <c r="N33" s="21"/>
      <c r="O33" s="21"/>
      <c r="P33" s="21"/>
    </row>
    <row r="34" spans="1:16" ht="14.5" customHeight="1" x14ac:dyDescent="0.25">
      <c r="A34" s="18" t="s">
        <v>44</v>
      </c>
      <c r="B34" s="64" t="s">
        <v>626</v>
      </c>
      <c r="C34" s="64">
        <v>0</v>
      </c>
      <c r="D34" s="64">
        <v>0</v>
      </c>
      <c r="E34" s="64">
        <v>82925</v>
      </c>
      <c r="F34" s="64">
        <v>82925</v>
      </c>
      <c r="G34" s="268" t="s">
        <v>45</v>
      </c>
      <c r="I34" s="21"/>
      <c r="J34" s="21"/>
      <c r="K34" s="21"/>
      <c r="L34" s="21"/>
      <c r="M34" s="21"/>
      <c r="N34" s="21"/>
      <c r="O34" s="21"/>
      <c r="P34" s="21"/>
    </row>
    <row r="35" spans="1:16" ht="14.5" customHeight="1" x14ac:dyDescent="0.25">
      <c r="A35" s="18" t="s">
        <v>44</v>
      </c>
      <c r="B35" s="64" t="s">
        <v>630</v>
      </c>
      <c r="C35" s="64">
        <v>0</v>
      </c>
      <c r="D35" s="64">
        <v>0</v>
      </c>
      <c r="E35" s="64">
        <v>4301</v>
      </c>
      <c r="F35" s="64">
        <v>4301</v>
      </c>
      <c r="G35" s="268" t="s">
        <v>45</v>
      </c>
      <c r="I35" s="21"/>
      <c r="J35" s="21"/>
      <c r="K35" s="21"/>
      <c r="L35" s="21"/>
      <c r="M35" s="21"/>
      <c r="N35" s="21"/>
      <c r="O35" s="21"/>
      <c r="P35" s="21"/>
    </row>
    <row r="36" spans="1:16" ht="14.5" customHeight="1" x14ac:dyDescent="0.25">
      <c r="A36" s="18" t="s">
        <v>44</v>
      </c>
      <c r="B36" s="64" t="s">
        <v>625</v>
      </c>
      <c r="C36" s="64">
        <v>0</v>
      </c>
      <c r="D36" s="64">
        <v>0</v>
      </c>
      <c r="E36" s="64">
        <v>33415</v>
      </c>
      <c r="F36" s="64">
        <v>33415</v>
      </c>
      <c r="G36" s="268" t="s">
        <v>45</v>
      </c>
      <c r="I36" s="21"/>
      <c r="J36" s="21"/>
      <c r="K36" s="21"/>
      <c r="L36" s="21"/>
      <c r="M36" s="21"/>
      <c r="N36" s="21"/>
      <c r="O36" s="21"/>
      <c r="P36" s="21"/>
    </row>
    <row r="37" spans="1:16" ht="14.5" customHeight="1" x14ac:dyDescent="0.25">
      <c r="A37" s="18" t="s">
        <v>44</v>
      </c>
      <c r="B37" s="64" t="s">
        <v>629</v>
      </c>
      <c r="C37" s="64">
        <v>0</v>
      </c>
      <c r="D37" s="64">
        <v>0</v>
      </c>
      <c r="E37" s="64">
        <v>2381</v>
      </c>
      <c r="F37" s="64">
        <v>2381</v>
      </c>
      <c r="G37" s="268" t="s">
        <v>45</v>
      </c>
      <c r="I37" s="21"/>
      <c r="J37" s="21"/>
      <c r="K37" s="21"/>
      <c r="L37" s="21"/>
      <c r="M37" s="21"/>
      <c r="N37" s="21"/>
      <c r="O37" s="21"/>
      <c r="P37" s="21"/>
    </row>
    <row r="38" spans="1:16" ht="14.5" customHeight="1" x14ac:dyDescent="0.25">
      <c r="A38" s="18" t="s">
        <v>352</v>
      </c>
      <c r="B38" s="64" t="s">
        <v>626</v>
      </c>
      <c r="C38" s="64">
        <v>0</v>
      </c>
      <c r="D38" s="64">
        <v>0</v>
      </c>
      <c r="E38" s="64">
        <v>22014</v>
      </c>
      <c r="F38" s="64">
        <v>22014</v>
      </c>
      <c r="G38" s="268" t="s">
        <v>47</v>
      </c>
      <c r="I38" s="21"/>
      <c r="J38" s="21"/>
      <c r="K38" s="21"/>
      <c r="L38" s="21"/>
      <c r="M38" s="21"/>
      <c r="N38" s="21"/>
      <c r="O38" s="21"/>
      <c r="P38" s="21"/>
    </row>
    <row r="39" spans="1:16" ht="14.5" customHeight="1" x14ac:dyDescent="0.25">
      <c r="A39" s="18" t="s">
        <v>352</v>
      </c>
      <c r="B39" s="64" t="s">
        <v>625</v>
      </c>
      <c r="C39" s="64">
        <v>0</v>
      </c>
      <c r="D39" s="64">
        <v>0</v>
      </c>
      <c r="E39" s="64">
        <v>286651</v>
      </c>
      <c r="F39" s="64">
        <v>286651</v>
      </c>
      <c r="G39" s="268" t="s">
        <v>47</v>
      </c>
      <c r="I39" s="21"/>
      <c r="J39" s="21"/>
      <c r="K39" s="21"/>
      <c r="L39" s="21"/>
      <c r="M39" s="21"/>
      <c r="N39" s="21"/>
      <c r="O39" s="21"/>
      <c r="P39" s="21"/>
    </row>
    <row r="40" spans="1:16" ht="14.5" customHeight="1" x14ac:dyDescent="0.25">
      <c r="A40" s="18" t="s">
        <v>352</v>
      </c>
      <c r="B40" s="64" t="s">
        <v>629</v>
      </c>
      <c r="C40" s="64">
        <v>0</v>
      </c>
      <c r="D40" s="64">
        <v>0</v>
      </c>
      <c r="E40" s="64">
        <v>1780</v>
      </c>
      <c r="F40" s="64">
        <v>1780</v>
      </c>
      <c r="G40" s="268" t="s">
        <v>47</v>
      </c>
      <c r="I40" s="21"/>
      <c r="J40" s="21"/>
      <c r="K40" s="21"/>
      <c r="L40" s="21"/>
      <c r="M40" s="21"/>
      <c r="N40" s="21"/>
      <c r="O40" s="21"/>
      <c r="P40" s="21"/>
    </row>
    <row r="41" spans="1:16" ht="14.5" customHeight="1" x14ac:dyDescent="0.25">
      <c r="A41" s="18" t="s">
        <v>353</v>
      </c>
      <c r="B41" s="64" t="s">
        <v>626</v>
      </c>
      <c r="C41" s="64">
        <v>49</v>
      </c>
      <c r="D41" s="64">
        <v>0</v>
      </c>
      <c r="E41" s="64">
        <v>150</v>
      </c>
      <c r="F41" s="64">
        <v>199</v>
      </c>
      <c r="G41" s="268" t="s">
        <v>48</v>
      </c>
      <c r="I41" s="21"/>
      <c r="J41" s="21"/>
      <c r="K41" s="21"/>
      <c r="L41" s="21"/>
      <c r="M41" s="21"/>
      <c r="N41" s="21"/>
      <c r="O41" s="21"/>
      <c r="P41" s="21"/>
    </row>
    <row r="42" spans="1:16" ht="14.5" customHeight="1" x14ac:dyDescent="0.25">
      <c r="A42" s="18" t="s">
        <v>353</v>
      </c>
      <c r="B42" s="64" t="s">
        <v>628</v>
      </c>
      <c r="C42" s="64">
        <v>0</v>
      </c>
      <c r="D42" s="64">
        <v>0</v>
      </c>
      <c r="E42" s="64">
        <v>657155</v>
      </c>
      <c r="F42" s="64">
        <v>657155</v>
      </c>
      <c r="G42" s="268" t="s">
        <v>48</v>
      </c>
      <c r="I42" s="21"/>
      <c r="J42" s="21"/>
      <c r="K42" s="21"/>
      <c r="L42" s="21"/>
      <c r="M42" s="21"/>
      <c r="N42" s="21"/>
      <c r="O42" s="21"/>
      <c r="P42" s="21"/>
    </row>
    <row r="43" spans="1:16" ht="14.5" customHeight="1" x14ac:dyDescent="0.25">
      <c r="A43" s="18" t="s">
        <v>353</v>
      </c>
      <c r="B43" s="64" t="s">
        <v>630</v>
      </c>
      <c r="C43" s="64">
        <v>0</v>
      </c>
      <c r="D43" s="64">
        <v>0</v>
      </c>
      <c r="E43" s="64">
        <v>19</v>
      </c>
      <c r="F43" s="64">
        <v>19</v>
      </c>
      <c r="G43" s="268" t="s">
        <v>48</v>
      </c>
      <c r="I43" s="21"/>
      <c r="J43" s="21"/>
      <c r="K43" s="21"/>
      <c r="L43" s="21"/>
      <c r="M43" s="21"/>
      <c r="N43" s="21"/>
      <c r="O43" s="21"/>
      <c r="P43" s="21"/>
    </row>
    <row r="44" spans="1:16" ht="14.5" customHeight="1" x14ac:dyDescent="0.25">
      <c r="A44" s="18" t="s">
        <v>353</v>
      </c>
      <c r="B44" s="64" t="s">
        <v>625</v>
      </c>
      <c r="C44" s="64">
        <v>0</v>
      </c>
      <c r="D44" s="64">
        <v>0</v>
      </c>
      <c r="E44" s="64">
        <v>6389</v>
      </c>
      <c r="F44" s="64">
        <v>6389</v>
      </c>
      <c r="G44" s="268" t="s">
        <v>48</v>
      </c>
      <c r="I44" s="21"/>
      <c r="J44" s="21"/>
      <c r="K44" s="21"/>
      <c r="L44" s="21"/>
      <c r="M44" s="21"/>
      <c r="N44" s="21"/>
      <c r="O44" s="21"/>
      <c r="P44" s="21"/>
    </row>
    <row r="45" spans="1:16" ht="14.5" customHeight="1" x14ac:dyDescent="0.25">
      <c r="A45" s="18" t="s">
        <v>353</v>
      </c>
      <c r="B45" s="64" t="s">
        <v>629</v>
      </c>
      <c r="C45" s="64">
        <v>0</v>
      </c>
      <c r="D45" s="64">
        <v>0</v>
      </c>
      <c r="E45" s="64">
        <v>241</v>
      </c>
      <c r="F45" s="64">
        <v>241</v>
      </c>
      <c r="G45" s="268" t="s">
        <v>48</v>
      </c>
      <c r="I45" s="21"/>
      <c r="J45" s="21"/>
      <c r="K45" s="21"/>
      <c r="L45" s="21"/>
      <c r="M45" s="21"/>
      <c r="N45" s="21"/>
      <c r="O45" s="21"/>
      <c r="P45" s="21"/>
    </row>
    <row r="46" spans="1:16" ht="14.5" customHeight="1" x14ac:dyDescent="0.25">
      <c r="A46" s="18" t="s">
        <v>354</v>
      </c>
      <c r="B46" s="64" t="s">
        <v>625</v>
      </c>
      <c r="C46" s="64">
        <v>0</v>
      </c>
      <c r="D46" s="64">
        <v>0</v>
      </c>
      <c r="E46" s="64">
        <v>10</v>
      </c>
      <c r="F46" s="64">
        <v>10</v>
      </c>
      <c r="G46" s="268" t="s">
        <v>49</v>
      </c>
      <c r="I46" s="21"/>
      <c r="J46" s="21"/>
      <c r="K46" s="21"/>
      <c r="L46" s="21"/>
      <c r="M46" s="21"/>
      <c r="N46" s="21"/>
      <c r="O46" s="21"/>
      <c r="P46" s="21"/>
    </row>
    <row r="47" spans="1:16" ht="14.5" customHeight="1" x14ac:dyDescent="0.25">
      <c r="A47" s="18" t="s">
        <v>50</v>
      </c>
      <c r="B47" s="64" t="s">
        <v>626</v>
      </c>
      <c r="C47" s="64">
        <v>122</v>
      </c>
      <c r="D47" s="64">
        <v>0</v>
      </c>
      <c r="E47" s="64">
        <v>0</v>
      </c>
      <c r="F47" s="64">
        <v>122</v>
      </c>
      <c r="G47" s="268" t="s">
        <v>51</v>
      </c>
      <c r="I47" s="21"/>
      <c r="J47" s="21"/>
      <c r="K47" s="21"/>
      <c r="L47" s="21"/>
      <c r="M47" s="21"/>
      <c r="N47" s="21"/>
      <c r="O47" s="21"/>
      <c r="P47" s="21"/>
    </row>
    <row r="48" spans="1:16" ht="14.5" customHeight="1" x14ac:dyDescent="0.25">
      <c r="A48" s="18" t="s">
        <v>50</v>
      </c>
      <c r="B48" s="64" t="s">
        <v>625</v>
      </c>
      <c r="C48" s="64">
        <v>240</v>
      </c>
      <c r="D48" s="64">
        <v>0</v>
      </c>
      <c r="E48" s="64">
        <v>0</v>
      </c>
      <c r="F48" s="64">
        <v>240</v>
      </c>
      <c r="G48" s="268" t="s">
        <v>51</v>
      </c>
      <c r="I48" s="21"/>
      <c r="J48" s="21"/>
      <c r="K48" s="21"/>
      <c r="L48" s="21"/>
      <c r="M48" s="21"/>
      <c r="N48" s="21"/>
      <c r="O48" s="21"/>
      <c r="P48" s="21"/>
    </row>
    <row r="49" spans="1:16" ht="14.5" customHeight="1" x14ac:dyDescent="0.25">
      <c r="A49" s="18" t="s">
        <v>355</v>
      </c>
      <c r="B49" s="64" t="s">
        <v>626</v>
      </c>
      <c r="C49" s="64">
        <v>67</v>
      </c>
      <c r="D49" s="64">
        <v>0</v>
      </c>
      <c r="E49" s="64">
        <v>0</v>
      </c>
      <c r="F49" s="64">
        <v>67</v>
      </c>
      <c r="G49" s="268" t="s">
        <v>52</v>
      </c>
      <c r="I49" s="21"/>
      <c r="J49" s="21"/>
      <c r="K49" s="21"/>
      <c r="L49" s="21"/>
      <c r="M49" s="21"/>
      <c r="N49" s="21"/>
      <c r="O49" s="21"/>
      <c r="P49" s="21"/>
    </row>
    <row r="50" spans="1:16" ht="14.5" customHeight="1" x14ac:dyDescent="0.25">
      <c r="A50" s="18" t="s">
        <v>355</v>
      </c>
      <c r="B50" s="64" t="s">
        <v>625</v>
      </c>
      <c r="C50" s="64">
        <v>75</v>
      </c>
      <c r="D50" s="64">
        <v>1177963</v>
      </c>
      <c r="E50" s="64">
        <v>0</v>
      </c>
      <c r="F50" s="64">
        <v>1178038</v>
      </c>
      <c r="G50" s="268" t="s">
        <v>52</v>
      </c>
      <c r="I50" s="21"/>
      <c r="J50" s="21"/>
      <c r="K50" s="21"/>
      <c r="L50" s="21"/>
      <c r="M50" s="21"/>
      <c r="N50" s="21"/>
      <c r="O50" s="21"/>
      <c r="P50" s="21"/>
    </row>
    <row r="51" spans="1:16" ht="14.5" customHeight="1" x14ac:dyDescent="0.25">
      <c r="A51" s="18" t="s">
        <v>53</v>
      </c>
      <c r="B51" s="64" t="s">
        <v>626</v>
      </c>
      <c r="C51" s="64">
        <v>8</v>
      </c>
      <c r="D51" s="64">
        <v>0</v>
      </c>
      <c r="E51" s="64">
        <v>0</v>
      </c>
      <c r="F51" s="64">
        <v>8</v>
      </c>
      <c r="G51" s="268" t="s">
        <v>54</v>
      </c>
      <c r="I51" s="21"/>
      <c r="J51" s="21"/>
      <c r="K51" s="21"/>
      <c r="L51" s="21"/>
      <c r="M51" s="21"/>
      <c r="N51" s="21"/>
      <c r="O51" s="21"/>
      <c r="P51" s="21"/>
    </row>
    <row r="52" spans="1:16" ht="14.5" customHeight="1" x14ac:dyDescent="0.25">
      <c r="A52" s="18" t="s">
        <v>53</v>
      </c>
      <c r="B52" s="64" t="s">
        <v>625</v>
      </c>
      <c r="C52" s="64">
        <v>5</v>
      </c>
      <c r="D52" s="64">
        <v>0</v>
      </c>
      <c r="E52" s="64">
        <v>0</v>
      </c>
      <c r="F52" s="64">
        <v>5</v>
      </c>
      <c r="G52" s="268" t="s">
        <v>54</v>
      </c>
      <c r="I52" s="21"/>
      <c r="J52" s="21"/>
      <c r="K52" s="21"/>
      <c r="L52" s="21"/>
      <c r="M52" s="21"/>
      <c r="N52" s="21"/>
      <c r="O52" s="21"/>
      <c r="P52" s="21"/>
    </row>
    <row r="53" spans="1:16" ht="14.5" customHeight="1" x14ac:dyDescent="0.25">
      <c r="A53" s="18" t="s">
        <v>55</v>
      </c>
      <c r="B53" s="64" t="s">
        <v>626</v>
      </c>
      <c r="C53" s="64">
        <v>10</v>
      </c>
      <c r="D53" s="64">
        <v>0</v>
      </c>
      <c r="E53" s="64">
        <v>1460</v>
      </c>
      <c r="F53" s="64">
        <v>1470</v>
      </c>
      <c r="G53" s="268" t="s">
        <v>56</v>
      </c>
      <c r="I53" s="21"/>
      <c r="J53" s="21"/>
      <c r="K53" s="21"/>
      <c r="L53" s="21"/>
      <c r="M53" s="21"/>
      <c r="N53" s="21"/>
      <c r="O53" s="21"/>
      <c r="P53" s="21"/>
    </row>
    <row r="54" spans="1:16" ht="14.5" customHeight="1" x14ac:dyDescent="0.25">
      <c r="A54" s="18" t="s">
        <v>55</v>
      </c>
      <c r="B54" s="64" t="s">
        <v>625</v>
      </c>
      <c r="C54" s="64">
        <v>227</v>
      </c>
      <c r="D54" s="64">
        <v>0</v>
      </c>
      <c r="E54" s="64">
        <v>40567</v>
      </c>
      <c r="F54" s="64">
        <v>40794</v>
      </c>
      <c r="G54" s="268" t="s">
        <v>56</v>
      </c>
      <c r="I54" s="21"/>
      <c r="J54" s="21"/>
      <c r="K54" s="21"/>
      <c r="L54" s="21"/>
      <c r="M54" s="21"/>
      <c r="N54" s="21"/>
      <c r="O54" s="21"/>
      <c r="P54" s="21"/>
    </row>
    <row r="55" spans="1:16" ht="14.5" customHeight="1" x14ac:dyDescent="0.25">
      <c r="A55" s="18" t="s">
        <v>55</v>
      </c>
      <c r="B55" s="64" t="s">
        <v>629</v>
      </c>
      <c r="C55" s="64">
        <v>0</v>
      </c>
      <c r="D55" s="64">
        <v>0</v>
      </c>
      <c r="E55" s="64">
        <v>5444</v>
      </c>
      <c r="F55" s="64">
        <v>5444</v>
      </c>
      <c r="G55" s="268" t="s">
        <v>56</v>
      </c>
      <c r="I55" s="21"/>
      <c r="J55" s="21"/>
      <c r="K55" s="21"/>
      <c r="L55" s="21"/>
      <c r="M55" s="21"/>
      <c r="N55" s="21"/>
      <c r="O55" s="21"/>
      <c r="P55" s="21"/>
    </row>
    <row r="56" spans="1:16" ht="14.5" customHeight="1" x14ac:dyDescent="0.25">
      <c r="A56" s="18" t="s">
        <v>356</v>
      </c>
      <c r="B56" s="64" t="s">
        <v>626</v>
      </c>
      <c r="C56" s="64">
        <v>0</v>
      </c>
      <c r="D56" s="64">
        <v>0</v>
      </c>
      <c r="E56" s="64">
        <v>58725</v>
      </c>
      <c r="F56" s="64">
        <v>58725</v>
      </c>
      <c r="G56" s="268" t="s">
        <v>57</v>
      </c>
      <c r="I56" s="21"/>
      <c r="J56" s="21"/>
      <c r="K56" s="21"/>
      <c r="L56" s="21"/>
      <c r="M56" s="21"/>
      <c r="N56" s="21"/>
      <c r="O56" s="21"/>
      <c r="P56" s="21"/>
    </row>
    <row r="57" spans="1:16" ht="14.5" customHeight="1" x14ac:dyDescent="0.25">
      <c r="A57" s="18" t="s">
        <v>356</v>
      </c>
      <c r="B57" s="64" t="s">
        <v>630</v>
      </c>
      <c r="C57" s="64">
        <v>0</v>
      </c>
      <c r="D57" s="64">
        <v>0</v>
      </c>
      <c r="E57" s="64">
        <v>580</v>
      </c>
      <c r="F57" s="64">
        <v>580</v>
      </c>
      <c r="G57" s="268" t="s">
        <v>57</v>
      </c>
      <c r="I57" s="21"/>
      <c r="J57" s="21"/>
      <c r="K57" s="21"/>
      <c r="L57" s="21"/>
      <c r="M57" s="21"/>
      <c r="N57" s="21"/>
      <c r="O57" s="21"/>
      <c r="P57" s="21"/>
    </row>
    <row r="58" spans="1:16" ht="14.5" customHeight="1" x14ac:dyDescent="0.25">
      <c r="A58" s="18" t="s">
        <v>356</v>
      </c>
      <c r="B58" s="64" t="s">
        <v>625</v>
      </c>
      <c r="C58" s="64">
        <v>0</v>
      </c>
      <c r="D58" s="64">
        <v>0</v>
      </c>
      <c r="E58" s="64">
        <v>186393</v>
      </c>
      <c r="F58" s="64">
        <v>186393</v>
      </c>
      <c r="G58" s="268" t="s">
        <v>57</v>
      </c>
      <c r="I58" s="21"/>
      <c r="J58" s="21"/>
      <c r="K58" s="21"/>
      <c r="L58" s="21"/>
      <c r="M58" s="21"/>
      <c r="N58" s="21"/>
      <c r="O58" s="21"/>
      <c r="P58" s="21"/>
    </row>
    <row r="59" spans="1:16" ht="14.5" customHeight="1" x14ac:dyDescent="0.25">
      <c r="A59" s="18" t="s">
        <v>58</v>
      </c>
      <c r="B59" s="64" t="s">
        <v>626</v>
      </c>
      <c r="C59" s="64">
        <v>0</v>
      </c>
      <c r="D59" s="64">
        <v>0</v>
      </c>
      <c r="E59" s="64">
        <v>1836</v>
      </c>
      <c r="F59" s="64">
        <v>1836</v>
      </c>
      <c r="G59" s="268" t="s">
        <v>59</v>
      </c>
      <c r="I59" s="21"/>
      <c r="J59" s="21"/>
      <c r="K59" s="21"/>
      <c r="L59" s="21"/>
      <c r="M59" s="21"/>
      <c r="N59" s="21"/>
      <c r="O59" s="21"/>
      <c r="P59" s="21"/>
    </row>
    <row r="60" spans="1:16" ht="14.5" customHeight="1" x14ac:dyDescent="0.25">
      <c r="A60" s="18" t="s">
        <v>58</v>
      </c>
      <c r="B60" s="64" t="s">
        <v>625</v>
      </c>
      <c r="C60" s="64">
        <v>0</v>
      </c>
      <c r="D60" s="64">
        <v>0</v>
      </c>
      <c r="E60" s="64">
        <v>347</v>
      </c>
      <c r="F60" s="64">
        <v>347</v>
      </c>
      <c r="G60" s="268" t="s">
        <v>59</v>
      </c>
      <c r="I60" s="21"/>
      <c r="J60" s="21"/>
      <c r="K60" s="21"/>
      <c r="L60" s="21"/>
      <c r="M60" s="21"/>
      <c r="N60" s="21"/>
      <c r="O60" s="21"/>
      <c r="P60" s="21"/>
    </row>
    <row r="61" spans="1:16" ht="14.5" customHeight="1" x14ac:dyDescent="0.25">
      <c r="A61" s="18" t="s">
        <v>60</v>
      </c>
      <c r="B61" s="64" t="s">
        <v>626</v>
      </c>
      <c r="C61" s="64">
        <v>1095</v>
      </c>
      <c r="D61" s="64">
        <v>10852</v>
      </c>
      <c r="E61" s="64">
        <v>0</v>
      </c>
      <c r="F61" s="64">
        <v>11947</v>
      </c>
      <c r="G61" s="268" t="s">
        <v>61</v>
      </c>
      <c r="I61" s="21"/>
      <c r="J61" s="21"/>
      <c r="K61" s="21"/>
      <c r="L61" s="21"/>
      <c r="M61" s="21"/>
      <c r="N61" s="21"/>
      <c r="O61" s="21"/>
      <c r="P61" s="21"/>
    </row>
    <row r="62" spans="1:16" ht="14.5" customHeight="1" x14ac:dyDescent="0.25">
      <c r="A62" s="18" t="s">
        <v>60</v>
      </c>
      <c r="B62" s="64" t="s">
        <v>628</v>
      </c>
      <c r="C62" s="64">
        <v>0</v>
      </c>
      <c r="D62" s="64">
        <v>0</v>
      </c>
      <c r="E62" s="64">
        <v>27294</v>
      </c>
      <c r="F62" s="64">
        <v>27294</v>
      </c>
      <c r="G62" s="268" t="s">
        <v>61</v>
      </c>
      <c r="I62" s="21"/>
      <c r="J62" s="21"/>
      <c r="K62" s="21"/>
      <c r="L62" s="21"/>
      <c r="M62" s="21"/>
      <c r="N62" s="21"/>
      <c r="O62" s="21"/>
      <c r="P62" s="21"/>
    </row>
    <row r="63" spans="1:16" ht="14.5" customHeight="1" x14ac:dyDescent="0.25">
      <c r="A63" s="18" t="s">
        <v>60</v>
      </c>
      <c r="B63" s="64" t="s">
        <v>625</v>
      </c>
      <c r="C63" s="64">
        <v>2011</v>
      </c>
      <c r="D63" s="64">
        <v>14963</v>
      </c>
      <c r="E63" s="64">
        <v>0</v>
      </c>
      <c r="F63" s="64">
        <v>16974</v>
      </c>
      <c r="G63" s="268" t="s">
        <v>61</v>
      </c>
      <c r="I63" s="21"/>
      <c r="J63" s="21"/>
      <c r="K63" s="21"/>
      <c r="L63" s="21"/>
      <c r="M63" s="21"/>
      <c r="N63" s="21"/>
      <c r="O63" s="21"/>
      <c r="P63" s="21"/>
    </row>
    <row r="64" spans="1:16" ht="14.5" customHeight="1" x14ac:dyDescent="0.25">
      <c r="A64" s="18" t="s">
        <v>63</v>
      </c>
      <c r="B64" s="64" t="s">
        <v>627</v>
      </c>
      <c r="C64" s="64">
        <v>0</v>
      </c>
      <c r="D64" s="64">
        <v>0</v>
      </c>
      <c r="E64" s="64">
        <v>8259</v>
      </c>
      <c r="F64" s="64">
        <v>8259</v>
      </c>
      <c r="G64" s="268" t="s">
        <v>64</v>
      </c>
      <c r="I64" s="21"/>
      <c r="J64" s="21"/>
      <c r="K64" s="21"/>
      <c r="L64" s="21"/>
      <c r="M64" s="21"/>
      <c r="N64" s="21"/>
      <c r="O64" s="21"/>
      <c r="P64" s="21"/>
    </row>
    <row r="65" spans="1:16" ht="14.5" customHeight="1" x14ac:dyDescent="0.25">
      <c r="A65" s="18" t="s">
        <v>63</v>
      </c>
      <c r="B65" s="64" t="s">
        <v>630</v>
      </c>
      <c r="C65" s="64">
        <v>0</v>
      </c>
      <c r="D65" s="64">
        <v>0</v>
      </c>
      <c r="E65" s="64">
        <v>11632</v>
      </c>
      <c r="F65" s="64">
        <v>11632</v>
      </c>
      <c r="G65" s="268" t="s">
        <v>64</v>
      </c>
      <c r="I65" s="21"/>
      <c r="J65" s="21"/>
      <c r="K65" s="21"/>
      <c r="L65" s="21"/>
      <c r="M65" s="21"/>
      <c r="N65" s="21"/>
      <c r="O65" s="21"/>
      <c r="P65" s="21"/>
    </row>
    <row r="66" spans="1:16" ht="14.5" customHeight="1" x14ac:dyDescent="0.25">
      <c r="A66" s="18" t="s">
        <v>63</v>
      </c>
      <c r="B66" s="64" t="s">
        <v>625</v>
      </c>
      <c r="C66" s="64">
        <v>0</v>
      </c>
      <c r="D66" s="64">
        <v>0</v>
      </c>
      <c r="E66" s="64">
        <v>1147</v>
      </c>
      <c r="F66" s="64">
        <v>1147</v>
      </c>
      <c r="G66" s="268" t="s">
        <v>64</v>
      </c>
      <c r="I66" s="21"/>
      <c r="J66" s="21"/>
      <c r="K66" s="21"/>
      <c r="L66" s="21"/>
      <c r="M66" s="21"/>
      <c r="N66" s="21"/>
      <c r="O66" s="21"/>
      <c r="P66" s="21"/>
    </row>
    <row r="67" spans="1:16" ht="14.5" customHeight="1" x14ac:dyDescent="0.25">
      <c r="A67" s="18" t="s">
        <v>65</v>
      </c>
      <c r="B67" s="64" t="s">
        <v>626</v>
      </c>
      <c r="C67" s="64">
        <v>164</v>
      </c>
      <c r="D67" s="64">
        <v>0</v>
      </c>
      <c r="E67" s="64">
        <v>0</v>
      </c>
      <c r="F67" s="64">
        <v>164</v>
      </c>
      <c r="G67" s="268" t="s">
        <v>66</v>
      </c>
      <c r="I67" s="21"/>
      <c r="J67" s="21"/>
      <c r="K67" s="21"/>
      <c r="L67" s="21"/>
      <c r="M67" s="21"/>
      <c r="N67" s="21"/>
      <c r="O67" s="21"/>
      <c r="P67" s="21"/>
    </row>
    <row r="68" spans="1:16" ht="14.5" customHeight="1" x14ac:dyDescent="0.25">
      <c r="A68" s="18" t="s">
        <v>65</v>
      </c>
      <c r="B68" s="64" t="s">
        <v>628</v>
      </c>
      <c r="C68" s="64">
        <v>94796</v>
      </c>
      <c r="D68" s="64">
        <v>0</v>
      </c>
      <c r="E68" s="64">
        <v>0</v>
      </c>
      <c r="F68" s="64">
        <v>94796</v>
      </c>
      <c r="G68" s="268" t="s">
        <v>66</v>
      </c>
      <c r="I68" s="21"/>
      <c r="J68" s="21"/>
      <c r="K68" s="21"/>
      <c r="L68" s="21"/>
      <c r="M68" s="21"/>
      <c r="N68" s="21"/>
      <c r="O68" s="21"/>
      <c r="P68" s="21"/>
    </row>
    <row r="69" spans="1:16" ht="14.5" customHeight="1" x14ac:dyDescent="0.25">
      <c r="A69" s="18" t="s">
        <v>65</v>
      </c>
      <c r="B69" s="64" t="s">
        <v>630</v>
      </c>
      <c r="C69" s="64">
        <v>10458</v>
      </c>
      <c r="D69" s="64">
        <v>0</v>
      </c>
      <c r="E69" s="64">
        <v>0</v>
      </c>
      <c r="F69" s="64">
        <v>10458</v>
      </c>
      <c r="G69" s="268" t="s">
        <v>66</v>
      </c>
      <c r="I69" s="21"/>
      <c r="J69" s="21"/>
      <c r="K69" s="21"/>
      <c r="L69" s="21"/>
      <c r="M69" s="21"/>
      <c r="N69" s="21"/>
      <c r="O69" s="21"/>
      <c r="P69" s="21"/>
    </row>
    <row r="70" spans="1:16" ht="14.5" customHeight="1" x14ac:dyDescent="0.25">
      <c r="A70" s="18" t="s">
        <v>65</v>
      </c>
      <c r="B70" s="64" t="s">
        <v>625</v>
      </c>
      <c r="C70" s="64">
        <v>586</v>
      </c>
      <c r="D70" s="64">
        <v>0</v>
      </c>
      <c r="E70" s="64">
        <v>0</v>
      </c>
      <c r="F70" s="64">
        <v>586</v>
      </c>
      <c r="G70" s="268" t="s">
        <v>66</v>
      </c>
      <c r="I70" s="21"/>
      <c r="J70" s="21"/>
      <c r="K70" s="21"/>
      <c r="L70" s="21"/>
      <c r="M70" s="21"/>
      <c r="N70" s="21"/>
      <c r="O70" s="21"/>
      <c r="P70" s="21"/>
    </row>
    <row r="71" spans="1:16" ht="14.5" customHeight="1" x14ac:dyDescent="0.25">
      <c r="A71" s="18" t="s">
        <v>65</v>
      </c>
      <c r="B71" s="64" t="s">
        <v>629</v>
      </c>
      <c r="C71" s="64">
        <v>12</v>
      </c>
      <c r="D71" s="64">
        <v>0</v>
      </c>
      <c r="E71" s="64">
        <v>0</v>
      </c>
      <c r="F71" s="64">
        <v>12</v>
      </c>
      <c r="G71" s="268" t="s">
        <v>66</v>
      </c>
      <c r="I71" s="21"/>
      <c r="J71" s="21"/>
      <c r="K71" s="21"/>
      <c r="L71" s="21"/>
      <c r="M71" s="21"/>
      <c r="N71" s="21"/>
      <c r="O71" s="21"/>
      <c r="P71" s="21"/>
    </row>
    <row r="72" spans="1:16" ht="14.5" customHeight="1" x14ac:dyDescent="0.25">
      <c r="A72" s="18" t="s">
        <v>67</v>
      </c>
      <c r="B72" s="64" t="s">
        <v>626</v>
      </c>
      <c r="C72" s="64">
        <v>0</v>
      </c>
      <c r="D72" s="64">
        <v>8</v>
      </c>
      <c r="E72" s="64">
        <v>13</v>
      </c>
      <c r="F72" s="64">
        <v>21</v>
      </c>
      <c r="G72" s="268" t="s">
        <v>68</v>
      </c>
      <c r="I72" s="21"/>
      <c r="J72" s="21"/>
      <c r="K72" s="21"/>
      <c r="L72" s="21"/>
      <c r="M72" s="21"/>
      <c r="N72" s="21"/>
      <c r="O72" s="21"/>
      <c r="P72" s="21"/>
    </row>
    <row r="73" spans="1:16" ht="14.5" customHeight="1" x14ac:dyDescent="0.25">
      <c r="A73" s="18" t="s">
        <v>67</v>
      </c>
      <c r="B73" s="64" t="s">
        <v>630</v>
      </c>
      <c r="C73" s="64">
        <v>21</v>
      </c>
      <c r="D73" s="64">
        <v>25</v>
      </c>
      <c r="E73" s="64">
        <v>0</v>
      </c>
      <c r="F73" s="64">
        <v>46</v>
      </c>
      <c r="G73" s="268" t="s">
        <v>68</v>
      </c>
      <c r="I73" s="21"/>
      <c r="J73" s="21"/>
      <c r="K73" s="21"/>
      <c r="L73" s="21"/>
      <c r="M73" s="21"/>
      <c r="N73" s="21"/>
      <c r="O73" s="21"/>
      <c r="P73" s="21"/>
    </row>
    <row r="74" spans="1:16" ht="14.5" customHeight="1" x14ac:dyDescent="0.25">
      <c r="A74" s="18" t="s">
        <v>67</v>
      </c>
      <c r="B74" s="64" t="s">
        <v>625</v>
      </c>
      <c r="C74" s="64">
        <v>99</v>
      </c>
      <c r="D74" s="64">
        <v>743</v>
      </c>
      <c r="E74" s="64">
        <v>5</v>
      </c>
      <c r="F74" s="64">
        <v>847</v>
      </c>
      <c r="G74" s="268" t="s">
        <v>68</v>
      </c>
      <c r="I74" s="21"/>
      <c r="J74" s="21"/>
      <c r="K74" s="21"/>
      <c r="L74" s="21"/>
      <c r="M74" s="21"/>
      <c r="N74" s="21"/>
      <c r="O74" s="21"/>
      <c r="P74" s="21"/>
    </row>
    <row r="75" spans="1:16" ht="14.5" customHeight="1" x14ac:dyDescent="0.25">
      <c r="A75" s="18" t="s">
        <v>69</v>
      </c>
      <c r="B75" s="64" t="s">
        <v>626</v>
      </c>
      <c r="C75" s="64">
        <v>0</v>
      </c>
      <c r="D75" s="64">
        <v>0</v>
      </c>
      <c r="E75" s="64">
        <v>119651</v>
      </c>
      <c r="F75" s="64">
        <v>119651</v>
      </c>
      <c r="G75" s="268" t="s">
        <v>70</v>
      </c>
      <c r="I75" s="21"/>
      <c r="J75" s="21"/>
      <c r="K75" s="21"/>
      <c r="L75" s="21"/>
      <c r="M75" s="21"/>
      <c r="N75" s="21"/>
      <c r="O75" s="21"/>
      <c r="P75" s="21"/>
    </row>
    <row r="76" spans="1:16" ht="14.5" customHeight="1" x14ac:dyDescent="0.25">
      <c r="A76" s="18" t="s">
        <v>69</v>
      </c>
      <c r="B76" s="64" t="s">
        <v>627</v>
      </c>
      <c r="C76" s="64">
        <v>0</v>
      </c>
      <c r="D76" s="64">
        <v>0</v>
      </c>
      <c r="E76" s="64">
        <v>549534</v>
      </c>
      <c r="F76" s="64">
        <v>549534</v>
      </c>
      <c r="G76" s="268" t="s">
        <v>70</v>
      </c>
      <c r="I76" s="21"/>
      <c r="J76" s="21"/>
      <c r="K76" s="21"/>
      <c r="L76" s="21"/>
      <c r="M76" s="21"/>
      <c r="N76" s="21"/>
      <c r="O76" s="21"/>
      <c r="P76" s="21"/>
    </row>
    <row r="77" spans="1:16" ht="14.5" customHeight="1" x14ac:dyDescent="0.25">
      <c r="A77" s="18" t="s">
        <v>69</v>
      </c>
      <c r="B77" s="64" t="s">
        <v>625</v>
      </c>
      <c r="C77" s="64">
        <v>0</v>
      </c>
      <c r="D77" s="64">
        <v>0</v>
      </c>
      <c r="E77" s="64">
        <v>278966</v>
      </c>
      <c r="F77" s="64">
        <v>278966</v>
      </c>
      <c r="G77" s="268" t="s">
        <v>70</v>
      </c>
      <c r="I77" s="21"/>
      <c r="J77" s="21"/>
      <c r="K77" s="21"/>
      <c r="L77" s="21"/>
      <c r="M77" s="21"/>
      <c r="N77" s="21"/>
      <c r="O77" s="21"/>
      <c r="P77" s="21"/>
    </row>
    <row r="78" spans="1:16" ht="14.5" customHeight="1" x14ac:dyDescent="0.25">
      <c r="A78" s="18" t="s">
        <v>69</v>
      </c>
      <c r="B78" s="64" t="s">
        <v>629</v>
      </c>
      <c r="C78" s="64">
        <v>0</v>
      </c>
      <c r="D78" s="64">
        <v>0</v>
      </c>
      <c r="E78" s="64">
        <v>15</v>
      </c>
      <c r="F78" s="64">
        <v>15</v>
      </c>
      <c r="G78" s="268" t="s">
        <v>70</v>
      </c>
      <c r="I78" s="21"/>
      <c r="J78" s="21"/>
      <c r="K78" s="21"/>
      <c r="L78" s="21"/>
      <c r="M78" s="21"/>
      <c r="N78" s="21"/>
      <c r="O78" s="21"/>
      <c r="P78" s="21"/>
    </row>
    <row r="79" spans="1:16" ht="14.5" customHeight="1" x14ac:dyDescent="0.25">
      <c r="A79" s="18" t="s">
        <v>71</v>
      </c>
      <c r="B79" s="64" t="s">
        <v>626</v>
      </c>
      <c r="C79" s="64">
        <v>26</v>
      </c>
      <c r="D79" s="64">
        <v>0</v>
      </c>
      <c r="E79" s="64">
        <v>0</v>
      </c>
      <c r="F79" s="64">
        <v>26</v>
      </c>
      <c r="G79" s="268" t="s">
        <v>72</v>
      </c>
      <c r="I79" s="21"/>
      <c r="J79" s="21"/>
      <c r="K79" s="21"/>
      <c r="L79" s="21"/>
      <c r="M79" s="21"/>
      <c r="N79" s="21"/>
      <c r="O79" s="21"/>
      <c r="P79" s="21"/>
    </row>
    <row r="80" spans="1:16" ht="14.5" customHeight="1" x14ac:dyDescent="0.25">
      <c r="A80" s="18" t="s">
        <v>71</v>
      </c>
      <c r="B80" s="64" t="s">
        <v>625</v>
      </c>
      <c r="C80" s="64">
        <v>6</v>
      </c>
      <c r="D80" s="64">
        <v>0</v>
      </c>
      <c r="E80" s="64">
        <v>0</v>
      </c>
      <c r="F80" s="64">
        <v>6</v>
      </c>
      <c r="G80" s="268" t="s">
        <v>72</v>
      </c>
      <c r="I80" s="21"/>
      <c r="J80" s="21"/>
      <c r="K80" s="21"/>
      <c r="L80" s="21"/>
      <c r="M80" s="21"/>
      <c r="N80" s="21"/>
      <c r="O80" s="21"/>
      <c r="P80" s="21"/>
    </row>
    <row r="81" spans="1:16" ht="14.5" customHeight="1" x14ac:dyDescent="0.25">
      <c r="A81" s="18" t="s">
        <v>73</v>
      </c>
      <c r="B81" s="64" t="s">
        <v>629</v>
      </c>
      <c r="C81" s="64">
        <v>0</v>
      </c>
      <c r="D81" s="64">
        <v>0</v>
      </c>
      <c r="E81" s="64">
        <v>20863</v>
      </c>
      <c r="F81" s="64">
        <v>20863</v>
      </c>
      <c r="G81" s="268" t="s">
        <v>74</v>
      </c>
      <c r="I81" s="21"/>
      <c r="J81" s="21"/>
      <c r="K81" s="21"/>
      <c r="L81" s="21"/>
      <c r="M81" s="21"/>
      <c r="N81" s="21"/>
      <c r="O81" s="21"/>
      <c r="P81" s="21"/>
    </row>
    <row r="82" spans="1:16" ht="14.5" customHeight="1" x14ac:dyDescent="0.25">
      <c r="A82" s="18" t="s">
        <v>361</v>
      </c>
      <c r="B82" s="64" t="s">
        <v>626</v>
      </c>
      <c r="C82" s="64">
        <v>0</v>
      </c>
      <c r="D82" s="64">
        <v>0</v>
      </c>
      <c r="E82" s="64">
        <v>1317</v>
      </c>
      <c r="F82" s="64">
        <v>1317</v>
      </c>
      <c r="G82" s="268" t="s">
        <v>75</v>
      </c>
      <c r="I82" s="21"/>
      <c r="J82" s="21"/>
      <c r="K82" s="21"/>
      <c r="L82" s="21"/>
      <c r="M82" s="21"/>
      <c r="N82" s="21"/>
      <c r="O82" s="21"/>
      <c r="P82" s="21"/>
    </row>
    <row r="83" spans="1:16" ht="14.5" customHeight="1" x14ac:dyDescent="0.25">
      <c r="A83" s="18" t="s">
        <v>361</v>
      </c>
      <c r="B83" s="64" t="s">
        <v>625</v>
      </c>
      <c r="C83" s="64">
        <v>0</v>
      </c>
      <c r="D83" s="64">
        <v>0</v>
      </c>
      <c r="E83" s="64">
        <v>105596</v>
      </c>
      <c r="F83" s="64">
        <v>105596</v>
      </c>
      <c r="G83" s="268" t="s">
        <v>75</v>
      </c>
      <c r="I83" s="21"/>
      <c r="J83" s="21"/>
      <c r="K83" s="21"/>
      <c r="L83" s="21"/>
      <c r="M83" s="21"/>
      <c r="N83" s="21"/>
      <c r="O83" s="21"/>
      <c r="P83" s="21"/>
    </row>
    <row r="84" spans="1:16" ht="14.5" customHeight="1" x14ac:dyDescent="0.25">
      <c r="A84" s="18" t="s">
        <v>361</v>
      </c>
      <c r="B84" s="64" t="s">
        <v>629</v>
      </c>
      <c r="C84" s="64">
        <v>0</v>
      </c>
      <c r="D84" s="64">
        <v>0</v>
      </c>
      <c r="E84" s="64">
        <v>206</v>
      </c>
      <c r="F84" s="64">
        <v>206</v>
      </c>
      <c r="G84" s="268" t="s">
        <v>75</v>
      </c>
      <c r="I84" s="21"/>
      <c r="J84" s="21"/>
      <c r="K84" s="21"/>
      <c r="L84" s="21"/>
      <c r="M84" s="21"/>
      <c r="N84" s="21"/>
      <c r="O84" s="21"/>
      <c r="P84" s="21"/>
    </row>
    <row r="85" spans="1:16" ht="14.5" customHeight="1" x14ac:dyDescent="0.25">
      <c r="A85" s="18" t="s">
        <v>76</v>
      </c>
      <c r="B85" s="64" t="s">
        <v>626</v>
      </c>
      <c r="C85" s="64">
        <v>1952</v>
      </c>
      <c r="D85" s="64">
        <v>0</v>
      </c>
      <c r="E85" s="64">
        <v>5</v>
      </c>
      <c r="F85" s="64">
        <v>1957</v>
      </c>
      <c r="G85" s="268" t="s">
        <v>77</v>
      </c>
      <c r="I85" s="21"/>
      <c r="J85" s="21"/>
      <c r="K85" s="21"/>
      <c r="L85" s="21"/>
      <c r="M85" s="21"/>
      <c r="N85" s="21"/>
      <c r="O85" s="21"/>
      <c r="P85" s="21"/>
    </row>
    <row r="86" spans="1:16" ht="14.5" customHeight="1" x14ac:dyDescent="0.25">
      <c r="A86" s="18" t="s">
        <v>76</v>
      </c>
      <c r="B86" s="64" t="s">
        <v>628</v>
      </c>
      <c r="C86" s="64">
        <v>0</v>
      </c>
      <c r="D86" s="64">
        <v>0</v>
      </c>
      <c r="E86" s="64">
        <v>2062534</v>
      </c>
      <c r="F86" s="64">
        <v>2062534</v>
      </c>
      <c r="G86" s="268" t="s">
        <v>77</v>
      </c>
      <c r="I86" s="21"/>
      <c r="J86" s="21"/>
      <c r="K86" s="21"/>
      <c r="L86" s="21"/>
      <c r="M86" s="21"/>
      <c r="N86" s="21"/>
      <c r="O86" s="21"/>
      <c r="P86" s="21"/>
    </row>
    <row r="87" spans="1:16" ht="14.5" customHeight="1" x14ac:dyDescent="0.25">
      <c r="A87" s="18" t="s">
        <v>76</v>
      </c>
      <c r="B87" s="64" t="s">
        <v>625</v>
      </c>
      <c r="C87" s="64">
        <v>39192</v>
      </c>
      <c r="D87" s="64">
        <v>0</v>
      </c>
      <c r="E87" s="64">
        <v>1804</v>
      </c>
      <c r="F87" s="64">
        <v>40996</v>
      </c>
      <c r="G87" s="268" t="s">
        <v>77</v>
      </c>
      <c r="I87" s="21"/>
      <c r="J87" s="21"/>
      <c r="K87" s="21"/>
      <c r="L87" s="21"/>
      <c r="M87" s="21"/>
      <c r="N87" s="21"/>
      <c r="O87" s="21"/>
      <c r="P87" s="21"/>
    </row>
    <row r="88" spans="1:16" ht="14.5" customHeight="1" x14ac:dyDescent="0.25">
      <c r="A88" s="18" t="s">
        <v>78</v>
      </c>
      <c r="B88" s="64" t="s">
        <v>626</v>
      </c>
      <c r="C88" s="64">
        <v>1396</v>
      </c>
      <c r="D88" s="64">
        <v>70</v>
      </c>
      <c r="E88" s="64">
        <v>0</v>
      </c>
      <c r="F88" s="64">
        <v>1466</v>
      </c>
      <c r="G88" s="268" t="s">
        <v>79</v>
      </c>
      <c r="I88" s="21"/>
      <c r="J88" s="21"/>
      <c r="K88" s="21"/>
      <c r="L88" s="21"/>
      <c r="M88" s="21"/>
      <c r="N88" s="21"/>
      <c r="O88" s="21"/>
      <c r="P88" s="21"/>
    </row>
    <row r="89" spans="1:16" ht="14.5" customHeight="1" x14ac:dyDescent="0.25">
      <c r="A89" s="18" t="s">
        <v>78</v>
      </c>
      <c r="B89" s="64" t="s">
        <v>628</v>
      </c>
      <c r="C89" s="64">
        <v>0</v>
      </c>
      <c r="D89" s="64">
        <v>6815</v>
      </c>
      <c r="E89" s="64">
        <v>0</v>
      </c>
      <c r="F89" s="64">
        <v>6815</v>
      </c>
      <c r="G89" s="268" t="s">
        <v>79</v>
      </c>
      <c r="I89" s="21"/>
      <c r="J89" s="21"/>
      <c r="K89" s="21"/>
      <c r="L89" s="21"/>
      <c r="M89" s="21"/>
      <c r="N89" s="21"/>
      <c r="O89" s="21"/>
      <c r="P89" s="21"/>
    </row>
    <row r="90" spans="1:16" ht="14.5" customHeight="1" x14ac:dyDescent="0.25">
      <c r="A90" s="18" t="s">
        <v>78</v>
      </c>
      <c r="B90" s="64" t="s">
        <v>630</v>
      </c>
      <c r="C90" s="64">
        <v>947</v>
      </c>
      <c r="D90" s="64">
        <v>421</v>
      </c>
      <c r="E90" s="64">
        <v>0</v>
      </c>
      <c r="F90" s="64">
        <v>1368</v>
      </c>
      <c r="G90" s="268" t="s">
        <v>79</v>
      </c>
      <c r="I90" s="21"/>
      <c r="J90" s="21"/>
      <c r="K90" s="21"/>
      <c r="L90" s="21"/>
      <c r="M90" s="21"/>
      <c r="N90" s="21"/>
      <c r="O90" s="21"/>
      <c r="P90" s="21"/>
    </row>
    <row r="91" spans="1:16" ht="14.5" customHeight="1" x14ac:dyDescent="0.25">
      <c r="A91" s="18" t="s">
        <v>78</v>
      </c>
      <c r="B91" s="64" t="s">
        <v>631</v>
      </c>
      <c r="C91" s="64">
        <v>17778</v>
      </c>
      <c r="D91" s="64">
        <v>0</v>
      </c>
      <c r="E91" s="64">
        <v>49</v>
      </c>
      <c r="F91" s="64">
        <v>17827</v>
      </c>
      <c r="G91" s="268" t="s">
        <v>79</v>
      </c>
      <c r="I91" s="21"/>
      <c r="J91" s="21"/>
      <c r="K91" s="21"/>
      <c r="L91" s="21"/>
      <c r="M91" s="21"/>
      <c r="N91" s="21"/>
      <c r="O91" s="21"/>
      <c r="P91" s="21"/>
    </row>
    <row r="92" spans="1:16" ht="14.5" customHeight="1" x14ac:dyDescent="0.25">
      <c r="A92" s="18" t="s">
        <v>78</v>
      </c>
      <c r="B92" s="64" t="s">
        <v>625</v>
      </c>
      <c r="C92" s="64">
        <v>31474</v>
      </c>
      <c r="D92" s="64">
        <v>79326</v>
      </c>
      <c r="E92" s="64">
        <v>0</v>
      </c>
      <c r="F92" s="64">
        <v>110800</v>
      </c>
      <c r="G92" s="268" t="s">
        <v>79</v>
      </c>
      <c r="I92" s="21"/>
      <c r="J92" s="21"/>
      <c r="K92" s="21"/>
      <c r="L92" s="21"/>
      <c r="M92" s="21"/>
      <c r="N92" s="21"/>
      <c r="O92" s="21"/>
      <c r="P92" s="21"/>
    </row>
    <row r="93" spans="1:16" ht="14.5" customHeight="1" x14ac:dyDescent="0.25">
      <c r="A93" s="18" t="s">
        <v>78</v>
      </c>
      <c r="B93" s="64" t="s">
        <v>629</v>
      </c>
      <c r="C93" s="64">
        <v>734</v>
      </c>
      <c r="D93" s="64">
        <v>0</v>
      </c>
      <c r="E93" s="64">
        <v>0</v>
      </c>
      <c r="F93" s="64">
        <v>734</v>
      </c>
      <c r="G93" s="268" t="s">
        <v>79</v>
      </c>
      <c r="I93" s="21"/>
      <c r="J93" s="21"/>
      <c r="K93" s="21"/>
      <c r="L93" s="21"/>
      <c r="M93" s="21"/>
      <c r="N93" s="21"/>
      <c r="O93" s="21"/>
      <c r="P93" s="21"/>
    </row>
    <row r="94" spans="1:16" ht="14.5" customHeight="1" x14ac:dyDescent="0.25">
      <c r="A94" s="18" t="s">
        <v>80</v>
      </c>
      <c r="B94" s="64" t="s">
        <v>629</v>
      </c>
      <c r="C94" s="64">
        <v>0</v>
      </c>
      <c r="D94" s="64">
        <v>0</v>
      </c>
      <c r="E94" s="64">
        <v>115</v>
      </c>
      <c r="F94" s="64">
        <v>115</v>
      </c>
      <c r="G94" s="268" t="s">
        <v>81</v>
      </c>
      <c r="I94" s="21"/>
      <c r="J94" s="21"/>
      <c r="K94" s="21"/>
      <c r="L94" s="21"/>
      <c r="M94" s="21"/>
      <c r="N94" s="21"/>
      <c r="O94" s="21"/>
      <c r="P94" s="21"/>
    </row>
    <row r="95" spans="1:16" ht="14.5" customHeight="1" x14ac:dyDescent="0.25">
      <c r="A95" s="18" t="s">
        <v>82</v>
      </c>
      <c r="B95" s="64" t="s">
        <v>626</v>
      </c>
      <c r="C95" s="64">
        <v>5</v>
      </c>
      <c r="D95" s="64">
        <v>0</v>
      </c>
      <c r="E95" s="64">
        <v>0</v>
      </c>
      <c r="F95" s="64">
        <v>5</v>
      </c>
      <c r="G95" s="268" t="s">
        <v>83</v>
      </c>
      <c r="I95" s="21"/>
      <c r="J95" s="21"/>
      <c r="K95" s="21"/>
      <c r="L95" s="21"/>
      <c r="M95" s="21"/>
      <c r="N95" s="21"/>
      <c r="O95" s="21"/>
      <c r="P95" s="21"/>
    </row>
    <row r="96" spans="1:16" ht="14.5" customHeight="1" x14ac:dyDescent="0.25">
      <c r="A96" s="18" t="s">
        <v>82</v>
      </c>
      <c r="B96" s="64" t="s">
        <v>632</v>
      </c>
      <c r="C96" s="64">
        <v>0</v>
      </c>
      <c r="D96" s="64">
        <v>131608</v>
      </c>
      <c r="E96" s="64">
        <v>0</v>
      </c>
      <c r="F96" s="64">
        <v>131608</v>
      </c>
      <c r="G96" s="268" t="s">
        <v>83</v>
      </c>
      <c r="I96" s="21"/>
      <c r="J96" s="21"/>
      <c r="K96" s="21"/>
      <c r="L96" s="21"/>
      <c r="M96" s="21"/>
      <c r="N96" s="21"/>
      <c r="O96" s="21"/>
      <c r="P96" s="21"/>
    </row>
    <row r="97" spans="1:16" ht="14.5" customHeight="1" x14ac:dyDescent="0.25">
      <c r="A97" s="18" t="s">
        <v>82</v>
      </c>
      <c r="B97" s="64" t="s">
        <v>628</v>
      </c>
      <c r="C97" s="64">
        <v>0</v>
      </c>
      <c r="D97" s="64">
        <v>517555</v>
      </c>
      <c r="E97" s="64">
        <v>0</v>
      </c>
      <c r="F97" s="64">
        <v>517555</v>
      </c>
      <c r="G97" s="268" t="s">
        <v>83</v>
      </c>
      <c r="I97" s="21"/>
      <c r="J97" s="21"/>
      <c r="K97" s="21"/>
      <c r="L97" s="21"/>
      <c r="M97" s="21"/>
      <c r="N97" s="21"/>
      <c r="O97" s="21"/>
      <c r="P97" s="21"/>
    </row>
    <row r="98" spans="1:16" ht="14.5" customHeight="1" x14ac:dyDescent="0.25">
      <c r="A98" s="18" t="s">
        <v>82</v>
      </c>
      <c r="B98" s="64" t="s">
        <v>625</v>
      </c>
      <c r="C98" s="64">
        <v>23</v>
      </c>
      <c r="D98" s="64">
        <v>0</v>
      </c>
      <c r="E98" s="64">
        <v>0</v>
      </c>
      <c r="F98" s="64">
        <v>23</v>
      </c>
      <c r="G98" s="268" t="s">
        <v>83</v>
      </c>
      <c r="I98" s="21"/>
      <c r="J98" s="21"/>
      <c r="K98" s="21"/>
      <c r="L98" s="21"/>
      <c r="M98" s="21"/>
      <c r="N98" s="21"/>
      <c r="O98" s="21"/>
      <c r="P98" s="21"/>
    </row>
    <row r="99" spans="1:16" ht="14.5" customHeight="1" x14ac:dyDescent="0.25">
      <c r="A99" s="18" t="s">
        <v>82</v>
      </c>
      <c r="B99" s="64" t="s">
        <v>629</v>
      </c>
      <c r="C99" s="64">
        <v>0</v>
      </c>
      <c r="D99" s="64">
        <v>0</v>
      </c>
      <c r="E99" s="64">
        <v>75000</v>
      </c>
      <c r="F99" s="64">
        <v>75000</v>
      </c>
      <c r="G99" s="268" t="s">
        <v>83</v>
      </c>
      <c r="I99" s="21"/>
      <c r="J99" s="21"/>
      <c r="K99" s="21"/>
      <c r="L99" s="21"/>
      <c r="M99" s="21"/>
      <c r="N99" s="21"/>
      <c r="O99" s="21"/>
      <c r="P99" s="21"/>
    </row>
    <row r="100" spans="1:16" ht="14.5" customHeight="1" x14ac:dyDescent="0.25">
      <c r="A100" s="18" t="s">
        <v>84</v>
      </c>
      <c r="B100" s="64" t="s">
        <v>626</v>
      </c>
      <c r="C100" s="64">
        <v>16827</v>
      </c>
      <c r="D100" s="64">
        <v>1726</v>
      </c>
      <c r="E100" s="64">
        <v>0</v>
      </c>
      <c r="F100" s="64">
        <v>18553</v>
      </c>
      <c r="G100" s="268" t="s">
        <v>85</v>
      </c>
      <c r="I100" s="21"/>
      <c r="J100" s="21"/>
      <c r="K100" s="21"/>
      <c r="L100" s="21"/>
      <c r="M100" s="21"/>
      <c r="N100" s="21"/>
      <c r="O100" s="21"/>
      <c r="P100" s="21"/>
    </row>
    <row r="101" spans="1:16" ht="14.5" customHeight="1" x14ac:dyDescent="0.25">
      <c r="A101" s="18" t="s">
        <v>84</v>
      </c>
      <c r="B101" s="64" t="s">
        <v>628</v>
      </c>
      <c r="C101" s="64">
        <v>0</v>
      </c>
      <c r="D101" s="64">
        <v>1004257</v>
      </c>
      <c r="E101" s="64">
        <v>0</v>
      </c>
      <c r="F101" s="64">
        <v>1004257</v>
      </c>
      <c r="G101" s="268" t="s">
        <v>85</v>
      </c>
      <c r="I101" s="21"/>
      <c r="J101" s="21"/>
      <c r="K101" s="21"/>
      <c r="L101" s="21"/>
      <c r="M101" s="21"/>
      <c r="N101" s="21"/>
      <c r="O101" s="21"/>
      <c r="P101" s="21"/>
    </row>
    <row r="102" spans="1:16" ht="14.5" customHeight="1" x14ac:dyDescent="0.25">
      <c r="A102" s="18" t="s">
        <v>84</v>
      </c>
      <c r="B102" s="64" t="s">
        <v>630</v>
      </c>
      <c r="C102" s="64">
        <v>725</v>
      </c>
      <c r="D102" s="64">
        <v>84</v>
      </c>
      <c r="E102" s="64">
        <v>0</v>
      </c>
      <c r="F102" s="64">
        <v>809</v>
      </c>
      <c r="G102" s="268" t="s">
        <v>85</v>
      </c>
      <c r="I102" s="21"/>
      <c r="J102" s="21"/>
      <c r="K102" s="21"/>
      <c r="L102" s="21"/>
      <c r="M102" s="21"/>
      <c r="N102" s="21"/>
      <c r="O102" s="21"/>
      <c r="P102" s="21"/>
    </row>
    <row r="103" spans="1:16" ht="14.5" customHeight="1" x14ac:dyDescent="0.25">
      <c r="A103" s="18" t="s">
        <v>84</v>
      </c>
      <c r="B103" s="64" t="s">
        <v>631</v>
      </c>
      <c r="C103" s="64">
        <v>0</v>
      </c>
      <c r="D103" s="64">
        <v>1141</v>
      </c>
      <c r="E103" s="64">
        <v>5</v>
      </c>
      <c r="F103" s="64">
        <v>1146</v>
      </c>
      <c r="G103" s="268" t="s">
        <v>85</v>
      </c>
      <c r="I103" s="21"/>
      <c r="J103" s="21"/>
      <c r="K103" s="21"/>
      <c r="L103" s="21"/>
      <c r="M103" s="21"/>
      <c r="N103" s="21"/>
      <c r="O103" s="21"/>
      <c r="P103" s="21"/>
    </row>
    <row r="104" spans="1:16" ht="14.5" customHeight="1" x14ac:dyDescent="0.25">
      <c r="A104" s="18" t="s">
        <v>84</v>
      </c>
      <c r="B104" s="64" t="s">
        <v>625</v>
      </c>
      <c r="C104" s="64">
        <v>28654</v>
      </c>
      <c r="D104" s="64">
        <v>379959</v>
      </c>
      <c r="E104" s="64">
        <v>0</v>
      </c>
      <c r="F104" s="64">
        <v>408613</v>
      </c>
      <c r="G104" s="268" t="s">
        <v>85</v>
      </c>
      <c r="I104" s="21"/>
      <c r="J104" s="21"/>
      <c r="K104" s="21"/>
      <c r="L104" s="21"/>
      <c r="M104" s="21"/>
      <c r="N104" s="21"/>
      <c r="O104" s="21"/>
      <c r="P104" s="21"/>
    </row>
    <row r="105" spans="1:16" ht="14.5" customHeight="1" x14ac:dyDescent="0.25">
      <c r="A105" s="18" t="s">
        <v>362</v>
      </c>
      <c r="B105" s="64" t="s">
        <v>626</v>
      </c>
      <c r="C105" s="64">
        <v>0</v>
      </c>
      <c r="D105" s="64">
        <v>0</v>
      </c>
      <c r="E105" s="64">
        <v>314475</v>
      </c>
      <c r="F105" s="64">
        <v>314475</v>
      </c>
      <c r="G105" s="268" t="s">
        <v>86</v>
      </c>
      <c r="I105" s="21"/>
      <c r="J105" s="21"/>
      <c r="K105" s="21"/>
      <c r="L105" s="21"/>
      <c r="M105" s="21"/>
      <c r="N105" s="21"/>
      <c r="O105" s="21"/>
      <c r="P105" s="21"/>
    </row>
    <row r="106" spans="1:16" ht="14.5" customHeight="1" x14ac:dyDescent="0.25">
      <c r="A106" s="18" t="s">
        <v>362</v>
      </c>
      <c r="B106" s="64" t="s">
        <v>625</v>
      </c>
      <c r="C106" s="64">
        <v>0</v>
      </c>
      <c r="D106" s="64">
        <v>0</v>
      </c>
      <c r="E106" s="64">
        <v>416028</v>
      </c>
      <c r="F106" s="64">
        <v>416028</v>
      </c>
      <c r="G106" s="268" t="s">
        <v>86</v>
      </c>
      <c r="I106" s="21"/>
      <c r="J106" s="21"/>
      <c r="K106" s="21"/>
      <c r="L106" s="21"/>
      <c r="M106" s="21"/>
      <c r="N106" s="21"/>
      <c r="O106" s="21"/>
      <c r="P106" s="21"/>
    </row>
    <row r="107" spans="1:16" ht="14.5" customHeight="1" x14ac:dyDescent="0.25">
      <c r="A107" s="18" t="s">
        <v>362</v>
      </c>
      <c r="B107" s="64" t="s">
        <v>629</v>
      </c>
      <c r="C107" s="64">
        <v>0</v>
      </c>
      <c r="D107" s="64">
        <v>0</v>
      </c>
      <c r="E107" s="64">
        <v>8795</v>
      </c>
      <c r="F107" s="64">
        <v>8795</v>
      </c>
      <c r="G107" s="268" t="s">
        <v>86</v>
      </c>
      <c r="I107" s="21"/>
      <c r="J107" s="21"/>
      <c r="K107" s="21"/>
      <c r="L107" s="21"/>
      <c r="M107" s="21"/>
      <c r="N107" s="21"/>
      <c r="O107" s="21"/>
      <c r="P107" s="21"/>
    </row>
    <row r="108" spans="1:16" ht="14.5" customHeight="1" x14ac:dyDescent="0.25">
      <c r="A108" s="18" t="s">
        <v>87</v>
      </c>
      <c r="B108" s="64" t="s">
        <v>626</v>
      </c>
      <c r="C108" s="64">
        <v>15</v>
      </c>
      <c r="D108" s="64">
        <v>0</v>
      </c>
      <c r="E108" s="64">
        <v>0</v>
      </c>
      <c r="F108" s="64">
        <v>15</v>
      </c>
      <c r="G108" s="268" t="s">
        <v>88</v>
      </c>
      <c r="I108" s="21"/>
      <c r="J108" s="21"/>
      <c r="K108" s="21"/>
      <c r="L108" s="21"/>
      <c r="M108" s="21"/>
      <c r="N108" s="21"/>
      <c r="O108" s="21"/>
      <c r="P108" s="21"/>
    </row>
    <row r="109" spans="1:16" ht="14.5" customHeight="1" x14ac:dyDescent="0.25">
      <c r="A109" s="18" t="s">
        <v>87</v>
      </c>
      <c r="B109" s="64" t="s">
        <v>630</v>
      </c>
      <c r="C109" s="64">
        <v>84</v>
      </c>
      <c r="D109" s="64">
        <v>0</v>
      </c>
      <c r="E109" s="64">
        <v>0</v>
      </c>
      <c r="F109" s="64">
        <v>84</v>
      </c>
      <c r="G109" s="268" t="s">
        <v>88</v>
      </c>
      <c r="I109" s="21"/>
      <c r="J109" s="21"/>
      <c r="K109" s="21"/>
      <c r="L109" s="21"/>
      <c r="M109" s="21"/>
      <c r="N109" s="21"/>
      <c r="O109" s="21"/>
      <c r="P109" s="21"/>
    </row>
    <row r="110" spans="1:16" ht="14.5" customHeight="1" x14ac:dyDescent="0.25">
      <c r="A110" s="18" t="s">
        <v>87</v>
      </c>
      <c r="B110" s="64" t="s">
        <v>625</v>
      </c>
      <c r="C110" s="64">
        <v>53</v>
      </c>
      <c r="D110" s="64">
        <v>0</v>
      </c>
      <c r="E110" s="64">
        <v>0</v>
      </c>
      <c r="F110" s="64">
        <v>53</v>
      </c>
      <c r="G110" s="268" t="s">
        <v>88</v>
      </c>
      <c r="I110" s="21"/>
      <c r="J110" s="21"/>
      <c r="K110" s="21"/>
      <c r="L110" s="21"/>
      <c r="M110" s="21"/>
      <c r="N110" s="21"/>
      <c r="O110" s="21"/>
      <c r="P110" s="21"/>
    </row>
    <row r="111" spans="1:16" ht="14.5" customHeight="1" x14ac:dyDescent="0.25">
      <c r="A111" s="18" t="s">
        <v>89</v>
      </c>
      <c r="B111" s="64" t="s">
        <v>626</v>
      </c>
      <c r="C111" s="64">
        <v>769</v>
      </c>
      <c r="D111" s="64">
        <v>7685</v>
      </c>
      <c r="E111" s="64">
        <v>0</v>
      </c>
      <c r="F111" s="64">
        <v>8454</v>
      </c>
      <c r="G111" s="268" t="s">
        <v>90</v>
      </c>
      <c r="I111" s="21"/>
      <c r="J111" s="21"/>
      <c r="K111" s="21"/>
      <c r="L111" s="21"/>
      <c r="M111" s="21"/>
      <c r="N111" s="21"/>
      <c r="O111" s="21"/>
      <c r="P111" s="21"/>
    </row>
    <row r="112" spans="1:16" ht="14.5" customHeight="1" x14ac:dyDescent="0.25">
      <c r="A112" s="18" t="s">
        <v>89</v>
      </c>
      <c r="B112" s="64" t="s">
        <v>632</v>
      </c>
      <c r="C112" s="64">
        <v>22711</v>
      </c>
      <c r="D112" s="64">
        <v>161211</v>
      </c>
      <c r="E112" s="64">
        <v>0</v>
      </c>
      <c r="F112" s="64">
        <v>183922</v>
      </c>
      <c r="G112" s="268" t="s">
        <v>90</v>
      </c>
      <c r="I112" s="21"/>
      <c r="J112" s="21"/>
      <c r="K112" s="21"/>
      <c r="L112" s="21"/>
      <c r="M112" s="21"/>
      <c r="N112" s="21"/>
      <c r="O112" s="21"/>
      <c r="P112" s="21"/>
    </row>
    <row r="113" spans="1:16" ht="14.5" customHeight="1" x14ac:dyDescent="0.25">
      <c r="A113" s="18" t="s">
        <v>89</v>
      </c>
      <c r="B113" s="64" t="s">
        <v>628</v>
      </c>
      <c r="C113" s="64">
        <v>93969</v>
      </c>
      <c r="D113" s="64">
        <v>333510</v>
      </c>
      <c r="E113" s="64">
        <v>0</v>
      </c>
      <c r="F113" s="64">
        <v>427479</v>
      </c>
      <c r="G113" s="268" t="s">
        <v>90</v>
      </c>
      <c r="I113" s="21"/>
      <c r="J113" s="21"/>
      <c r="K113" s="21"/>
      <c r="L113" s="21"/>
      <c r="M113" s="21"/>
      <c r="N113" s="21"/>
      <c r="O113" s="21"/>
      <c r="P113" s="21"/>
    </row>
    <row r="114" spans="1:16" ht="14.5" customHeight="1" x14ac:dyDescent="0.25">
      <c r="A114" s="18" t="s">
        <v>89</v>
      </c>
      <c r="B114" s="64" t="s">
        <v>631</v>
      </c>
      <c r="C114" s="64">
        <v>8686</v>
      </c>
      <c r="D114" s="64">
        <v>12769</v>
      </c>
      <c r="E114" s="64">
        <v>209</v>
      </c>
      <c r="F114" s="64">
        <v>21664</v>
      </c>
      <c r="G114" s="268" t="s">
        <v>90</v>
      </c>
      <c r="I114" s="21"/>
      <c r="J114" s="21"/>
      <c r="K114" s="21"/>
      <c r="L114" s="21"/>
      <c r="M114" s="21"/>
      <c r="N114" s="21"/>
      <c r="O114" s="21"/>
      <c r="P114" s="21"/>
    </row>
    <row r="115" spans="1:16" ht="14.5" customHeight="1" x14ac:dyDescent="0.25">
      <c r="A115" s="18" t="s">
        <v>89</v>
      </c>
      <c r="B115" s="64" t="s">
        <v>625</v>
      </c>
      <c r="C115" s="64">
        <v>2464</v>
      </c>
      <c r="D115" s="64">
        <v>52843</v>
      </c>
      <c r="E115" s="64">
        <v>0</v>
      </c>
      <c r="F115" s="64">
        <v>55307</v>
      </c>
      <c r="G115" s="268" t="s">
        <v>90</v>
      </c>
      <c r="I115" s="21"/>
      <c r="J115" s="21"/>
      <c r="K115" s="21"/>
      <c r="L115" s="21"/>
      <c r="M115" s="21"/>
      <c r="N115" s="21"/>
      <c r="O115" s="21"/>
      <c r="P115" s="21"/>
    </row>
    <row r="116" spans="1:16" ht="14.5" customHeight="1" x14ac:dyDescent="0.25">
      <c r="A116" s="18" t="s">
        <v>91</v>
      </c>
      <c r="B116" s="64" t="s">
        <v>626</v>
      </c>
      <c r="C116" s="64">
        <v>5132</v>
      </c>
      <c r="D116" s="64">
        <v>4239</v>
      </c>
      <c r="E116" s="64">
        <v>0</v>
      </c>
      <c r="F116" s="64">
        <v>9371</v>
      </c>
      <c r="G116" s="268" t="s">
        <v>92</v>
      </c>
      <c r="I116" s="21"/>
      <c r="J116" s="21"/>
      <c r="K116" s="21"/>
      <c r="L116" s="21"/>
      <c r="M116" s="21"/>
      <c r="N116" s="21"/>
      <c r="O116" s="21"/>
      <c r="P116" s="21"/>
    </row>
    <row r="117" spans="1:16" ht="14.5" customHeight="1" x14ac:dyDescent="0.25">
      <c r="A117" s="18" t="s">
        <v>91</v>
      </c>
      <c r="B117" s="64" t="s">
        <v>632</v>
      </c>
      <c r="C117" s="64">
        <v>24165</v>
      </c>
      <c r="D117" s="64">
        <v>0</v>
      </c>
      <c r="E117" s="64">
        <v>0</v>
      </c>
      <c r="F117" s="64">
        <v>24165</v>
      </c>
      <c r="G117" s="268" t="s">
        <v>92</v>
      </c>
      <c r="I117" s="21"/>
      <c r="J117" s="21"/>
      <c r="K117" s="21"/>
      <c r="L117" s="21"/>
      <c r="M117" s="21"/>
      <c r="N117" s="21"/>
      <c r="O117" s="21"/>
      <c r="P117" s="21"/>
    </row>
    <row r="118" spans="1:16" ht="14.5" customHeight="1" x14ac:dyDescent="0.25">
      <c r="A118" s="18" t="s">
        <v>91</v>
      </c>
      <c r="B118" s="64" t="s">
        <v>628</v>
      </c>
      <c r="C118" s="64">
        <v>0</v>
      </c>
      <c r="D118" s="64">
        <v>219595</v>
      </c>
      <c r="E118" s="64">
        <v>0</v>
      </c>
      <c r="F118" s="64">
        <v>219595</v>
      </c>
      <c r="G118" s="268" t="s">
        <v>92</v>
      </c>
      <c r="I118" s="21"/>
      <c r="J118" s="21"/>
      <c r="K118" s="21"/>
      <c r="L118" s="21"/>
      <c r="M118" s="21"/>
      <c r="N118" s="21"/>
      <c r="O118" s="21"/>
      <c r="P118" s="21"/>
    </row>
    <row r="119" spans="1:16" ht="14.5" customHeight="1" x14ac:dyDescent="0.25">
      <c r="A119" s="18" t="s">
        <v>91</v>
      </c>
      <c r="B119" s="64" t="s">
        <v>630</v>
      </c>
      <c r="C119" s="64">
        <v>433553</v>
      </c>
      <c r="D119" s="64">
        <v>16079</v>
      </c>
      <c r="E119" s="64">
        <v>0</v>
      </c>
      <c r="F119" s="64">
        <v>449632</v>
      </c>
      <c r="G119" s="268" t="s">
        <v>92</v>
      </c>
      <c r="I119" s="21"/>
      <c r="J119" s="21"/>
      <c r="K119" s="21"/>
      <c r="L119" s="21"/>
      <c r="M119" s="21"/>
      <c r="N119" s="21"/>
      <c r="O119" s="21"/>
      <c r="P119" s="21"/>
    </row>
    <row r="120" spans="1:16" ht="14.5" customHeight="1" x14ac:dyDescent="0.25">
      <c r="A120" s="18" t="s">
        <v>91</v>
      </c>
      <c r="B120" s="64" t="s">
        <v>631</v>
      </c>
      <c r="C120" s="64">
        <v>0</v>
      </c>
      <c r="D120" s="64">
        <v>0</v>
      </c>
      <c r="E120" s="64">
        <v>29</v>
      </c>
      <c r="F120" s="64">
        <v>29</v>
      </c>
      <c r="G120" s="268" t="s">
        <v>92</v>
      </c>
      <c r="I120" s="21"/>
      <c r="J120" s="21"/>
      <c r="K120" s="21"/>
      <c r="L120" s="21"/>
      <c r="M120" s="21"/>
      <c r="N120" s="21"/>
      <c r="O120" s="21"/>
      <c r="P120" s="21"/>
    </row>
    <row r="121" spans="1:16" ht="14.5" customHeight="1" x14ac:dyDescent="0.25">
      <c r="A121" s="18" t="s">
        <v>91</v>
      </c>
      <c r="B121" s="64" t="s">
        <v>625</v>
      </c>
      <c r="C121" s="64">
        <v>267912</v>
      </c>
      <c r="D121" s="64">
        <v>1234351</v>
      </c>
      <c r="E121" s="64">
        <v>0</v>
      </c>
      <c r="F121" s="64">
        <v>1502263</v>
      </c>
      <c r="G121" s="268" t="s">
        <v>92</v>
      </c>
      <c r="I121" s="21"/>
      <c r="J121" s="21"/>
      <c r="K121" s="21"/>
      <c r="L121" s="21"/>
      <c r="M121" s="21"/>
      <c r="N121" s="21"/>
      <c r="O121" s="21"/>
      <c r="P121" s="21"/>
    </row>
    <row r="122" spans="1:16" ht="14.5" customHeight="1" x14ac:dyDescent="0.25">
      <c r="A122" s="18" t="s">
        <v>363</v>
      </c>
      <c r="B122" s="64" t="s">
        <v>626</v>
      </c>
      <c r="C122" s="64">
        <v>0</v>
      </c>
      <c r="D122" s="64">
        <v>0</v>
      </c>
      <c r="E122" s="64">
        <v>9561</v>
      </c>
      <c r="F122" s="64">
        <v>9561</v>
      </c>
      <c r="G122" s="268" t="s">
        <v>93</v>
      </c>
      <c r="I122" s="21"/>
      <c r="J122" s="21"/>
      <c r="K122" s="21"/>
      <c r="L122" s="21"/>
      <c r="M122" s="21"/>
      <c r="N122" s="21"/>
      <c r="O122" s="21"/>
      <c r="P122" s="21"/>
    </row>
    <row r="123" spans="1:16" ht="14.5" customHeight="1" x14ac:dyDescent="0.25">
      <c r="A123" s="18" t="s">
        <v>363</v>
      </c>
      <c r="B123" s="64" t="s">
        <v>627</v>
      </c>
      <c r="C123" s="64">
        <v>650301</v>
      </c>
      <c r="D123" s="64">
        <v>12203</v>
      </c>
      <c r="E123" s="64">
        <v>0</v>
      </c>
      <c r="F123" s="64">
        <v>662504</v>
      </c>
      <c r="G123" s="268" t="s">
        <v>93</v>
      </c>
      <c r="I123" s="21"/>
      <c r="J123" s="21"/>
      <c r="K123" s="21"/>
      <c r="L123" s="21"/>
      <c r="M123" s="21"/>
      <c r="N123" s="21"/>
      <c r="O123" s="21"/>
      <c r="P123" s="21"/>
    </row>
    <row r="124" spans="1:16" ht="14.5" customHeight="1" x14ac:dyDescent="0.25">
      <c r="A124" s="18" t="s">
        <v>363</v>
      </c>
      <c r="B124" s="64" t="s">
        <v>625</v>
      </c>
      <c r="C124" s="64">
        <v>0</v>
      </c>
      <c r="D124" s="64">
        <v>0</v>
      </c>
      <c r="E124" s="64">
        <v>2631</v>
      </c>
      <c r="F124" s="64">
        <v>2631</v>
      </c>
      <c r="G124" s="268" t="s">
        <v>93</v>
      </c>
      <c r="I124" s="21"/>
      <c r="J124" s="21"/>
      <c r="K124" s="21"/>
      <c r="L124" s="21"/>
      <c r="M124" s="21"/>
      <c r="N124" s="21"/>
      <c r="O124" s="21"/>
      <c r="P124" s="21"/>
    </row>
    <row r="125" spans="1:16" ht="14.5" customHeight="1" x14ac:dyDescent="0.25">
      <c r="A125" s="18" t="s">
        <v>363</v>
      </c>
      <c r="B125" s="64" t="s">
        <v>629</v>
      </c>
      <c r="C125" s="64">
        <v>0</v>
      </c>
      <c r="D125" s="64">
        <v>0</v>
      </c>
      <c r="E125" s="64">
        <v>1694</v>
      </c>
      <c r="F125" s="64">
        <v>1694</v>
      </c>
      <c r="G125" s="268" t="s">
        <v>93</v>
      </c>
      <c r="I125" s="21"/>
      <c r="J125" s="21"/>
      <c r="K125" s="21"/>
      <c r="L125" s="21"/>
      <c r="M125" s="21"/>
      <c r="N125" s="21"/>
      <c r="O125" s="21"/>
      <c r="P125" s="21"/>
    </row>
    <row r="126" spans="1:16" ht="14.5" customHeight="1" x14ac:dyDescent="0.25">
      <c r="A126" s="18" t="s">
        <v>94</v>
      </c>
      <c r="B126" s="64" t="s">
        <v>626</v>
      </c>
      <c r="C126" s="64">
        <v>482</v>
      </c>
      <c r="D126" s="64">
        <v>0</v>
      </c>
      <c r="E126" s="64">
        <v>0</v>
      </c>
      <c r="F126" s="64">
        <v>482</v>
      </c>
      <c r="G126" s="268" t="s">
        <v>95</v>
      </c>
      <c r="I126" s="21"/>
      <c r="J126" s="21"/>
      <c r="K126" s="21"/>
      <c r="L126" s="21"/>
      <c r="M126" s="21"/>
      <c r="N126" s="21"/>
      <c r="O126" s="21"/>
      <c r="P126" s="21"/>
    </row>
    <row r="127" spans="1:16" ht="14.5" customHeight="1" x14ac:dyDescent="0.25">
      <c r="A127" s="18" t="s">
        <v>94</v>
      </c>
      <c r="B127" s="64" t="s">
        <v>631</v>
      </c>
      <c r="C127" s="64">
        <v>0</v>
      </c>
      <c r="D127" s="64">
        <v>0</v>
      </c>
      <c r="E127" s="64">
        <v>8</v>
      </c>
      <c r="F127" s="64">
        <v>8</v>
      </c>
      <c r="G127" s="268" t="s">
        <v>95</v>
      </c>
      <c r="I127" s="21"/>
      <c r="J127" s="21"/>
      <c r="K127" s="21"/>
      <c r="L127" s="21"/>
      <c r="M127" s="21"/>
      <c r="N127" s="21"/>
      <c r="O127" s="21"/>
      <c r="P127" s="21"/>
    </row>
    <row r="128" spans="1:16" ht="14.5" customHeight="1" x14ac:dyDescent="0.25">
      <c r="A128" s="18" t="s">
        <v>94</v>
      </c>
      <c r="B128" s="64" t="s">
        <v>625</v>
      </c>
      <c r="C128" s="64">
        <v>230</v>
      </c>
      <c r="D128" s="64">
        <v>0</v>
      </c>
      <c r="E128" s="64">
        <v>0</v>
      </c>
      <c r="F128" s="64">
        <v>230</v>
      </c>
      <c r="G128" s="268" t="s">
        <v>95</v>
      </c>
      <c r="I128" s="21"/>
      <c r="J128" s="21"/>
      <c r="K128" s="21"/>
      <c r="L128" s="21"/>
      <c r="M128" s="21"/>
      <c r="N128" s="21"/>
      <c r="O128" s="21"/>
      <c r="P128" s="21"/>
    </row>
    <row r="129" spans="1:16" ht="14.5" customHeight="1" x14ac:dyDescent="0.25">
      <c r="A129" s="18" t="s">
        <v>96</v>
      </c>
      <c r="B129" s="64" t="s">
        <v>625</v>
      </c>
      <c r="C129" s="64">
        <v>236</v>
      </c>
      <c r="D129" s="64">
        <v>0</v>
      </c>
      <c r="E129" s="64">
        <v>0</v>
      </c>
      <c r="F129" s="64">
        <v>236</v>
      </c>
      <c r="G129" s="268" t="s">
        <v>97</v>
      </c>
      <c r="I129" s="21"/>
      <c r="J129" s="21"/>
      <c r="K129" s="21"/>
      <c r="L129" s="21"/>
      <c r="M129" s="21"/>
      <c r="N129" s="21"/>
      <c r="O129" s="21"/>
      <c r="P129" s="21"/>
    </row>
    <row r="130" spans="1:16" ht="14.5" customHeight="1" x14ac:dyDescent="0.25">
      <c r="A130" s="18" t="s">
        <v>486</v>
      </c>
      <c r="B130" s="64" t="s">
        <v>626</v>
      </c>
      <c r="C130" s="64">
        <v>0</v>
      </c>
      <c r="D130" s="64">
        <v>0</v>
      </c>
      <c r="E130" s="64">
        <v>17421</v>
      </c>
      <c r="F130" s="64">
        <v>17421</v>
      </c>
      <c r="G130" s="268" t="s">
        <v>98</v>
      </c>
      <c r="I130" s="21"/>
      <c r="J130" s="21"/>
      <c r="K130" s="21"/>
      <c r="L130" s="21"/>
      <c r="M130" s="21"/>
      <c r="N130" s="21"/>
      <c r="O130" s="21"/>
      <c r="P130" s="21"/>
    </row>
    <row r="131" spans="1:16" ht="14.5" customHeight="1" x14ac:dyDescent="0.25">
      <c r="A131" s="18" t="s">
        <v>486</v>
      </c>
      <c r="B131" s="64" t="s">
        <v>628</v>
      </c>
      <c r="C131" s="64">
        <v>0</v>
      </c>
      <c r="D131" s="64">
        <v>0</v>
      </c>
      <c r="E131" s="64">
        <v>7157716</v>
      </c>
      <c r="F131" s="64">
        <v>7157716</v>
      </c>
      <c r="G131" s="268" t="s">
        <v>98</v>
      </c>
      <c r="I131" s="21"/>
      <c r="J131" s="21"/>
      <c r="K131" s="21"/>
      <c r="L131" s="21"/>
      <c r="M131" s="21"/>
      <c r="N131" s="21"/>
      <c r="O131" s="21"/>
      <c r="P131" s="21"/>
    </row>
    <row r="132" spans="1:16" ht="14.5" customHeight="1" x14ac:dyDescent="0.25">
      <c r="A132" s="18" t="s">
        <v>486</v>
      </c>
      <c r="B132" s="64" t="s">
        <v>627</v>
      </c>
      <c r="C132" s="64">
        <v>0</v>
      </c>
      <c r="D132" s="64">
        <v>0</v>
      </c>
      <c r="E132" s="64">
        <v>2810778</v>
      </c>
      <c r="F132" s="64">
        <v>2810778</v>
      </c>
      <c r="G132" s="268" t="s">
        <v>98</v>
      </c>
      <c r="I132" s="21"/>
      <c r="J132" s="21"/>
      <c r="K132" s="21"/>
      <c r="L132" s="21"/>
      <c r="M132" s="21"/>
      <c r="N132" s="21"/>
      <c r="O132" s="21"/>
      <c r="P132" s="21"/>
    </row>
    <row r="133" spans="1:16" ht="14.5" customHeight="1" x14ac:dyDescent="0.25">
      <c r="A133" s="18" t="s">
        <v>486</v>
      </c>
      <c r="B133" s="64" t="s">
        <v>631</v>
      </c>
      <c r="C133" s="64">
        <v>0</v>
      </c>
      <c r="D133" s="64">
        <v>0</v>
      </c>
      <c r="E133" s="64">
        <v>5</v>
      </c>
      <c r="F133" s="64">
        <v>5</v>
      </c>
      <c r="G133" s="268" t="s">
        <v>98</v>
      </c>
      <c r="I133" s="21"/>
      <c r="J133" s="21"/>
      <c r="K133" s="21"/>
      <c r="L133" s="21"/>
      <c r="M133" s="21"/>
      <c r="N133" s="21"/>
      <c r="O133" s="21"/>
      <c r="P133" s="21"/>
    </row>
    <row r="134" spans="1:16" ht="14.5" customHeight="1" x14ac:dyDescent="0.25">
      <c r="A134" s="18" t="s">
        <v>486</v>
      </c>
      <c r="B134" s="64" t="s">
        <v>625</v>
      </c>
      <c r="C134" s="64">
        <v>0</v>
      </c>
      <c r="D134" s="64">
        <v>0</v>
      </c>
      <c r="E134" s="64">
        <v>1464</v>
      </c>
      <c r="F134" s="64">
        <v>1464</v>
      </c>
      <c r="G134" s="268" t="s">
        <v>98</v>
      </c>
      <c r="I134" s="21"/>
      <c r="J134" s="21"/>
      <c r="K134" s="21"/>
      <c r="L134" s="21"/>
      <c r="M134" s="21"/>
      <c r="N134" s="21"/>
      <c r="O134" s="21"/>
      <c r="P134" s="21"/>
    </row>
    <row r="135" spans="1:16" ht="14.5" customHeight="1" x14ac:dyDescent="0.25">
      <c r="A135" s="18" t="s">
        <v>99</v>
      </c>
      <c r="B135" s="64" t="s">
        <v>626</v>
      </c>
      <c r="C135" s="64">
        <v>14</v>
      </c>
      <c r="D135" s="64">
        <v>0</v>
      </c>
      <c r="E135" s="64">
        <v>0</v>
      </c>
      <c r="F135" s="64">
        <v>14</v>
      </c>
      <c r="G135" s="268" t="s">
        <v>100</v>
      </c>
      <c r="I135" s="21"/>
      <c r="J135" s="21"/>
      <c r="K135" s="21"/>
      <c r="L135" s="21"/>
      <c r="M135" s="21"/>
      <c r="N135" s="21"/>
      <c r="O135" s="21"/>
      <c r="P135" s="21"/>
    </row>
    <row r="136" spans="1:16" ht="14.5" customHeight="1" x14ac:dyDescent="0.25">
      <c r="A136" s="18" t="s">
        <v>99</v>
      </c>
      <c r="B136" s="64" t="s">
        <v>625</v>
      </c>
      <c r="C136" s="64">
        <v>5</v>
      </c>
      <c r="D136" s="64">
        <v>0</v>
      </c>
      <c r="E136" s="64">
        <v>0</v>
      </c>
      <c r="F136" s="64">
        <v>5</v>
      </c>
      <c r="G136" s="268" t="s">
        <v>100</v>
      </c>
      <c r="I136" s="21"/>
      <c r="J136" s="21"/>
      <c r="K136" s="21"/>
      <c r="L136" s="21"/>
      <c r="M136" s="21"/>
      <c r="N136" s="21"/>
      <c r="O136" s="21"/>
      <c r="P136" s="21"/>
    </row>
    <row r="137" spans="1:16" ht="14.5" customHeight="1" x14ac:dyDescent="0.25">
      <c r="A137" s="18" t="s">
        <v>101</v>
      </c>
      <c r="B137" s="64" t="s">
        <v>626</v>
      </c>
      <c r="C137" s="64">
        <v>0</v>
      </c>
      <c r="D137" s="64">
        <v>8109</v>
      </c>
      <c r="E137" s="64">
        <v>0</v>
      </c>
      <c r="F137" s="64">
        <v>8109</v>
      </c>
      <c r="G137" s="268" t="s">
        <v>102</v>
      </c>
      <c r="I137" s="21"/>
      <c r="J137" s="21"/>
      <c r="K137" s="21"/>
      <c r="L137" s="21"/>
      <c r="M137" s="21"/>
      <c r="N137" s="21"/>
      <c r="O137" s="21"/>
      <c r="P137" s="21"/>
    </row>
    <row r="138" spans="1:16" ht="14.5" customHeight="1" x14ac:dyDescent="0.25">
      <c r="A138" s="18" t="s">
        <v>101</v>
      </c>
      <c r="B138" s="64" t="s">
        <v>630</v>
      </c>
      <c r="C138" s="64">
        <v>0</v>
      </c>
      <c r="D138" s="64">
        <v>13201</v>
      </c>
      <c r="E138" s="64">
        <v>0</v>
      </c>
      <c r="F138" s="64">
        <v>13201</v>
      </c>
      <c r="G138" s="268" t="s">
        <v>102</v>
      </c>
      <c r="I138" s="21"/>
      <c r="J138" s="21"/>
      <c r="K138" s="21"/>
      <c r="L138" s="21"/>
      <c r="M138" s="21"/>
      <c r="N138" s="21"/>
      <c r="O138" s="21"/>
      <c r="P138" s="21"/>
    </row>
    <row r="139" spans="1:16" ht="14.5" customHeight="1" x14ac:dyDescent="0.25">
      <c r="A139" s="18" t="s">
        <v>101</v>
      </c>
      <c r="B139" s="64" t="s">
        <v>631</v>
      </c>
      <c r="C139" s="64">
        <v>0</v>
      </c>
      <c r="D139" s="64">
        <v>0</v>
      </c>
      <c r="E139" s="64">
        <v>5</v>
      </c>
      <c r="F139" s="64">
        <v>5</v>
      </c>
      <c r="G139" s="268" t="s">
        <v>102</v>
      </c>
      <c r="I139" s="21"/>
      <c r="J139" s="21"/>
      <c r="K139" s="21"/>
      <c r="L139" s="21"/>
      <c r="M139" s="21"/>
      <c r="N139" s="21"/>
      <c r="O139" s="21"/>
      <c r="P139" s="21"/>
    </row>
    <row r="140" spans="1:16" ht="14.5" customHeight="1" x14ac:dyDescent="0.25">
      <c r="A140" s="18" t="s">
        <v>101</v>
      </c>
      <c r="B140" s="64" t="s">
        <v>625</v>
      </c>
      <c r="C140" s="64">
        <v>0</v>
      </c>
      <c r="D140" s="64">
        <v>62500</v>
      </c>
      <c r="E140" s="64">
        <v>0</v>
      </c>
      <c r="F140" s="64">
        <v>62500</v>
      </c>
      <c r="G140" s="268" t="s">
        <v>102</v>
      </c>
      <c r="I140" s="21"/>
      <c r="J140" s="21"/>
      <c r="K140" s="21"/>
      <c r="L140" s="21"/>
      <c r="M140" s="21"/>
      <c r="N140" s="21"/>
      <c r="O140" s="21"/>
      <c r="P140" s="21"/>
    </row>
    <row r="141" spans="1:16" ht="14.5" customHeight="1" x14ac:dyDescent="0.25">
      <c r="A141" s="18" t="s">
        <v>103</v>
      </c>
      <c r="B141" s="64" t="s">
        <v>626</v>
      </c>
      <c r="C141" s="64">
        <v>109681</v>
      </c>
      <c r="D141" s="64">
        <v>50717</v>
      </c>
      <c r="E141" s="64">
        <v>17814</v>
      </c>
      <c r="F141" s="64">
        <v>178212</v>
      </c>
      <c r="G141" s="268" t="s">
        <v>104</v>
      </c>
      <c r="I141" s="21"/>
      <c r="J141" s="21"/>
      <c r="K141" s="21"/>
      <c r="L141" s="21"/>
      <c r="M141" s="21"/>
      <c r="N141" s="21"/>
      <c r="O141" s="21"/>
      <c r="P141" s="21"/>
    </row>
    <row r="142" spans="1:16" ht="14.5" customHeight="1" x14ac:dyDescent="0.25">
      <c r="A142" s="18" t="s">
        <v>103</v>
      </c>
      <c r="B142" s="64" t="s">
        <v>627</v>
      </c>
      <c r="C142" s="64">
        <v>0</v>
      </c>
      <c r="D142" s="64">
        <v>0</v>
      </c>
      <c r="E142" s="64">
        <v>19120</v>
      </c>
      <c r="F142" s="64">
        <v>19120</v>
      </c>
      <c r="G142" s="268" t="s">
        <v>104</v>
      </c>
      <c r="I142" s="21"/>
      <c r="J142" s="21"/>
      <c r="K142" s="21"/>
      <c r="L142" s="21"/>
      <c r="M142" s="21"/>
      <c r="N142" s="21"/>
      <c r="O142" s="21"/>
      <c r="P142" s="21"/>
    </row>
    <row r="143" spans="1:16" ht="14.5" customHeight="1" x14ac:dyDescent="0.25">
      <c r="A143" s="18" t="s">
        <v>103</v>
      </c>
      <c r="B143" s="64" t="s">
        <v>630</v>
      </c>
      <c r="C143" s="64">
        <v>0</v>
      </c>
      <c r="D143" s="64">
        <v>0</v>
      </c>
      <c r="E143" s="64">
        <v>662</v>
      </c>
      <c r="F143" s="64">
        <v>662</v>
      </c>
      <c r="G143" s="268" t="s">
        <v>104</v>
      </c>
      <c r="I143" s="21"/>
      <c r="J143" s="21"/>
      <c r="K143" s="21"/>
      <c r="L143" s="21"/>
      <c r="M143" s="21"/>
      <c r="N143" s="21"/>
      <c r="O143" s="21"/>
      <c r="P143" s="21"/>
    </row>
    <row r="144" spans="1:16" ht="14.5" customHeight="1" x14ac:dyDescent="0.25">
      <c r="A144" s="18" t="s">
        <v>103</v>
      </c>
      <c r="B144" s="64" t="s">
        <v>625</v>
      </c>
      <c r="C144" s="64">
        <v>12635</v>
      </c>
      <c r="D144" s="64">
        <v>5838</v>
      </c>
      <c r="E144" s="64">
        <v>17922</v>
      </c>
      <c r="F144" s="64">
        <v>36395</v>
      </c>
      <c r="G144" s="268" t="s">
        <v>104</v>
      </c>
      <c r="I144" s="21"/>
      <c r="J144" s="21"/>
      <c r="K144" s="21"/>
      <c r="L144" s="21"/>
      <c r="M144" s="21"/>
      <c r="N144" s="21"/>
      <c r="O144" s="21"/>
      <c r="P144" s="21"/>
    </row>
    <row r="145" spans="1:16" ht="14.5" customHeight="1" x14ac:dyDescent="0.25">
      <c r="A145" s="18" t="s">
        <v>103</v>
      </c>
      <c r="B145" s="64" t="s">
        <v>629</v>
      </c>
      <c r="C145" s="64">
        <v>0</v>
      </c>
      <c r="D145" s="64">
        <v>0</v>
      </c>
      <c r="E145" s="64">
        <v>394</v>
      </c>
      <c r="F145" s="64">
        <v>394</v>
      </c>
      <c r="G145" s="268" t="s">
        <v>104</v>
      </c>
      <c r="I145" s="21"/>
      <c r="J145" s="21"/>
      <c r="K145" s="21"/>
      <c r="L145" s="21"/>
      <c r="M145" s="21"/>
      <c r="N145" s="21"/>
      <c r="O145" s="21"/>
      <c r="P145" s="21"/>
    </row>
    <row r="146" spans="1:16" ht="14.5" customHeight="1" x14ac:dyDescent="0.25">
      <c r="A146" s="18" t="s">
        <v>367</v>
      </c>
      <c r="B146" s="64" t="s">
        <v>626</v>
      </c>
      <c r="C146" s="64">
        <v>434</v>
      </c>
      <c r="D146" s="64">
        <v>0</v>
      </c>
      <c r="E146" s="64">
        <v>0</v>
      </c>
      <c r="F146" s="64">
        <v>434</v>
      </c>
      <c r="G146" s="268" t="s">
        <v>105</v>
      </c>
      <c r="I146" s="21"/>
      <c r="J146" s="21"/>
      <c r="K146" s="21"/>
      <c r="L146" s="21"/>
      <c r="M146" s="21"/>
      <c r="N146" s="21"/>
      <c r="O146" s="21"/>
      <c r="P146" s="21"/>
    </row>
    <row r="147" spans="1:16" ht="14.5" customHeight="1" x14ac:dyDescent="0.25">
      <c r="A147" s="18" t="s">
        <v>367</v>
      </c>
      <c r="B147" s="64" t="s">
        <v>630</v>
      </c>
      <c r="C147" s="64">
        <v>13677</v>
      </c>
      <c r="D147" s="64">
        <v>0</v>
      </c>
      <c r="E147" s="64">
        <v>0</v>
      </c>
      <c r="F147" s="64">
        <v>13677</v>
      </c>
      <c r="G147" s="268" t="s">
        <v>105</v>
      </c>
      <c r="I147" s="21"/>
      <c r="J147" s="21"/>
      <c r="K147" s="21"/>
      <c r="L147" s="21"/>
      <c r="M147" s="21"/>
      <c r="N147" s="21"/>
      <c r="O147" s="21"/>
      <c r="P147" s="21"/>
    </row>
    <row r="148" spans="1:16" ht="14.5" customHeight="1" x14ac:dyDescent="0.25">
      <c r="A148" s="18" t="s">
        <v>367</v>
      </c>
      <c r="B148" s="64" t="s">
        <v>625</v>
      </c>
      <c r="C148" s="64">
        <v>0</v>
      </c>
      <c r="D148" s="64">
        <v>0</v>
      </c>
      <c r="E148" s="64">
        <v>29748</v>
      </c>
      <c r="F148" s="64">
        <v>29748</v>
      </c>
      <c r="G148" s="268" t="s">
        <v>105</v>
      </c>
      <c r="I148" s="21"/>
      <c r="J148" s="21"/>
      <c r="K148" s="21"/>
      <c r="L148" s="21"/>
      <c r="M148" s="21"/>
      <c r="N148" s="21"/>
      <c r="O148" s="21"/>
      <c r="P148" s="21"/>
    </row>
    <row r="149" spans="1:16" ht="14.5" customHeight="1" x14ac:dyDescent="0.25">
      <c r="A149" s="18" t="s">
        <v>367</v>
      </c>
      <c r="B149" s="64" t="s">
        <v>629</v>
      </c>
      <c r="C149" s="64">
        <v>0</v>
      </c>
      <c r="D149" s="64">
        <v>0</v>
      </c>
      <c r="E149" s="64">
        <v>802</v>
      </c>
      <c r="F149" s="64">
        <v>802</v>
      </c>
      <c r="G149" s="268" t="s">
        <v>105</v>
      </c>
      <c r="I149" s="21"/>
      <c r="J149" s="21"/>
      <c r="K149" s="21"/>
      <c r="L149" s="21"/>
      <c r="M149" s="21"/>
      <c r="N149" s="21"/>
      <c r="O149" s="21"/>
      <c r="P149" s="21"/>
    </row>
    <row r="150" spans="1:16" ht="14.5" customHeight="1" x14ac:dyDescent="0.25">
      <c r="A150" s="18" t="s">
        <v>106</v>
      </c>
      <c r="B150" s="64" t="s">
        <v>626</v>
      </c>
      <c r="C150" s="64">
        <v>40</v>
      </c>
      <c r="D150" s="64">
        <v>0</v>
      </c>
      <c r="E150" s="64">
        <v>0</v>
      </c>
      <c r="F150" s="64">
        <v>40</v>
      </c>
      <c r="G150" s="268" t="s">
        <v>107</v>
      </c>
      <c r="I150" s="21"/>
      <c r="J150" s="21"/>
      <c r="K150" s="21"/>
      <c r="L150" s="21"/>
      <c r="M150" s="21"/>
      <c r="N150" s="21"/>
      <c r="O150" s="21"/>
      <c r="P150" s="21"/>
    </row>
    <row r="151" spans="1:16" ht="14.5" customHeight="1" x14ac:dyDescent="0.25">
      <c r="A151" s="18" t="s">
        <v>106</v>
      </c>
      <c r="B151" s="64" t="s">
        <v>625</v>
      </c>
      <c r="C151" s="64">
        <v>115</v>
      </c>
      <c r="D151" s="64">
        <v>0</v>
      </c>
      <c r="E151" s="64">
        <v>0</v>
      </c>
      <c r="F151" s="64">
        <v>115</v>
      </c>
      <c r="G151" s="268" t="s">
        <v>107</v>
      </c>
      <c r="I151" s="21"/>
      <c r="J151" s="21"/>
      <c r="K151" s="21"/>
      <c r="L151" s="21"/>
      <c r="M151" s="21"/>
      <c r="N151" s="21"/>
      <c r="O151" s="21"/>
      <c r="P151" s="21"/>
    </row>
    <row r="152" spans="1:16" ht="14.5" customHeight="1" x14ac:dyDescent="0.25">
      <c r="A152" s="18" t="s">
        <v>108</v>
      </c>
      <c r="B152" s="64" t="s">
        <v>627</v>
      </c>
      <c r="C152" s="64">
        <v>0</v>
      </c>
      <c r="D152" s="64">
        <v>0</v>
      </c>
      <c r="E152" s="64">
        <v>6903</v>
      </c>
      <c r="F152" s="64">
        <v>6903</v>
      </c>
      <c r="G152" s="268" t="s">
        <v>109</v>
      </c>
      <c r="I152" s="21"/>
      <c r="J152" s="21"/>
      <c r="K152" s="21"/>
      <c r="L152" s="21"/>
      <c r="M152" s="21"/>
      <c r="N152" s="21"/>
      <c r="O152" s="21"/>
      <c r="P152" s="21"/>
    </row>
    <row r="153" spans="1:16" ht="14.5" customHeight="1" x14ac:dyDescent="0.25">
      <c r="A153" s="18" t="s">
        <v>108</v>
      </c>
      <c r="B153" s="64" t="s">
        <v>630</v>
      </c>
      <c r="C153" s="64">
        <v>0</v>
      </c>
      <c r="D153" s="64">
        <v>0</v>
      </c>
      <c r="E153" s="64">
        <v>665</v>
      </c>
      <c r="F153" s="64">
        <v>665</v>
      </c>
      <c r="G153" s="268" t="s">
        <v>109</v>
      </c>
      <c r="I153" s="21"/>
      <c r="J153" s="21"/>
      <c r="K153" s="21"/>
      <c r="L153" s="21"/>
      <c r="M153" s="21"/>
      <c r="N153" s="21"/>
      <c r="O153" s="21"/>
      <c r="P153" s="21"/>
    </row>
    <row r="154" spans="1:16" ht="14.5" customHeight="1" x14ac:dyDescent="0.25">
      <c r="A154" s="18" t="s">
        <v>110</v>
      </c>
      <c r="B154" s="64" t="s">
        <v>626</v>
      </c>
      <c r="C154" s="64">
        <v>0</v>
      </c>
      <c r="D154" s="64">
        <v>0</v>
      </c>
      <c r="E154" s="64">
        <v>23162</v>
      </c>
      <c r="F154" s="64">
        <v>23162</v>
      </c>
      <c r="G154" s="268" t="s">
        <v>111</v>
      </c>
      <c r="I154" s="21"/>
      <c r="J154" s="21"/>
      <c r="K154" s="21"/>
      <c r="L154" s="21"/>
      <c r="M154" s="21"/>
      <c r="N154" s="21"/>
      <c r="O154" s="21"/>
      <c r="P154" s="21"/>
    </row>
    <row r="155" spans="1:16" ht="14.5" customHeight="1" x14ac:dyDescent="0.25">
      <c r="A155" s="18" t="s">
        <v>110</v>
      </c>
      <c r="B155" s="64" t="s">
        <v>625</v>
      </c>
      <c r="C155" s="64">
        <v>0</v>
      </c>
      <c r="D155" s="64">
        <v>0</v>
      </c>
      <c r="E155" s="64">
        <v>48207</v>
      </c>
      <c r="F155" s="64">
        <v>48207</v>
      </c>
      <c r="G155" s="268" t="s">
        <v>111</v>
      </c>
      <c r="I155" s="21"/>
      <c r="J155" s="21"/>
      <c r="K155" s="21"/>
      <c r="L155" s="21"/>
      <c r="M155" s="21"/>
      <c r="N155" s="21"/>
      <c r="O155" s="21"/>
      <c r="P155" s="21"/>
    </row>
    <row r="156" spans="1:16" ht="14.5" customHeight="1" x14ac:dyDescent="0.25">
      <c r="A156" s="18" t="s">
        <v>112</v>
      </c>
      <c r="B156" s="64" t="s">
        <v>626</v>
      </c>
      <c r="C156" s="64">
        <v>0</v>
      </c>
      <c r="D156" s="64">
        <v>0</v>
      </c>
      <c r="E156" s="64">
        <v>993</v>
      </c>
      <c r="F156" s="64">
        <v>993</v>
      </c>
      <c r="G156" s="268" t="s">
        <v>113</v>
      </c>
      <c r="I156" s="21"/>
      <c r="J156" s="21"/>
      <c r="K156" s="21"/>
      <c r="L156" s="21"/>
      <c r="M156" s="21"/>
      <c r="N156" s="21"/>
      <c r="O156" s="21"/>
      <c r="P156" s="21"/>
    </row>
    <row r="157" spans="1:16" ht="14.5" customHeight="1" x14ac:dyDescent="0.25">
      <c r="A157" s="18" t="s">
        <v>112</v>
      </c>
      <c r="B157" s="64" t="s">
        <v>630</v>
      </c>
      <c r="C157" s="64">
        <v>0</v>
      </c>
      <c r="D157" s="64">
        <v>0</v>
      </c>
      <c r="E157" s="64">
        <v>377</v>
      </c>
      <c r="F157" s="64">
        <v>377</v>
      </c>
      <c r="G157" s="268" t="s">
        <v>113</v>
      </c>
      <c r="I157" s="21"/>
      <c r="J157" s="21"/>
      <c r="K157" s="21"/>
      <c r="L157" s="21"/>
      <c r="M157" s="21"/>
      <c r="N157" s="21"/>
      <c r="O157" s="21"/>
      <c r="P157" s="21"/>
    </row>
    <row r="158" spans="1:16" ht="14.5" customHeight="1" x14ac:dyDescent="0.25">
      <c r="A158" s="18" t="s">
        <v>112</v>
      </c>
      <c r="B158" s="64" t="s">
        <v>625</v>
      </c>
      <c r="C158" s="64">
        <v>0</v>
      </c>
      <c r="D158" s="64">
        <v>0</v>
      </c>
      <c r="E158" s="64">
        <v>395559</v>
      </c>
      <c r="F158" s="64">
        <v>395559</v>
      </c>
      <c r="G158" s="268" t="s">
        <v>113</v>
      </c>
      <c r="I158" s="21"/>
      <c r="J158" s="21"/>
      <c r="K158" s="21"/>
      <c r="L158" s="21"/>
      <c r="M158" s="21"/>
      <c r="N158" s="21"/>
      <c r="O158" s="21"/>
      <c r="P158" s="21"/>
    </row>
    <row r="159" spans="1:16" ht="14.5" customHeight="1" x14ac:dyDescent="0.25">
      <c r="A159" s="18" t="s">
        <v>368</v>
      </c>
      <c r="B159" s="64" t="s">
        <v>626</v>
      </c>
      <c r="C159" s="64">
        <v>7573</v>
      </c>
      <c r="D159" s="64">
        <v>604</v>
      </c>
      <c r="E159" s="64">
        <v>0</v>
      </c>
      <c r="F159" s="64">
        <v>8177</v>
      </c>
      <c r="G159" s="268" t="s">
        <v>114</v>
      </c>
      <c r="I159" s="21"/>
      <c r="J159" s="21"/>
      <c r="K159" s="21"/>
      <c r="L159" s="21"/>
      <c r="M159" s="21"/>
      <c r="N159" s="21"/>
      <c r="O159" s="21"/>
      <c r="P159" s="21"/>
    </row>
    <row r="160" spans="1:16" ht="14.5" customHeight="1" x14ac:dyDescent="0.25">
      <c r="A160" s="18" t="s">
        <v>368</v>
      </c>
      <c r="B160" s="64" t="s">
        <v>630</v>
      </c>
      <c r="C160" s="64">
        <v>169</v>
      </c>
      <c r="D160" s="64">
        <v>0</v>
      </c>
      <c r="E160" s="64">
        <v>0</v>
      </c>
      <c r="F160" s="64">
        <v>169</v>
      </c>
      <c r="G160" s="268" t="s">
        <v>114</v>
      </c>
      <c r="I160" s="21"/>
      <c r="J160" s="21"/>
      <c r="K160" s="21"/>
      <c r="L160" s="21"/>
      <c r="M160" s="21"/>
      <c r="N160" s="21"/>
      <c r="O160" s="21"/>
      <c r="P160" s="21"/>
    </row>
    <row r="161" spans="1:16" ht="14.5" customHeight="1" x14ac:dyDescent="0.25">
      <c r="A161" s="18" t="s">
        <v>368</v>
      </c>
      <c r="B161" s="64" t="s">
        <v>625</v>
      </c>
      <c r="C161" s="64">
        <v>121</v>
      </c>
      <c r="D161" s="64">
        <v>74509</v>
      </c>
      <c r="E161" s="64">
        <v>0</v>
      </c>
      <c r="F161" s="64">
        <v>74630</v>
      </c>
      <c r="G161" s="268" t="s">
        <v>114</v>
      </c>
      <c r="I161" s="21"/>
      <c r="J161" s="21"/>
      <c r="K161" s="21"/>
      <c r="L161" s="21"/>
      <c r="M161" s="21"/>
      <c r="N161" s="21"/>
      <c r="O161" s="21"/>
      <c r="P161" s="21"/>
    </row>
    <row r="162" spans="1:16" ht="14.5" customHeight="1" x14ac:dyDescent="0.25">
      <c r="A162" s="18" t="s">
        <v>368</v>
      </c>
      <c r="B162" s="64" t="s">
        <v>629</v>
      </c>
      <c r="C162" s="64">
        <v>930958</v>
      </c>
      <c r="D162" s="64">
        <v>0</v>
      </c>
      <c r="E162" s="64">
        <v>0</v>
      </c>
      <c r="F162" s="64">
        <v>930958</v>
      </c>
      <c r="G162" s="268" t="s">
        <v>114</v>
      </c>
      <c r="I162" s="21"/>
      <c r="J162" s="21"/>
      <c r="K162" s="21"/>
      <c r="L162" s="21"/>
      <c r="M162" s="21"/>
      <c r="N162" s="21"/>
      <c r="O162" s="21"/>
      <c r="P162" s="21"/>
    </row>
    <row r="163" spans="1:16" ht="14.5" customHeight="1" x14ac:dyDescent="0.25">
      <c r="A163" s="18" t="s">
        <v>371</v>
      </c>
      <c r="B163" s="64" t="s">
        <v>626</v>
      </c>
      <c r="C163" s="64">
        <v>1100</v>
      </c>
      <c r="D163" s="64">
        <v>99012</v>
      </c>
      <c r="E163" s="64">
        <v>0</v>
      </c>
      <c r="F163" s="64">
        <v>100112</v>
      </c>
      <c r="G163" s="268" t="s">
        <v>115</v>
      </c>
      <c r="I163" s="21"/>
      <c r="J163" s="21"/>
      <c r="K163" s="21"/>
      <c r="L163" s="21"/>
      <c r="M163" s="21"/>
      <c r="N163" s="21"/>
      <c r="O163" s="21"/>
      <c r="P163" s="21"/>
    </row>
    <row r="164" spans="1:16" ht="14.5" customHeight="1" x14ac:dyDescent="0.25">
      <c r="A164" s="18" t="s">
        <v>371</v>
      </c>
      <c r="B164" s="64" t="s">
        <v>632</v>
      </c>
      <c r="C164" s="64">
        <v>0</v>
      </c>
      <c r="D164" s="64">
        <v>0</v>
      </c>
      <c r="E164" s="64">
        <v>3582665</v>
      </c>
      <c r="F164" s="64">
        <v>3582665</v>
      </c>
      <c r="G164" s="268" t="s">
        <v>115</v>
      </c>
      <c r="I164" s="21"/>
      <c r="J164" s="21"/>
      <c r="K164" s="21"/>
      <c r="L164" s="21"/>
      <c r="M164" s="21"/>
      <c r="N164" s="21"/>
      <c r="O164" s="21"/>
      <c r="P164" s="21"/>
    </row>
    <row r="165" spans="1:16" ht="14.5" customHeight="1" x14ac:dyDescent="0.25">
      <c r="A165" s="18" t="s">
        <v>371</v>
      </c>
      <c r="B165" s="64" t="s">
        <v>628</v>
      </c>
      <c r="C165" s="64">
        <v>0</v>
      </c>
      <c r="D165" s="64">
        <v>0</v>
      </c>
      <c r="E165" s="64">
        <v>5669479</v>
      </c>
      <c r="F165" s="64">
        <v>5669479</v>
      </c>
      <c r="G165" s="268" t="s">
        <v>115</v>
      </c>
      <c r="I165" s="21"/>
      <c r="J165" s="21"/>
      <c r="K165" s="21"/>
      <c r="L165" s="21"/>
      <c r="M165" s="21"/>
      <c r="N165" s="21"/>
      <c r="O165" s="21"/>
      <c r="P165" s="21"/>
    </row>
    <row r="166" spans="1:16" ht="14.5" customHeight="1" x14ac:dyDescent="0.25">
      <c r="A166" s="18" t="s">
        <v>371</v>
      </c>
      <c r="B166" s="64" t="s">
        <v>630</v>
      </c>
      <c r="C166" s="64">
        <v>29</v>
      </c>
      <c r="D166" s="64">
        <v>63</v>
      </c>
      <c r="E166" s="64">
        <v>0</v>
      </c>
      <c r="F166" s="64">
        <v>92</v>
      </c>
      <c r="G166" s="268" t="s">
        <v>115</v>
      </c>
      <c r="I166" s="21"/>
      <c r="J166" s="21"/>
      <c r="K166" s="21"/>
      <c r="L166" s="21"/>
      <c r="M166" s="21"/>
      <c r="N166" s="21"/>
      <c r="O166" s="21"/>
      <c r="P166" s="21"/>
    </row>
    <row r="167" spans="1:16" ht="14.5" customHeight="1" x14ac:dyDescent="0.25">
      <c r="A167" s="18" t="s">
        <v>371</v>
      </c>
      <c r="B167" s="64" t="s">
        <v>631</v>
      </c>
      <c r="C167" s="64">
        <v>442</v>
      </c>
      <c r="D167" s="64">
        <v>327</v>
      </c>
      <c r="E167" s="64">
        <v>19</v>
      </c>
      <c r="F167" s="64">
        <v>788</v>
      </c>
      <c r="G167" s="268" t="s">
        <v>115</v>
      </c>
      <c r="I167" s="21"/>
      <c r="J167" s="21"/>
      <c r="K167" s="21"/>
      <c r="L167" s="21"/>
      <c r="M167" s="21"/>
      <c r="N167" s="21"/>
      <c r="O167" s="21"/>
      <c r="P167" s="21"/>
    </row>
    <row r="168" spans="1:16" ht="14.5" customHeight="1" x14ac:dyDescent="0.25">
      <c r="A168" s="18" t="s">
        <v>371</v>
      </c>
      <c r="B168" s="64" t="s">
        <v>625</v>
      </c>
      <c r="C168" s="64">
        <v>6328</v>
      </c>
      <c r="D168" s="64">
        <v>497404</v>
      </c>
      <c r="E168" s="64">
        <v>0</v>
      </c>
      <c r="F168" s="64">
        <v>503732</v>
      </c>
      <c r="G168" s="268" t="s">
        <v>115</v>
      </c>
      <c r="I168" s="21"/>
      <c r="J168" s="21"/>
      <c r="K168" s="21"/>
      <c r="L168" s="21"/>
      <c r="M168" s="21"/>
      <c r="N168" s="21"/>
      <c r="O168" s="21"/>
      <c r="P168" s="21"/>
    </row>
    <row r="169" spans="1:16" ht="14.5" customHeight="1" x14ac:dyDescent="0.25">
      <c r="A169" s="18" t="s">
        <v>372</v>
      </c>
      <c r="B169" s="64" t="s">
        <v>626</v>
      </c>
      <c r="C169" s="64">
        <v>0</v>
      </c>
      <c r="D169" s="64">
        <v>0</v>
      </c>
      <c r="E169" s="64">
        <v>2738</v>
      </c>
      <c r="F169" s="64">
        <v>2738</v>
      </c>
      <c r="G169" s="268" t="s">
        <v>116</v>
      </c>
      <c r="I169" s="21"/>
      <c r="J169" s="21"/>
      <c r="K169" s="21"/>
      <c r="L169" s="21"/>
      <c r="M169" s="21"/>
      <c r="N169" s="21"/>
      <c r="O169" s="21"/>
      <c r="P169" s="21"/>
    </row>
    <row r="170" spans="1:16" ht="14.5" customHeight="1" x14ac:dyDescent="0.25">
      <c r="A170" s="18" t="s">
        <v>372</v>
      </c>
      <c r="B170" s="64" t="s">
        <v>625</v>
      </c>
      <c r="C170" s="64">
        <v>0</v>
      </c>
      <c r="D170" s="64">
        <v>0</v>
      </c>
      <c r="E170" s="64">
        <v>95007</v>
      </c>
      <c r="F170" s="64">
        <v>95007</v>
      </c>
      <c r="G170" s="268" t="s">
        <v>116</v>
      </c>
      <c r="I170" s="21"/>
      <c r="J170" s="21"/>
      <c r="K170" s="21"/>
      <c r="L170" s="21"/>
      <c r="M170" s="21"/>
      <c r="N170" s="21"/>
      <c r="O170" s="21"/>
      <c r="P170" s="21"/>
    </row>
    <row r="171" spans="1:16" ht="14.5" customHeight="1" x14ac:dyDescent="0.25">
      <c r="A171" s="18" t="s">
        <v>372</v>
      </c>
      <c r="B171" s="64" t="s">
        <v>629</v>
      </c>
      <c r="C171" s="64">
        <v>0</v>
      </c>
      <c r="D171" s="64">
        <v>0</v>
      </c>
      <c r="E171" s="64">
        <v>8327</v>
      </c>
      <c r="F171" s="64">
        <v>8327</v>
      </c>
      <c r="G171" s="268" t="s">
        <v>116</v>
      </c>
      <c r="I171" s="21"/>
      <c r="J171" s="21"/>
      <c r="K171" s="21"/>
      <c r="L171" s="21"/>
      <c r="M171" s="21"/>
      <c r="N171" s="21"/>
      <c r="O171" s="21"/>
      <c r="P171" s="21"/>
    </row>
    <row r="172" spans="1:16" ht="14.5" customHeight="1" x14ac:dyDescent="0.25">
      <c r="A172" s="18" t="s">
        <v>117</v>
      </c>
      <c r="B172" s="64" t="s">
        <v>626</v>
      </c>
      <c r="C172" s="64">
        <v>10141</v>
      </c>
      <c r="D172" s="64">
        <v>0</v>
      </c>
      <c r="E172" s="64">
        <v>0</v>
      </c>
      <c r="F172" s="64">
        <v>10141</v>
      </c>
      <c r="G172" s="268" t="s">
        <v>118</v>
      </c>
      <c r="I172" s="21"/>
      <c r="J172" s="21"/>
      <c r="K172" s="21"/>
      <c r="L172" s="21"/>
      <c r="M172" s="21"/>
      <c r="N172" s="21"/>
      <c r="O172" s="21"/>
      <c r="P172" s="21"/>
    </row>
    <row r="173" spans="1:16" ht="14.5" customHeight="1" x14ac:dyDescent="0.25">
      <c r="A173" s="18" t="s">
        <v>117</v>
      </c>
      <c r="B173" s="64" t="s">
        <v>630</v>
      </c>
      <c r="C173" s="64">
        <v>5</v>
      </c>
      <c r="D173" s="64">
        <v>0</v>
      </c>
      <c r="E173" s="64">
        <v>0</v>
      </c>
      <c r="F173" s="64">
        <v>5</v>
      </c>
      <c r="G173" s="268" t="s">
        <v>118</v>
      </c>
      <c r="I173" s="21"/>
      <c r="J173" s="21"/>
      <c r="K173" s="21"/>
      <c r="L173" s="21"/>
      <c r="M173" s="21"/>
      <c r="N173" s="21"/>
      <c r="O173" s="21"/>
      <c r="P173" s="21"/>
    </row>
    <row r="174" spans="1:16" ht="14.5" customHeight="1" x14ac:dyDescent="0.25">
      <c r="A174" s="18" t="s">
        <v>117</v>
      </c>
      <c r="B174" s="64" t="s">
        <v>625</v>
      </c>
      <c r="C174" s="64">
        <v>24899</v>
      </c>
      <c r="D174" s="64">
        <v>0</v>
      </c>
      <c r="E174" s="64">
        <v>0</v>
      </c>
      <c r="F174" s="64">
        <v>24899</v>
      </c>
      <c r="G174" s="268" t="s">
        <v>118</v>
      </c>
      <c r="I174" s="21"/>
      <c r="J174" s="21"/>
      <c r="K174" s="21"/>
      <c r="L174" s="21"/>
      <c r="M174" s="21"/>
      <c r="N174" s="21"/>
      <c r="O174" s="21"/>
      <c r="P174" s="21"/>
    </row>
    <row r="175" spans="1:16" ht="14.5" customHeight="1" x14ac:dyDescent="0.25">
      <c r="A175" s="18" t="s">
        <v>119</v>
      </c>
      <c r="B175" s="64" t="s">
        <v>626</v>
      </c>
      <c r="C175" s="64">
        <v>5</v>
      </c>
      <c r="D175" s="64">
        <v>0</v>
      </c>
      <c r="E175" s="64">
        <v>0</v>
      </c>
      <c r="F175" s="64">
        <v>5</v>
      </c>
      <c r="G175" s="268" t="s">
        <v>120</v>
      </c>
      <c r="I175" s="21"/>
      <c r="J175" s="21"/>
      <c r="K175" s="21"/>
      <c r="L175" s="21"/>
      <c r="M175" s="21"/>
      <c r="N175" s="21"/>
      <c r="O175" s="21"/>
      <c r="P175" s="21"/>
    </row>
    <row r="176" spans="1:16" ht="14.5" customHeight="1" x14ac:dyDescent="0.25">
      <c r="A176" s="18" t="s">
        <v>373</v>
      </c>
      <c r="B176" s="64" t="s">
        <v>626</v>
      </c>
      <c r="C176" s="64">
        <v>1029</v>
      </c>
      <c r="D176" s="64">
        <v>0</v>
      </c>
      <c r="E176" s="64">
        <v>0</v>
      </c>
      <c r="F176" s="64">
        <v>1029</v>
      </c>
      <c r="G176" s="268" t="s">
        <v>121</v>
      </c>
      <c r="I176" s="21"/>
      <c r="J176" s="21"/>
      <c r="K176" s="21"/>
      <c r="L176" s="21"/>
      <c r="M176" s="21"/>
      <c r="N176" s="21"/>
      <c r="O176" s="21"/>
      <c r="P176" s="21"/>
    </row>
    <row r="177" spans="1:16" ht="14.5" customHeight="1" x14ac:dyDescent="0.25">
      <c r="A177" s="18" t="s">
        <v>373</v>
      </c>
      <c r="B177" s="64" t="s">
        <v>627</v>
      </c>
      <c r="C177" s="64">
        <v>99484</v>
      </c>
      <c r="D177" s="64">
        <v>0</v>
      </c>
      <c r="E177" s="64">
        <v>0</v>
      </c>
      <c r="F177" s="64">
        <v>99484</v>
      </c>
      <c r="G177" s="268" t="s">
        <v>121</v>
      </c>
      <c r="I177" s="21"/>
      <c r="J177" s="21"/>
      <c r="K177" s="21"/>
      <c r="L177" s="21"/>
      <c r="M177" s="21"/>
      <c r="N177" s="21"/>
      <c r="O177" s="21"/>
      <c r="P177" s="21"/>
    </row>
    <row r="178" spans="1:16" ht="14.5" customHeight="1" x14ac:dyDescent="0.25">
      <c r="A178" s="18" t="s">
        <v>373</v>
      </c>
      <c r="B178" s="64" t="s">
        <v>625</v>
      </c>
      <c r="C178" s="64">
        <v>20</v>
      </c>
      <c r="D178" s="64">
        <v>0</v>
      </c>
      <c r="E178" s="64">
        <v>0</v>
      </c>
      <c r="F178" s="64">
        <v>20</v>
      </c>
      <c r="G178" s="268" t="s">
        <v>121</v>
      </c>
      <c r="I178" s="21"/>
      <c r="J178" s="21"/>
      <c r="K178" s="21"/>
      <c r="L178" s="21"/>
      <c r="M178" s="21"/>
      <c r="N178" s="21"/>
      <c r="O178" s="21"/>
      <c r="P178" s="21"/>
    </row>
    <row r="179" spans="1:16" ht="14.5" customHeight="1" x14ac:dyDescent="0.25">
      <c r="A179" s="18" t="s">
        <v>122</v>
      </c>
      <c r="B179" s="64" t="s">
        <v>626</v>
      </c>
      <c r="C179" s="64">
        <v>0</v>
      </c>
      <c r="D179" s="64">
        <v>0</v>
      </c>
      <c r="E179" s="64">
        <v>8571</v>
      </c>
      <c r="F179" s="64">
        <v>8571</v>
      </c>
      <c r="G179" s="268" t="s">
        <v>123</v>
      </c>
      <c r="I179" s="21"/>
      <c r="J179" s="21"/>
      <c r="K179" s="21"/>
      <c r="L179" s="21"/>
      <c r="M179" s="21"/>
      <c r="N179" s="21"/>
      <c r="O179" s="21"/>
      <c r="P179" s="21"/>
    </row>
    <row r="180" spans="1:16" ht="14.5" customHeight="1" x14ac:dyDescent="0.25">
      <c r="A180" s="18" t="s">
        <v>122</v>
      </c>
      <c r="B180" s="64" t="s">
        <v>627</v>
      </c>
      <c r="C180" s="64">
        <v>364082</v>
      </c>
      <c r="D180" s="64">
        <v>68806</v>
      </c>
      <c r="E180" s="64">
        <v>0</v>
      </c>
      <c r="F180" s="64">
        <v>432888</v>
      </c>
      <c r="G180" s="268" t="s">
        <v>123</v>
      </c>
      <c r="I180" s="21"/>
      <c r="J180" s="21"/>
      <c r="K180" s="21"/>
      <c r="L180" s="21"/>
      <c r="M180" s="21"/>
      <c r="N180" s="21"/>
      <c r="O180" s="21"/>
      <c r="P180" s="21"/>
    </row>
    <row r="181" spans="1:16" ht="14.5" customHeight="1" x14ac:dyDescent="0.25">
      <c r="A181" s="18" t="s">
        <v>122</v>
      </c>
      <c r="B181" s="64" t="s">
        <v>625</v>
      </c>
      <c r="C181" s="64">
        <v>26428</v>
      </c>
      <c r="D181" s="64">
        <v>0</v>
      </c>
      <c r="E181" s="64">
        <v>0</v>
      </c>
      <c r="F181" s="64">
        <v>26428</v>
      </c>
      <c r="G181" s="268" t="s">
        <v>123</v>
      </c>
      <c r="I181" s="21"/>
      <c r="J181" s="21"/>
      <c r="K181" s="21"/>
      <c r="L181" s="21"/>
      <c r="M181" s="21"/>
      <c r="N181" s="21"/>
      <c r="O181" s="21"/>
      <c r="P181" s="21"/>
    </row>
    <row r="182" spans="1:16" ht="14.5" customHeight="1" x14ac:dyDescent="0.25">
      <c r="A182" s="18" t="s">
        <v>374</v>
      </c>
      <c r="B182" s="64" t="s">
        <v>626</v>
      </c>
      <c r="C182" s="64">
        <v>878268</v>
      </c>
      <c r="D182" s="64">
        <v>0</v>
      </c>
      <c r="E182" s="64">
        <v>0</v>
      </c>
      <c r="F182" s="64">
        <v>878268</v>
      </c>
      <c r="G182" s="268" t="s">
        <v>124</v>
      </c>
      <c r="I182" s="21"/>
      <c r="J182" s="21"/>
      <c r="K182" s="21"/>
      <c r="L182" s="21"/>
      <c r="M182" s="21"/>
      <c r="N182" s="21"/>
      <c r="O182" s="21"/>
      <c r="P182" s="21"/>
    </row>
    <row r="183" spans="1:16" ht="14.5" customHeight="1" x14ac:dyDescent="0.25">
      <c r="A183" s="18" t="s">
        <v>374</v>
      </c>
      <c r="B183" s="64" t="s">
        <v>625</v>
      </c>
      <c r="C183" s="64">
        <v>220033</v>
      </c>
      <c r="D183" s="64">
        <v>0</v>
      </c>
      <c r="E183" s="64">
        <v>0</v>
      </c>
      <c r="F183" s="64">
        <v>220033</v>
      </c>
      <c r="G183" s="268" t="s">
        <v>124</v>
      </c>
      <c r="I183" s="21"/>
      <c r="J183" s="21"/>
      <c r="K183" s="21"/>
      <c r="L183" s="21"/>
      <c r="M183" s="21"/>
      <c r="N183" s="21"/>
      <c r="O183" s="21"/>
      <c r="P183" s="21"/>
    </row>
    <row r="184" spans="1:16" ht="14.5" customHeight="1" x14ac:dyDescent="0.25">
      <c r="A184" s="18" t="s">
        <v>374</v>
      </c>
      <c r="B184" s="64" t="s">
        <v>629</v>
      </c>
      <c r="C184" s="64">
        <v>5</v>
      </c>
      <c r="D184" s="64">
        <v>0</v>
      </c>
      <c r="E184" s="64">
        <v>0</v>
      </c>
      <c r="F184" s="64">
        <v>5</v>
      </c>
      <c r="G184" s="268" t="s">
        <v>124</v>
      </c>
      <c r="I184" s="21"/>
      <c r="J184" s="21"/>
      <c r="K184" s="21"/>
      <c r="L184" s="21"/>
      <c r="M184" s="21"/>
      <c r="N184" s="21"/>
      <c r="O184" s="21"/>
      <c r="P184" s="21"/>
    </row>
    <row r="185" spans="1:16" ht="14.5" customHeight="1" x14ac:dyDescent="0.25">
      <c r="A185" s="18" t="s">
        <v>125</v>
      </c>
      <c r="B185" s="64" t="s">
        <v>626</v>
      </c>
      <c r="C185" s="64">
        <v>0</v>
      </c>
      <c r="D185" s="64">
        <v>0</v>
      </c>
      <c r="E185" s="64">
        <v>328</v>
      </c>
      <c r="F185" s="64">
        <v>328</v>
      </c>
      <c r="G185" s="268" t="s">
        <v>126</v>
      </c>
      <c r="I185" s="21"/>
      <c r="J185" s="21"/>
      <c r="K185" s="21"/>
      <c r="L185" s="21"/>
      <c r="M185" s="21"/>
      <c r="N185" s="21"/>
      <c r="O185" s="21"/>
      <c r="P185" s="21"/>
    </row>
    <row r="186" spans="1:16" ht="14.5" customHeight="1" x14ac:dyDescent="0.25">
      <c r="A186" s="18" t="s">
        <v>125</v>
      </c>
      <c r="B186" s="64" t="s">
        <v>628</v>
      </c>
      <c r="C186" s="64">
        <v>0</v>
      </c>
      <c r="D186" s="64">
        <v>0</v>
      </c>
      <c r="E186" s="64">
        <v>71500</v>
      </c>
      <c r="F186" s="64">
        <v>71500</v>
      </c>
      <c r="G186" s="268" t="s">
        <v>126</v>
      </c>
      <c r="I186" s="21"/>
      <c r="J186" s="21"/>
      <c r="K186" s="21"/>
      <c r="L186" s="21"/>
      <c r="M186" s="21"/>
      <c r="N186" s="21"/>
      <c r="O186" s="21"/>
      <c r="P186" s="21"/>
    </row>
    <row r="187" spans="1:16" ht="14.5" customHeight="1" x14ac:dyDescent="0.25">
      <c r="A187" s="18" t="s">
        <v>125</v>
      </c>
      <c r="B187" s="64" t="s">
        <v>630</v>
      </c>
      <c r="C187" s="64">
        <v>0</v>
      </c>
      <c r="D187" s="64">
        <v>0</v>
      </c>
      <c r="E187" s="64">
        <v>40817</v>
      </c>
      <c r="F187" s="64">
        <v>40817</v>
      </c>
      <c r="G187" s="268" t="s">
        <v>126</v>
      </c>
      <c r="I187" s="21"/>
      <c r="J187" s="21"/>
      <c r="K187" s="21"/>
      <c r="L187" s="21"/>
      <c r="M187" s="21"/>
      <c r="N187" s="21"/>
      <c r="O187" s="21"/>
      <c r="P187" s="21"/>
    </row>
    <row r="188" spans="1:16" ht="14.5" customHeight="1" x14ac:dyDescent="0.25">
      <c r="A188" s="18" t="s">
        <v>125</v>
      </c>
      <c r="B188" s="64" t="s">
        <v>625</v>
      </c>
      <c r="C188" s="64">
        <v>0</v>
      </c>
      <c r="D188" s="64">
        <v>0</v>
      </c>
      <c r="E188" s="64">
        <v>182</v>
      </c>
      <c r="F188" s="64">
        <v>182</v>
      </c>
      <c r="G188" s="268" t="s">
        <v>126</v>
      </c>
      <c r="I188" s="21"/>
      <c r="J188" s="21"/>
      <c r="K188" s="21"/>
      <c r="L188" s="21"/>
      <c r="M188" s="21"/>
      <c r="N188" s="21"/>
      <c r="O188" s="21"/>
      <c r="P188" s="21"/>
    </row>
    <row r="189" spans="1:16" ht="14.5" customHeight="1" x14ac:dyDescent="0.25">
      <c r="A189" s="18" t="s">
        <v>129</v>
      </c>
      <c r="B189" s="64" t="s">
        <v>630</v>
      </c>
      <c r="C189" s="64">
        <v>18</v>
      </c>
      <c r="D189" s="64">
        <v>0</v>
      </c>
      <c r="E189" s="64">
        <v>0</v>
      </c>
      <c r="F189" s="64">
        <v>18</v>
      </c>
      <c r="G189" s="268" t="s">
        <v>130</v>
      </c>
      <c r="I189" s="21"/>
      <c r="J189" s="21"/>
      <c r="K189" s="21"/>
      <c r="L189" s="21"/>
      <c r="M189" s="21"/>
      <c r="N189" s="21"/>
      <c r="O189" s="21"/>
      <c r="P189" s="21"/>
    </row>
    <row r="190" spans="1:16" ht="14.5" customHeight="1" x14ac:dyDescent="0.25">
      <c r="A190" s="18" t="s">
        <v>129</v>
      </c>
      <c r="B190" s="64" t="s">
        <v>625</v>
      </c>
      <c r="C190" s="64">
        <v>119</v>
      </c>
      <c r="D190" s="64">
        <v>0</v>
      </c>
      <c r="E190" s="64">
        <v>0</v>
      </c>
      <c r="F190" s="64">
        <v>119</v>
      </c>
      <c r="G190" s="268" t="s">
        <v>130</v>
      </c>
      <c r="I190" s="21"/>
      <c r="J190" s="21"/>
      <c r="K190" s="21"/>
      <c r="L190" s="21"/>
      <c r="M190" s="21"/>
      <c r="N190" s="21"/>
      <c r="O190" s="21"/>
      <c r="P190" s="21"/>
    </row>
    <row r="191" spans="1:16" ht="14.5" customHeight="1" x14ac:dyDescent="0.25">
      <c r="A191" s="18" t="s">
        <v>375</v>
      </c>
      <c r="B191" s="64" t="s">
        <v>626</v>
      </c>
      <c r="C191" s="64">
        <v>0</v>
      </c>
      <c r="D191" s="64">
        <v>0</v>
      </c>
      <c r="E191" s="64">
        <v>321</v>
      </c>
      <c r="F191" s="64">
        <v>321</v>
      </c>
      <c r="G191" s="268" t="s">
        <v>131</v>
      </c>
      <c r="I191" s="21"/>
      <c r="J191" s="21"/>
      <c r="K191" s="21"/>
      <c r="L191" s="21"/>
      <c r="M191" s="21"/>
      <c r="N191" s="21"/>
      <c r="O191" s="21"/>
      <c r="P191" s="21"/>
    </row>
    <row r="192" spans="1:16" ht="14.5" customHeight="1" x14ac:dyDescent="0.25">
      <c r="A192" s="18" t="s">
        <v>375</v>
      </c>
      <c r="B192" s="64" t="s">
        <v>625</v>
      </c>
      <c r="C192" s="64">
        <v>0</v>
      </c>
      <c r="D192" s="64">
        <v>0</v>
      </c>
      <c r="E192" s="64">
        <v>41299</v>
      </c>
      <c r="F192" s="64">
        <v>41299</v>
      </c>
      <c r="G192" s="268" t="s">
        <v>131</v>
      </c>
      <c r="I192" s="21"/>
      <c r="J192" s="21"/>
      <c r="K192" s="21"/>
      <c r="L192" s="21"/>
      <c r="M192" s="21"/>
      <c r="N192" s="21"/>
      <c r="O192" s="21"/>
      <c r="P192" s="21"/>
    </row>
    <row r="193" spans="1:16" ht="14.5" customHeight="1" x14ac:dyDescent="0.25">
      <c r="A193" s="18" t="s">
        <v>375</v>
      </c>
      <c r="B193" s="64" t="s">
        <v>629</v>
      </c>
      <c r="C193" s="64">
        <v>0</v>
      </c>
      <c r="D193" s="64">
        <v>0</v>
      </c>
      <c r="E193" s="64">
        <v>62035</v>
      </c>
      <c r="F193" s="64">
        <v>62035</v>
      </c>
      <c r="G193" s="268" t="s">
        <v>131</v>
      </c>
      <c r="I193" s="21"/>
      <c r="J193" s="21"/>
      <c r="K193" s="21"/>
      <c r="L193" s="21"/>
      <c r="M193" s="21"/>
      <c r="N193" s="21"/>
      <c r="O193" s="21"/>
      <c r="P193" s="21"/>
    </row>
    <row r="194" spans="1:16" ht="14.5" customHeight="1" x14ac:dyDescent="0.25">
      <c r="A194" s="18" t="s">
        <v>132</v>
      </c>
      <c r="B194" s="64" t="s">
        <v>626</v>
      </c>
      <c r="C194" s="64">
        <v>2054</v>
      </c>
      <c r="D194" s="64">
        <v>1457</v>
      </c>
      <c r="E194" s="64">
        <v>0</v>
      </c>
      <c r="F194" s="64">
        <v>3511</v>
      </c>
      <c r="G194" s="268" t="s">
        <v>133</v>
      </c>
      <c r="I194" s="21"/>
      <c r="J194" s="21"/>
      <c r="K194" s="21"/>
      <c r="L194" s="21"/>
      <c r="M194" s="21"/>
      <c r="N194" s="21"/>
      <c r="O194" s="21"/>
      <c r="P194" s="21"/>
    </row>
    <row r="195" spans="1:16" ht="14.5" customHeight="1" x14ac:dyDescent="0.25">
      <c r="A195" s="18" t="s">
        <v>132</v>
      </c>
      <c r="B195" s="64" t="s">
        <v>630</v>
      </c>
      <c r="C195" s="64">
        <v>7</v>
      </c>
      <c r="D195" s="64">
        <v>5</v>
      </c>
      <c r="E195" s="64">
        <v>0</v>
      </c>
      <c r="F195" s="64">
        <v>12</v>
      </c>
      <c r="G195" s="268" t="s">
        <v>133</v>
      </c>
      <c r="I195" s="21"/>
      <c r="J195" s="21"/>
      <c r="K195" s="21"/>
      <c r="L195" s="21"/>
      <c r="M195" s="21"/>
      <c r="N195" s="21"/>
      <c r="O195" s="21"/>
      <c r="P195" s="21"/>
    </row>
    <row r="196" spans="1:16" ht="14.5" customHeight="1" x14ac:dyDescent="0.25">
      <c r="A196" s="18" t="s">
        <v>132</v>
      </c>
      <c r="B196" s="64" t="s">
        <v>625</v>
      </c>
      <c r="C196" s="64">
        <v>1036</v>
      </c>
      <c r="D196" s="64">
        <v>378</v>
      </c>
      <c r="E196" s="64">
        <v>0</v>
      </c>
      <c r="F196" s="64">
        <v>1414</v>
      </c>
      <c r="G196" s="268" t="s">
        <v>133</v>
      </c>
      <c r="I196" s="21"/>
      <c r="J196" s="21"/>
      <c r="K196" s="21"/>
      <c r="L196" s="21"/>
      <c r="M196" s="21"/>
      <c r="N196" s="21"/>
      <c r="O196" s="21"/>
      <c r="P196" s="21"/>
    </row>
    <row r="197" spans="1:16" ht="14.5" customHeight="1" x14ac:dyDescent="0.25">
      <c r="A197" s="18" t="s">
        <v>134</v>
      </c>
      <c r="B197" s="64" t="s">
        <v>626</v>
      </c>
      <c r="C197" s="64">
        <v>1084</v>
      </c>
      <c r="D197" s="64">
        <v>111903</v>
      </c>
      <c r="E197" s="64">
        <v>0</v>
      </c>
      <c r="F197" s="64">
        <v>112987</v>
      </c>
      <c r="G197" s="268" t="s">
        <v>135</v>
      </c>
      <c r="I197" s="21"/>
      <c r="J197" s="21"/>
      <c r="K197" s="21"/>
      <c r="L197" s="21"/>
      <c r="M197" s="21"/>
      <c r="N197" s="21"/>
      <c r="O197" s="21"/>
      <c r="P197" s="21"/>
    </row>
    <row r="198" spans="1:16" ht="14.5" customHeight="1" x14ac:dyDescent="0.25">
      <c r="A198" s="18" t="s">
        <v>134</v>
      </c>
      <c r="B198" s="64" t="s">
        <v>628</v>
      </c>
      <c r="C198" s="64">
        <v>0</v>
      </c>
      <c r="D198" s="64">
        <v>0</v>
      </c>
      <c r="E198" s="64">
        <v>2378000</v>
      </c>
      <c r="F198" s="64">
        <v>2378000</v>
      </c>
      <c r="G198" s="268" t="s">
        <v>135</v>
      </c>
      <c r="I198" s="21"/>
      <c r="J198" s="21"/>
      <c r="K198" s="21"/>
      <c r="L198" s="21"/>
      <c r="M198" s="21"/>
      <c r="N198" s="21"/>
      <c r="O198" s="21"/>
      <c r="P198" s="21"/>
    </row>
    <row r="199" spans="1:16" ht="14.5" customHeight="1" x14ac:dyDescent="0.25">
      <c r="A199" s="18" t="s">
        <v>134</v>
      </c>
      <c r="B199" s="64" t="s">
        <v>630</v>
      </c>
      <c r="C199" s="64">
        <v>186</v>
      </c>
      <c r="D199" s="64">
        <v>234</v>
      </c>
      <c r="E199" s="64">
        <v>0</v>
      </c>
      <c r="F199" s="64">
        <v>420</v>
      </c>
      <c r="G199" s="268" t="s">
        <v>135</v>
      </c>
      <c r="I199" s="21"/>
      <c r="J199" s="21"/>
      <c r="K199" s="21"/>
      <c r="L199" s="21"/>
      <c r="M199" s="21"/>
      <c r="N199" s="21"/>
      <c r="O199" s="21"/>
      <c r="P199" s="21"/>
    </row>
    <row r="200" spans="1:16" ht="14.5" customHeight="1" x14ac:dyDescent="0.25">
      <c r="A200" s="18" t="s">
        <v>134</v>
      </c>
      <c r="B200" s="64" t="s">
        <v>631</v>
      </c>
      <c r="C200" s="64">
        <v>5123</v>
      </c>
      <c r="D200" s="64">
        <v>0</v>
      </c>
      <c r="E200" s="64">
        <v>239</v>
      </c>
      <c r="F200" s="64">
        <v>5362</v>
      </c>
      <c r="G200" s="268" t="s">
        <v>135</v>
      </c>
      <c r="I200" s="21"/>
      <c r="J200" s="21"/>
      <c r="K200" s="21"/>
      <c r="L200" s="21"/>
      <c r="M200" s="21"/>
      <c r="N200" s="21"/>
      <c r="O200" s="21"/>
      <c r="P200" s="21"/>
    </row>
    <row r="201" spans="1:16" ht="14.5" customHeight="1" x14ac:dyDescent="0.25">
      <c r="A201" s="18" t="s">
        <v>134</v>
      </c>
      <c r="B201" s="64" t="s">
        <v>625</v>
      </c>
      <c r="C201" s="64">
        <v>71293</v>
      </c>
      <c r="D201" s="64">
        <v>939173</v>
      </c>
      <c r="E201" s="64">
        <v>0</v>
      </c>
      <c r="F201" s="64">
        <v>1010466</v>
      </c>
      <c r="G201" s="268" t="s">
        <v>135</v>
      </c>
      <c r="I201" s="21"/>
      <c r="J201" s="21"/>
      <c r="K201" s="21"/>
      <c r="L201" s="21"/>
      <c r="M201" s="21"/>
      <c r="N201" s="21"/>
      <c r="O201" s="21"/>
      <c r="P201" s="21"/>
    </row>
    <row r="202" spans="1:16" ht="14.5" customHeight="1" x14ac:dyDescent="0.25">
      <c r="A202" s="18" t="s">
        <v>136</v>
      </c>
      <c r="B202" s="64" t="s">
        <v>626</v>
      </c>
      <c r="C202" s="64">
        <v>31</v>
      </c>
      <c r="D202" s="64">
        <v>0</v>
      </c>
      <c r="E202" s="64">
        <v>0</v>
      </c>
      <c r="F202" s="64">
        <v>31</v>
      </c>
      <c r="G202" s="268" t="s">
        <v>137</v>
      </c>
      <c r="I202" s="21"/>
      <c r="J202" s="21"/>
      <c r="K202" s="21"/>
      <c r="L202" s="21"/>
      <c r="M202" s="21"/>
      <c r="N202" s="21"/>
      <c r="O202" s="21"/>
      <c r="P202" s="21"/>
    </row>
    <row r="203" spans="1:16" ht="14.5" customHeight="1" x14ac:dyDescent="0.25">
      <c r="A203" s="18" t="s">
        <v>136</v>
      </c>
      <c r="B203" s="64" t="s">
        <v>625</v>
      </c>
      <c r="C203" s="64">
        <v>15</v>
      </c>
      <c r="D203" s="64">
        <v>0</v>
      </c>
      <c r="E203" s="64">
        <v>0</v>
      </c>
      <c r="F203" s="64">
        <v>15</v>
      </c>
      <c r="G203" s="268" t="s">
        <v>137</v>
      </c>
      <c r="I203" s="21"/>
      <c r="J203" s="21"/>
      <c r="K203" s="21"/>
      <c r="L203" s="21"/>
      <c r="M203" s="21"/>
      <c r="N203" s="21"/>
      <c r="O203" s="21"/>
      <c r="P203" s="21"/>
    </row>
    <row r="204" spans="1:16" ht="14.5" customHeight="1" x14ac:dyDescent="0.25">
      <c r="A204" s="18" t="s">
        <v>376</v>
      </c>
      <c r="B204" s="64" t="s">
        <v>626</v>
      </c>
      <c r="C204" s="64">
        <v>0</v>
      </c>
      <c r="D204" s="64">
        <v>0</v>
      </c>
      <c r="E204" s="64">
        <v>1879</v>
      </c>
      <c r="F204" s="64">
        <v>1879</v>
      </c>
      <c r="G204" s="268" t="s">
        <v>138</v>
      </c>
      <c r="I204" s="21"/>
      <c r="J204" s="21"/>
      <c r="K204" s="21"/>
      <c r="L204" s="21"/>
      <c r="M204" s="21"/>
      <c r="N204" s="21"/>
      <c r="O204" s="21"/>
      <c r="P204" s="21"/>
    </row>
    <row r="205" spans="1:16" ht="14.5" customHeight="1" x14ac:dyDescent="0.25">
      <c r="A205" s="18" t="s">
        <v>376</v>
      </c>
      <c r="B205" s="64" t="s">
        <v>625</v>
      </c>
      <c r="C205" s="64">
        <v>0</v>
      </c>
      <c r="D205" s="64">
        <v>0</v>
      </c>
      <c r="E205" s="64">
        <v>102544</v>
      </c>
      <c r="F205" s="64">
        <v>102544</v>
      </c>
      <c r="G205" s="268" t="s">
        <v>138</v>
      </c>
      <c r="I205" s="21"/>
      <c r="J205" s="21"/>
      <c r="K205" s="21"/>
      <c r="L205" s="21"/>
      <c r="M205" s="21"/>
      <c r="N205" s="21"/>
      <c r="O205" s="21"/>
      <c r="P205" s="21"/>
    </row>
    <row r="206" spans="1:16" ht="14.5" customHeight="1" x14ac:dyDescent="0.25">
      <c r="A206" s="18" t="s">
        <v>376</v>
      </c>
      <c r="B206" s="64" t="s">
        <v>629</v>
      </c>
      <c r="C206" s="64">
        <v>0</v>
      </c>
      <c r="D206" s="64">
        <v>0</v>
      </c>
      <c r="E206" s="64">
        <v>913</v>
      </c>
      <c r="F206" s="64">
        <v>913</v>
      </c>
      <c r="G206" s="268" t="s">
        <v>138</v>
      </c>
      <c r="I206" s="21"/>
      <c r="J206" s="21"/>
      <c r="K206" s="21"/>
      <c r="L206" s="21"/>
      <c r="M206" s="21"/>
      <c r="N206" s="21"/>
      <c r="O206" s="21"/>
      <c r="P206" s="21"/>
    </row>
    <row r="207" spans="1:16" ht="14.5" customHeight="1" x14ac:dyDescent="0.25">
      <c r="A207" s="18" t="s">
        <v>139</v>
      </c>
      <c r="B207" s="64" t="s">
        <v>626</v>
      </c>
      <c r="C207" s="64">
        <v>0</v>
      </c>
      <c r="D207" s="64">
        <v>0</v>
      </c>
      <c r="E207" s="64">
        <v>85227</v>
      </c>
      <c r="F207" s="64">
        <v>85227</v>
      </c>
      <c r="G207" s="268" t="s">
        <v>140</v>
      </c>
      <c r="I207" s="21"/>
      <c r="J207" s="21"/>
      <c r="K207" s="21"/>
      <c r="L207" s="21"/>
      <c r="M207" s="21"/>
      <c r="N207" s="21"/>
      <c r="O207" s="21"/>
      <c r="P207" s="21"/>
    </row>
    <row r="208" spans="1:16" ht="14.5" customHeight="1" x14ac:dyDescent="0.25">
      <c r="A208" s="18" t="s">
        <v>139</v>
      </c>
      <c r="B208" s="64" t="s">
        <v>625</v>
      </c>
      <c r="C208" s="64">
        <v>0</v>
      </c>
      <c r="D208" s="64">
        <v>0</v>
      </c>
      <c r="E208" s="64">
        <v>788419</v>
      </c>
      <c r="F208" s="64">
        <v>788419</v>
      </c>
      <c r="G208" s="268" t="s">
        <v>140</v>
      </c>
      <c r="I208" s="21"/>
      <c r="J208" s="21"/>
      <c r="K208" s="21"/>
      <c r="L208" s="21"/>
      <c r="M208" s="21"/>
      <c r="N208" s="21"/>
      <c r="O208" s="21"/>
      <c r="P208" s="21"/>
    </row>
    <row r="209" spans="1:16" ht="14.5" customHeight="1" x14ac:dyDescent="0.25">
      <c r="A209" s="18" t="s">
        <v>141</v>
      </c>
      <c r="B209" s="64" t="s">
        <v>626</v>
      </c>
      <c r="C209" s="64">
        <v>86</v>
      </c>
      <c r="D209" s="64">
        <v>0</v>
      </c>
      <c r="E209" s="64">
        <v>0</v>
      </c>
      <c r="F209" s="64">
        <v>86</v>
      </c>
      <c r="G209" s="268" t="s">
        <v>142</v>
      </c>
      <c r="I209" s="21"/>
      <c r="J209" s="21"/>
      <c r="K209" s="21"/>
      <c r="L209" s="21"/>
      <c r="M209" s="21"/>
      <c r="N209" s="21"/>
      <c r="O209" s="21"/>
      <c r="P209" s="21"/>
    </row>
    <row r="210" spans="1:16" ht="14.5" customHeight="1" x14ac:dyDescent="0.25">
      <c r="A210" s="18" t="s">
        <v>141</v>
      </c>
      <c r="B210" s="64" t="s">
        <v>630</v>
      </c>
      <c r="C210" s="64">
        <v>9</v>
      </c>
      <c r="D210" s="64">
        <v>0</v>
      </c>
      <c r="E210" s="64">
        <v>0</v>
      </c>
      <c r="F210" s="64">
        <v>9</v>
      </c>
      <c r="G210" s="268" t="s">
        <v>142</v>
      </c>
      <c r="I210" s="21"/>
      <c r="J210" s="21"/>
      <c r="K210" s="21"/>
      <c r="L210" s="21"/>
      <c r="M210" s="21"/>
      <c r="N210" s="21"/>
      <c r="O210" s="21"/>
      <c r="P210" s="21"/>
    </row>
    <row r="211" spans="1:16" ht="14.5" customHeight="1" x14ac:dyDescent="0.25">
      <c r="A211" s="18" t="s">
        <v>141</v>
      </c>
      <c r="B211" s="64" t="s">
        <v>625</v>
      </c>
      <c r="C211" s="64">
        <v>166</v>
      </c>
      <c r="D211" s="64">
        <v>0</v>
      </c>
      <c r="E211" s="64">
        <v>0</v>
      </c>
      <c r="F211" s="64">
        <v>166</v>
      </c>
      <c r="G211" s="268" t="s">
        <v>142</v>
      </c>
      <c r="I211" s="21"/>
      <c r="J211" s="21"/>
      <c r="K211" s="21"/>
      <c r="L211" s="21"/>
      <c r="M211" s="21"/>
      <c r="N211" s="21"/>
      <c r="O211" s="21"/>
      <c r="P211" s="21"/>
    </row>
    <row r="212" spans="1:16" ht="14.5" customHeight="1" x14ac:dyDescent="0.25">
      <c r="A212" s="18" t="s">
        <v>143</v>
      </c>
      <c r="B212" s="64" t="s">
        <v>626</v>
      </c>
      <c r="C212" s="64">
        <v>509</v>
      </c>
      <c r="D212" s="64">
        <v>0</v>
      </c>
      <c r="E212" s="64">
        <v>0</v>
      </c>
      <c r="F212" s="64">
        <v>509</v>
      </c>
      <c r="G212" s="268" t="s">
        <v>144</v>
      </c>
      <c r="I212" s="21"/>
      <c r="J212" s="21"/>
      <c r="K212" s="21"/>
      <c r="L212" s="21"/>
      <c r="M212" s="21"/>
      <c r="N212" s="21"/>
      <c r="O212" s="21"/>
      <c r="P212" s="21"/>
    </row>
    <row r="213" spans="1:16" ht="14.5" customHeight="1" x14ac:dyDescent="0.25">
      <c r="A213" s="18" t="s">
        <v>143</v>
      </c>
      <c r="B213" s="64" t="s">
        <v>625</v>
      </c>
      <c r="C213" s="64">
        <v>4108</v>
      </c>
      <c r="D213" s="64">
        <v>0</v>
      </c>
      <c r="E213" s="64">
        <v>0</v>
      </c>
      <c r="F213" s="64">
        <v>4108</v>
      </c>
      <c r="G213" s="268" t="s">
        <v>144</v>
      </c>
      <c r="I213" s="21"/>
      <c r="J213" s="21"/>
      <c r="K213" s="21"/>
      <c r="L213" s="21"/>
      <c r="M213" s="21"/>
      <c r="N213" s="21"/>
      <c r="O213" s="21"/>
      <c r="P213" s="21"/>
    </row>
    <row r="214" spans="1:16" ht="14.5" customHeight="1" x14ac:dyDescent="0.25">
      <c r="A214" s="18" t="s">
        <v>145</v>
      </c>
      <c r="B214" s="64" t="s">
        <v>626</v>
      </c>
      <c r="C214" s="64">
        <v>0</v>
      </c>
      <c r="D214" s="64">
        <v>0</v>
      </c>
      <c r="E214" s="64">
        <v>288</v>
      </c>
      <c r="F214" s="64">
        <v>288</v>
      </c>
      <c r="G214" s="268" t="s">
        <v>146</v>
      </c>
      <c r="I214" s="21"/>
      <c r="J214" s="21"/>
      <c r="K214" s="21"/>
      <c r="L214" s="21"/>
      <c r="M214" s="21"/>
      <c r="N214" s="21"/>
      <c r="O214" s="21"/>
      <c r="P214" s="21"/>
    </row>
    <row r="215" spans="1:16" ht="14.5" customHeight="1" x14ac:dyDescent="0.25">
      <c r="A215" s="18" t="s">
        <v>145</v>
      </c>
      <c r="B215" s="64" t="s">
        <v>628</v>
      </c>
      <c r="C215" s="64">
        <v>0</v>
      </c>
      <c r="D215" s="64">
        <v>0</v>
      </c>
      <c r="E215" s="64">
        <v>300439</v>
      </c>
      <c r="F215" s="64">
        <v>300439</v>
      </c>
      <c r="G215" s="268" t="s">
        <v>146</v>
      </c>
      <c r="I215" s="21"/>
      <c r="J215" s="21"/>
      <c r="K215" s="21"/>
      <c r="L215" s="21"/>
      <c r="M215" s="21"/>
      <c r="N215" s="21"/>
      <c r="O215" s="21"/>
      <c r="P215" s="21"/>
    </row>
    <row r="216" spans="1:16" ht="14.5" customHeight="1" x14ac:dyDescent="0.25">
      <c r="A216" s="18" t="s">
        <v>145</v>
      </c>
      <c r="B216" s="64" t="s">
        <v>631</v>
      </c>
      <c r="C216" s="64">
        <v>0</v>
      </c>
      <c r="D216" s="64">
        <v>0</v>
      </c>
      <c r="E216" s="64">
        <v>5</v>
      </c>
      <c r="F216" s="64">
        <v>5</v>
      </c>
      <c r="G216" s="268" t="s">
        <v>146</v>
      </c>
      <c r="I216" s="21"/>
      <c r="J216" s="21"/>
      <c r="K216" s="21"/>
      <c r="L216" s="21"/>
      <c r="M216" s="21"/>
      <c r="N216" s="21"/>
      <c r="O216" s="21"/>
      <c r="P216" s="21"/>
    </row>
    <row r="217" spans="1:16" ht="14.5" customHeight="1" x14ac:dyDescent="0.25">
      <c r="A217" s="18" t="s">
        <v>145</v>
      </c>
      <c r="B217" s="64" t="s">
        <v>625</v>
      </c>
      <c r="C217" s="64">
        <v>0</v>
      </c>
      <c r="D217" s="64">
        <v>0</v>
      </c>
      <c r="E217" s="64">
        <v>26522</v>
      </c>
      <c r="F217" s="64">
        <v>26522</v>
      </c>
      <c r="G217" s="268" t="s">
        <v>146</v>
      </c>
      <c r="I217" s="21"/>
      <c r="J217" s="21"/>
      <c r="K217" s="21"/>
      <c r="L217" s="21"/>
      <c r="M217" s="21"/>
      <c r="N217" s="21"/>
      <c r="O217" s="21"/>
      <c r="P217" s="21"/>
    </row>
    <row r="218" spans="1:16" ht="14.5" customHeight="1" x14ac:dyDescent="0.25">
      <c r="A218" s="18" t="s">
        <v>145</v>
      </c>
      <c r="B218" s="64" t="s">
        <v>629</v>
      </c>
      <c r="C218" s="64">
        <v>0</v>
      </c>
      <c r="D218" s="64">
        <v>0</v>
      </c>
      <c r="E218" s="64">
        <v>480</v>
      </c>
      <c r="F218" s="64">
        <v>480</v>
      </c>
      <c r="G218" s="268" t="s">
        <v>146</v>
      </c>
      <c r="I218" s="21"/>
      <c r="J218" s="21"/>
      <c r="K218" s="21"/>
      <c r="L218" s="21"/>
      <c r="M218" s="21"/>
      <c r="N218" s="21"/>
      <c r="O218" s="21"/>
      <c r="P218" s="21"/>
    </row>
    <row r="219" spans="1:16" ht="14.5" customHeight="1" x14ac:dyDescent="0.25">
      <c r="A219" s="18" t="s">
        <v>147</v>
      </c>
      <c r="B219" s="64" t="s">
        <v>626</v>
      </c>
      <c r="C219" s="64">
        <v>0</v>
      </c>
      <c r="D219" s="64">
        <v>0</v>
      </c>
      <c r="E219" s="64">
        <v>297503</v>
      </c>
      <c r="F219" s="64">
        <v>297503</v>
      </c>
      <c r="G219" s="268" t="s">
        <v>148</v>
      </c>
      <c r="I219" s="21"/>
      <c r="J219" s="21"/>
      <c r="K219" s="21"/>
      <c r="L219" s="21"/>
      <c r="M219" s="21"/>
      <c r="N219" s="21"/>
      <c r="O219" s="21"/>
      <c r="P219" s="21"/>
    </row>
    <row r="220" spans="1:16" ht="14.5" customHeight="1" x14ac:dyDescent="0.25">
      <c r="A220" s="18" t="s">
        <v>147</v>
      </c>
      <c r="B220" s="64" t="s">
        <v>625</v>
      </c>
      <c r="C220" s="64">
        <v>0</v>
      </c>
      <c r="D220" s="64">
        <v>0</v>
      </c>
      <c r="E220" s="64">
        <v>2655191</v>
      </c>
      <c r="F220" s="64">
        <v>2655191</v>
      </c>
      <c r="G220" s="268" t="s">
        <v>148</v>
      </c>
      <c r="I220" s="21"/>
      <c r="J220" s="21"/>
      <c r="K220" s="21"/>
      <c r="L220" s="21"/>
      <c r="M220" s="21"/>
      <c r="N220" s="21"/>
      <c r="O220" s="21"/>
      <c r="P220" s="21"/>
    </row>
    <row r="221" spans="1:16" ht="14.5" customHeight="1" x14ac:dyDescent="0.25">
      <c r="A221" s="18" t="s">
        <v>147</v>
      </c>
      <c r="B221" s="64" t="s">
        <v>629</v>
      </c>
      <c r="C221" s="64">
        <v>0</v>
      </c>
      <c r="D221" s="64">
        <v>0</v>
      </c>
      <c r="E221" s="64">
        <v>15107</v>
      </c>
      <c r="F221" s="64">
        <v>15107</v>
      </c>
      <c r="G221" s="268" t="s">
        <v>148</v>
      </c>
      <c r="I221" s="21"/>
      <c r="J221" s="21"/>
      <c r="K221" s="21"/>
      <c r="L221" s="21"/>
      <c r="M221" s="21"/>
      <c r="N221" s="21"/>
      <c r="O221" s="21"/>
      <c r="P221" s="21"/>
    </row>
    <row r="222" spans="1:16" ht="14.5" customHeight="1" x14ac:dyDescent="0.25">
      <c r="A222" s="18" t="s">
        <v>149</v>
      </c>
      <c r="B222" s="64" t="s">
        <v>626</v>
      </c>
      <c r="C222" s="64">
        <v>372</v>
      </c>
      <c r="D222" s="64">
        <v>103</v>
      </c>
      <c r="E222" s="64">
        <v>0</v>
      </c>
      <c r="F222" s="64">
        <v>475</v>
      </c>
      <c r="G222" s="268" t="s">
        <v>150</v>
      </c>
      <c r="I222" s="21"/>
      <c r="J222" s="21"/>
      <c r="K222" s="21"/>
      <c r="L222" s="21"/>
      <c r="M222" s="21"/>
      <c r="N222" s="21"/>
      <c r="O222" s="21"/>
      <c r="P222" s="21"/>
    </row>
    <row r="223" spans="1:16" ht="14.5" customHeight="1" x14ac:dyDescent="0.25">
      <c r="A223" s="18" t="s">
        <v>149</v>
      </c>
      <c r="B223" s="64" t="s">
        <v>625</v>
      </c>
      <c r="C223" s="64">
        <v>5125</v>
      </c>
      <c r="D223" s="64">
        <v>15925</v>
      </c>
      <c r="E223" s="64">
        <v>0</v>
      </c>
      <c r="F223" s="64">
        <v>21050</v>
      </c>
      <c r="G223" s="268" t="s">
        <v>150</v>
      </c>
      <c r="I223" s="21"/>
      <c r="J223" s="21"/>
      <c r="K223" s="21"/>
      <c r="L223" s="21"/>
      <c r="M223" s="21"/>
      <c r="N223" s="21"/>
      <c r="O223" s="21"/>
      <c r="P223" s="21"/>
    </row>
    <row r="224" spans="1:16" ht="14.5" customHeight="1" x14ac:dyDescent="0.25">
      <c r="A224" s="18" t="s">
        <v>379</v>
      </c>
      <c r="B224" s="64" t="s">
        <v>626</v>
      </c>
      <c r="C224" s="64">
        <v>0</v>
      </c>
      <c r="D224" s="64">
        <v>0</v>
      </c>
      <c r="E224" s="64">
        <v>31928</v>
      </c>
      <c r="F224" s="64">
        <v>31928</v>
      </c>
      <c r="G224" s="268" t="s">
        <v>151</v>
      </c>
      <c r="I224" s="21"/>
      <c r="J224" s="21"/>
      <c r="K224" s="21"/>
      <c r="L224" s="21"/>
      <c r="M224" s="21"/>
      <c r="N224" s="21"/>
      <c r="O224" s="21"/>
      <c r="P224" s="21"/>
    </row>
    <row r="225" spans="1:16" ht="14.5" customHeight="1" x14ac:dyDescent="0.25">
      <c r="A225" s="18" t="s">
        <v>379</v>
      </c>
      <c r="B225" s="64" t="s">
        <v>630</v>
      </c>
      <c r="C225" s="64">
        <v>0</v>
      </c>
      <c r="D225" s="64">
        <v>0</v>
      </c>
      <c r="E225" s="64">
        <v>1668</v>
      </c>
      <c r="F225" s="64">
        <v>1668</v>
      </c>
      <c r="G225" s="268" t="s">
        <v>151</v>
      </c>
      <c r="I225" s="21"/>
      <c r="J225" s="21"/>
      <c r="K225" s="21"/>
      <c r="L225" s="21"/>
      <c r="M225" s="21"/>
      <c r="N225" s="21"/>
      <c r="O225" s="21"/>
      <c r="P225" s="21"/>
    </row>
    <row r="226" spans="1:16" ht="14.5" customHeight="1" x14ac:dyDescent="0.25">
      <c r="A226" s="18" t="s">
        <v>379</v>
      </c>
      <c r="B226" s="64" t="s">
        <v>625</v>
      </c>
      <c r="C226" s="64">
        <v>0</v>
      </c>
      <c r="D226" s="64">
        <v>0</v>
      </c>
      <c r="E226" s="64">
        <v>134563</v>
      </c>
      <c r="F226" s="64">
        <v>134563</v>
      </c>
      <c r="G226" s="268" t="s">
        <v>151</v>
      </c>
      <c r="I226" s="21"/>
      <c r="J226" s="21"/>
      <c r="K226" s="21"/>
      <c r="L226" s="21"/>
      <c r="M226" s="21"/>
      <c r="N226" s="21"/>
      <c r="O226" s="21"/>
      <c r="P226" s="21"/>
    </row>
    <row r="227" spans="1:16" ht="14.5" customHeight="1" x14ac:dyDescent="0.25">
      <c r="A227" s="18" t="s">
        <v>384</v>
      </c>
      <c r="B227" s="64" t="s">
        <v>626</v>
      </c>
      <c r="C227" s="64">
        <v>0</v>
      </c>
      <c r="D227" s="64">
        <v>0</v>
      </c>
      <c r="E227" s="64">
        <v>4088</v>
      </c>
      <c r="F227" s="64">
        <v>4088</v>
      </c>
      <c r="G227" s="268" t="s">
        <v>152</v>
      </c>
      <c r="I227" s="21"/>
      <c r="J227" s="21"/>
      <c r="K227" s="21"/>
      <c r="L227" s="21"/>
      <c r="M227" s="21"/>
      <c r="N227" s="21"/>
      <c r="O227" s="21"/>
      <c r="P227" s="21"/>
    </row>
    <row r="228" spans="1:16" ht="14.5" customHeight="1" x14ac:dyDescent="0.25">
      <c r="A228" s="18" t="s">
        <v>384</v>
      </c>
      <c r="B228" s="64" t="s">
        <v>628</v>
      </c>
      <c r="C228" s="64">
        <v>0</v>
      </c>
      <c r="D228" s="64">
        <v>0</v>
      </c>
      <c r="E228" s="64">
        <v>573000</v>
      </c>
      <c r="F228" s="64">
        <v>573000</v>
      </c>
      <c r="G228" s="268" t="s">
        <v>152</v>
      </c>
      <c r="I228" s="21"/>
      <c r="J228" s="21"/>
      <c r="K228" s="21"/>
      <c r="L228" s="21"/>
      <c r="M228" s="21"/>
      <c r="N228" s="21"/>
      <c r="O228" s="21"/>
      <c r="P228" s="21"/>
    </row>
    <row r="229" spans="1:16" ht="14.5" customHeight="1" x14ac:dyDescent="0.25">
      <c r="A229" s="18" t="s">
        <v>384</v>
      </c>
      <c r="B229" s="64" t="s">
        <v>630</v>
      </c>
      <c r="C229" s="64">
        <v>0</v>
      </c>
      <c r="D229" s="64">
        <v>0</v>
      </c>
      <c r="E229" s="64">
        <v>22025</v>
      </c>
      <c r="F229" s="64">
        <v>22025</v>
      </c>
      <c r="G229" s="268" t="s">
        <v>152</v>
      </c>
      <c r="I229" s="21"/>
      <c r="J229" s="21"/>
      <c r="K229" s="21"/>
      <c r="L229" s="21"/>
      <c r="M229" s="21"/>
      <c r="N229" s="21"/>
      <c r="O229" s="21"/>
      <c r="P229" s="21"/>
    </row>
    <row r="230" spans="1:16" ht="14.5" customHeight="1" x14ac:dyDescent="0.25">
      <c r="A230" s="18" t="s">
        <v>384</v>
      </c>
      <c r="B230" s="64" t="s">
        <v>625</v>
      </c>
      <c r="C230" s="64">
        <v>0</v>
      </c>
      <c r="D230" s="64">
        <v>0</v>
      </c>
      <c r="E230" s="64">
        <v>1586</v>
      </c>
      <c r="F230" s="64">
        <v>1586</v>
      </c>
      <c r="G230" s="268" t="s">
        <v>152</v>
      </c>
      <c r="I230" s="21"/>
      <c r="J230" s="21"/>
      <c r="K230" s="21"/>
      <c r="L230" s="21"/>
      <c r="M230" s="21"/>
      <c r="N230" s="21"/>
      <c r="O230" s="21"/>
      <c r="P230" s="21"/>
    </row>
    <row r="231" spans="1:16" ht="14.5" customHeight="1" x14ac:dyDescent="0.25">
      <c r="A231" s="18" t="s">
        <v>153</v>
      </c>
      <c r="B231" s="64" t="s">
        <v>626</v>
      </c>
      <c r="C231" s="64">
        <v>172</v>
      </c>
      <c r="D231" s="64">
        <v>0</v>
      </c>
      <c r="E231" s="64">
        <v>0</v>
      </c>
      <c r="F231" s="64">
        <v>172</v>
      </c>
      <c r="G231" s="268" t="s">
        <v>154</v>
      </c>
      <c r="I231" s="21"/>
      <c r="J231" s="21"/>
      <c r="K231" s="21"/>
      <c r="L231" s="21"/>
      <c r="M231" s="21"/>
      <c r="N231" s="21"/>
      <c r="O231" s="21"/>
      <c r="P231" s="21"/>
    </row>
    <row r="232" spans="1:16" ht="14.5" customHeight="1" x14ac:dyDescent="0.25">
      <c r="A232" s="18" t="s">
        <v>153</v>
      </c>
      <c r="B232" s="64" t="s">
        <v>630</v>
      </c>
      <c r="C232" s="64">
        <v>5</v>
      </c>
      <c r="D232" s="64">
        <v>0</v>
      </c>
      <c r="E232" s="64">
        <v>0</v>
      </c>
      <c r="F232" s="64">
        <v>5</v>
      </c>
      <c r="G232" s="268" t="s">
        <v>154</v>
      </c>
      <c r="I232" s="21"/>
      <c r="J232" s="21"/>
      <c r="K232" s="21"/>
      <c r="L232" s="21"/>
      <c r="M232" s="21"/>
      <c r="N232" s="21"/>
      <c r="O232" s="21"/>
      <c r="P232" s="21"/>
    </row>
    <row r="233" spans="1:16" ht="14.5" customHeight="1" x14ac:dyDescent="0.25">
      <c r="A233" s="18" t="s">
        <v>153</v>
      </c>
      <c r="B233" s="64" t="s">
        <v>625</v>
      </c>
      <c r="C233" s="64">
        <v>2154</v>
      </c>
      <c r="D233" s="64">
        <v>0</v>
      </c>
      <c r="E233" s="64">
        <v>0</v>
      </c>
      <c r="F233" s="64">
        <v>2154</v>
      </c>
      <c r="G233" s="268" t="s">
        <v>154</v>
      </c>
      <c r="I233" s="21"/>
      <c r="J233" s="21"/>
      <c r="K233" s="21"/>
      <c r="L233" s="21"/>
      <c r="M233" s="21"/>
      <c r="N233" s="21"/>
      <c r="O233" s="21"/>
      <c r="P233" s="21"/>
    </row>
    <row r="234" spans="1:16" ht="14.5" customHeight="1" x14ac:dyDescent="0.25">
      <c r="A234" s="18" t="s">
        <v>155</v>
      </c>
      <c r="B234" s="64" t="s">
        <v>626</v>
      </c>
      <c r="C234" s="64">
        <v>30</v>
      </c>
      <c r="D234" s="64">
        <v>0</v>
      </c>
      <c r="E234" s="64">
        <v>0</v>
      </c>
      <c r="F234" s="64">
        <v>30</v>
      </c>
      <c r="G234" s="268" t="s">
        <v>156</v>
      </c>
      <c r="I234" s="21"/>
      <c r="J234" s="21"/>
      <c r="K234" s="21"/>
      <c r="L234" s="21"/>
      <c r="M234" s="21"/>
      <c r="N234" s="21"/>
      <c r="O234" s="21"/>
      <c r="P234" s="21"/>
    </row>
    <row r="235" spans="1:16" ht="14.5" customHeight="1" x14ac:dyDescent="0.25">
      <c r="A235" s="18" t="s">
        <v>155</v>
      </c>
      <c r="B235" s="64" t="s">
        <v>625</v>
      </c>
      <c r="C235" s="64">
        <v>24</v>
      </c>
      <c r="D235" s="64">
        <v>0</v>
      </c>
      <c r="E235" s="64">
        <v>0</v>
      </c>
      <c r="F235" s="64">
        <v>24</v>
      </c>
      <c r="G235" s="268" t="s">
        <v>156</v>
      </c>
      <c r="I235" s="21"/>
      <c r="J235" s="21"/>
      <c r="K235" s="21"/>
      <c r="L235" s="21"/>
      <c r="M235" s="21"/>
      <c r="N235" s="21"/>
      <c r="O235" s="21"/>
      <c r="P235" s="21"/>
    </row>
    <row r="236" spans="1:16" ht="14.5" customHeight="1" x14ac:dyDescent="0.25">
      <c r="A236" s="18" t="s">
        <v>157</v>
      </c>
      <c r="B236" s="64" t="s">
        <v>626</v>
      </c>
      <c r="C236" s="64">
        <v>10</v>
      </c>
      <c r="D236" s="64">
        <v>0</v>
      </c>
      <c r="E236" s="64">
        <v>19</v>
      </c>
      <c r="F236" s="64">
        <v>29</v>
      </c>
      <c r="G236" s="268" t="s">
        <v>158</v>
      </c>
      <c r="I236" s="21"/>
      <c r="J236" s="21"/>
      <c r="K236" s="21"/>
      <c r="L236" s="21"/>
      <c r="M236" s="21"/>
      <c r="N236" s="21"/>
      <c r="O236" s="21"/>
      <c r="P236" s="21"/>
    </row>
    <row r="237" spans="1:16" ht="14.5" customHeight="1" x14ac:dyDescent="0.25">
      <c r="A237" s="18" t="s">
        <v>157</v>
      </c>
      <c r="B237" s="64" t="s">
        <v>627</v>
      </c>
      <c r="C237" s="64">
        <v>0</v>
      </c>
      <c r="D237" s="64">
        <v>0</v>
      </c>
      <c r="E237" s="64">
        <v>23401</v>
      </c>
      <c r="F237" s="64">
        <v>23401</v>
      </c>
      <c r="G237" s="268" t="s">
        <v>158</v>
      </c>
      <c r="I237" s="21"/>
      <c r="J237" s="21"/>
      <c r="K237" s="21"/>
      <c r="L237" s="21"/>
      <c r="M237" s="21"/>
      <c r="N237" s="21"/>
      <c r="O237" s="21"/>
      <c r="P237" s="21"/>
    </row>
    <row r="238" spans="1:16" ht="14.5" customHeight="1" x14ac:dyDescent="0.25">
      <c r="A238" s="18" t="s">
        <v>157</v>
      </c>
      <c r="B238" s="64" t="s">
        <v>625</v>
      </c>
      <c r="C238" s="64">
        <v>35</v>
      </c>
      <c r="D238" s="64">
        <v>0</v>
      </c>
      <c r="E238" s="64">
        <v>0</v>
      </c>
      <c r="F238" s="64">
        <v>35</v>
      </c>
      <c r="G238" s="268" t="s">
        <v>158</v>
      </c>
      <c r="I238" s="21"/>
      <c r="J238" s="21"/>
      <c r="K238" s="21"/>
      <c r="L238" s="21"/>
      <c r="M238" s="21"/>
      <c r="N238" s="21"/>
      <c r="O238" s="21"/>
      <c r="P238" s="21"/>
    </row>
    <row r="239" spans="1:16" ht="14.5" customHeight="1" x14ac:dyDescent="0.25">
      <c r="A239" s="18" t="s">
        <v>159</v>
      </c>
      <c r="B239" s="64" t="s">
        <v>628</v>
      </c>
      <c r="C239" s="64">
        <v>0</v>
      </c>
      <c r="D239" s="64">
        <v>0</v>
      </c>
      <c r="E239" s="64">
        <v>1430903</v>
      </c>
      <c r="F239" s="64">
        <v>1430903</v>
      </c>
      <c r="G239" s="268" t="s">
        <v>160</v>
      </c>
      <c r="I239" s="21"/>
      <c r="J239" s="21"/>
      <c r="K239" s="21"/>
      <c r="L239" s="21"/>
      <c r="M239" s="21"/>
      <c r="N239" s="21"/>
      <c r="O239" s="21"/>
      <c r="P239" s="21"/>
    </row>
    <row r="240" spans="1:16" ht="14.5" customHeight="1" x14ac:dyDescent="0.25">
      <c r="A240" s="18" t="s">
        <v>159</v>
      </c>
      <c r="B240" s="64" t="s">
        <v>630</v>
      </c>
      <c r="C240" s="64">
        <v>5</v>
      </c>
      <c r="D240" s="64">
        <v>0</v>
      </c>
      <c r="E240" s="64">
        <v>0</v>
      </c>
      <c r="F240" s="64">
        <v>5</v>
      </c>
      <c r="G240" s="268" t="s">
        <v>160</v>
      </c>
      <c r="I240" s="21"/>
      <c r="J240" s="21"/>
      <c r="K240" s="21"/>
      <c r="L240" s="21"/>
      <c r="M240" s="21"/>
      <c r="N240" s="21"/>
      <c r="O240" s="21"/>
      <c r="P240" s="21"/>
    </row>
    <row r="241" spans="1:16" ht="14.5" customHeight="1" x14ac:dyDescent="0.25">
      <c r="A241" s="18" t="s">
        <v>161</v>
      </c>
      <c r="B241" s="64" t="s">
        <v>626</v>
      </c>
      <c r="C241" s="64">
        <v>0</v>
      </c>
      <c r="D241" s="64">
        <v>0</v>
      </c>
      <c r="E241" s="64">
        <v>441</v>
      </c>
      <c r="F241" s="64">
        <v>441</v>
      </c>
      <c r="G241" s="268" t="s">
        <v>162</v>
      </c>
      <c r="I241" s="21"/>
      <c r="J241" s="21"/>
      <c r="K241" s="21"/>
      <c r="L241" s="21"/>
      <c r="M241" s="21"/>
      <c r="N241" s="21"/>
      <c r="O241" s="21"/>
      <c r="P241" s="21"/>
    </row>
    <row r="242" spans="1:16" ht="14.5" customHeight="1" x14ac:dyDescent="0.25">
      <c r="A242" s="18" t="s">
        <v>161</v>
      </c>
      <c r="B242" s="64" t="s">
        <v>628</v>
      </c>
      <c r="C242" s="64">
        <v>0</v>
      </c>
      <c r="D242" s="64">
        <v>0</v>
      </c>
      <c r="E242" s="64">
        <v>423845</v>
      </c>
      <c r="F242" s="64">
        <v>423845</v>
      </c>
      <c r="G242" s="268" t="s">
        <v>162</v>
      </c>
      <c r="I242" s="21"/>
      <c r="J242" s="21"/>
      <c r="K242" s="21"/>
      <c r="L242" s="21"/>
      <c r="M242" s="21"/>
      <c r="N242" s="21"/>
      <c r="O242" s="21"/>
      <c r="P242" s="21"/>
    </row>
    <row r="243" spans="1:16" ht="14.5" customHeight="1" x14ac:dyDescent="0.25">
      <c r="A243" s="18" t="s">
        <v>161</v>
      </c>
      <c r="B243" s="64" t="s">
        <v>630</v>
      </c>
      <c r="C243" s="64">
        <v>0</v>
      </c>
      <c r="D243" s="64">
        <v>0</v>
      </c>
      <c r="E243" s="64">
        <v>66087</v>
      </c>
      <c r="F243" s="64">
        <v>66087</v>
      </c>
      <c r="G243" s="268" t="s">
        <v>162</v>
      </c>
      <c r="I243" s="21"/>
      <c r="J243" s="21"/>
      <c r="K243" s="21"/>
      <c r="L243" s="21"/>
      <c r="M243" s="21"/>
      <c r="N243" s="21"/>
      <c r="O243" s="21"/>
      <c r="P243" s="21"/>
    </row>
    <row r="244" spans="1:16" ht="14.5" customHeight="1" x14ac:dyDescent="0.25">
      <c r="A244" s="18" t="s">
        <v>161</v>
      </c>
      <c r="B244" s="64" t="s">
        <v>625</v>
      </c>
      <c r="C244" s="64">
        <v>0</v>
      </c>
      <c r="D244" s="64">
        <v>0</v>
      </c>
      <c r="E244" s="64">
        <v>270</v>
      </c>
      <c r="F244" s="64">
        <v>270</v>
      </c>
      <c r="G244" s="268" t="s">
        <v>162</v>
      </c>
      <c r="I244" s="21"/>
      <c r="J244" s="21"/>
      <c r="K244" s="21"/>
      <c r="L244" s="21"/>
      <c r="M244" s="21"/>
      <c r="N244" s="21"/>
      <c r="O244" s="21"/>
      <c r="P244" s="21"/>
    </row>
    <row r="245" spans="1:16" ht="14.5" customHeight="1" x14ac:dyDescent="0.25">
      <c r="A245" s="18" t="s">
        <v>163</v>
      </c>
      <c r="B245" s="64" t="s">
        <v>626</v>
      </c>
      <c r="C245" s="64">
        <v>0</v>
      </c>
      <c r="D245" s="64">
        <v>0</v>
      </c>
      <c r="E245" s="64">
        <v>42</v>
      </c>
      <c r="F245" s="64">
        <v>42</v>
      </c>
      <c r="G245" s="268" t="s">
        <v>164</v>
      </c>
      <c r="I245" s="21"/>
      <c r="J245" s="21"/>
      <c r="K245" s="21"/>
      <c r="L245" s="21"/>
      <c r="M245" s="21"/>
      <c r="N245" s="21"/>
      <c r="O245" s="21"/>
      <c r="P245" s="21"/>
    </row>
    <row r="246" spans="1:16" ht="14.5" customHeight="1" x14ac:dyDescent="0.25">
      <c r="A246" s="18" t="s">
        <v>163</v>
      </c>
      <c r="B246" s="64" t="s">
        <v>630</v>
      </c>
      <c r="C246" s="64">
        <v>0</v>
      </c>
      <c r="D246" s="64">
        <v>0</v>
      </c>
      <c r="E246" s="64">
        <v>9</v>
      </c>
      <c r="F246" s="64">
        <v>9</v>
      </c>
      <c r="G246" s="268" t="s">
        <v>164</v>
      </c>
      <c r="I246" s="21"/>
      <c r="J246" s="21"/>
      <c r="K246" s="21"/>
      <c r="L246" s="21"/>
      <c r="M246" s="21"/>
      <c r="N246" s="21"/>
      <c r="O246" s="21"/>
      <c r="P246" s="21"/>
    </row>
    <row r="247" spans="1:16" ht="14.5" customHeight="1" x14ac:dyDescent="0.25">
      <c r="A247" s="18" t="s">
        <v>163</v>
      </c>
      <c r="B247" s="64" t="s">
        <v>625</v>
      </c>
      <c r="C247" s="64">
        <v>0</v>
      </c>
      <c r="D247" s="64">
        <v>0</v>
      </c>
      <c r="E247" s="64">
        <v>71332</v>
      </c>
      <c r="F247" s="64">
        <v>71332</v>
      </c>
      <c r="G247" s="268" t="s">
        <v>164</v>
      </c>
      <c r="I247" s="21"/>
      <c r="J247" s="21"/>
      <c r="K247" s="21"/>
      <c r="L247" s="21"/>
      <c r="M247" s="21"/>
      <c r="N247" s="21"/>
      <c r="O247" s="21"/>
      <c r="P247" s="21"/>
    </row>
    <row r="248" spans="1:16" ht="14.5" customHeight="1" x14ac:dyDescent="0.25">
      <c r="A248" s="18" t="s">
        <v>163</v>
      </c>
      <c r="B248" s="64" t="s">
        <v>629</v>
      </c>
      <c r="C248" s="64">
        <v>0</v>
      </c>
      <c r="D248" s="64">
        <v>0</v>
      </c>
      <c r="E248" s="64">
        <v>28</v>
      </c>
      <c r="F248" s="64">
        <v>28</v>
      </c>
      <c r="G248" s="268" t="s">
        <v>164</v>
      </c>
      <c r="I248" s="21"/>
      <c r="J248" s="21"/>
      <c r="K248" s="21"/>
      <c r="L248" s="21"/>
      <c r="M248" s="21"/>
      <c r="N248" s="21"/>
      <c r="O248" s="21"/>
      <c r="P248" s="21"/>
    </row>
    <row r="249" spans="1:16" ht="14.5" customHeight="1" x14ac:dyDescent="0.25">
      <c r="A249" s="18" t="s">
        <v>385</v>
      </c>
      <c r="B249" s="64" t="s">
        <v>626</v>
      </c>
      <c r="C249" s="64">
        <v>0</v>
      </c>
      <c r="D249" s="64">
        <v>0</v>
      </c>
      <c r="E249" s="64">
        <v>660</v>
      </c>
      <c r="F249" s="64">
        <v>660</v>
      </c>
      <c r="G249" s="268" t="s">
        <v>165</v>
      </c>
      <c r="I249" s="21"/>
      <c r="J249" s="21"/>
      <c r="K249" s="21"/>
      <c r="L249" s="21"/>
      <c r="M249" s="21"/>
      <c r="N249" s="21"/>
      <c r="O249" s="21"/>
      <c r="P249" s="21"/>
    </row>
    <row r="250" spans="1:16" ht="14.5" customHeight="1" x14ac:dyDescent="0.25">
      <c r="A250" s="18" t="s">
        <v>385</v>
      </c>
      <c r="B250" s="64" t="s">
        <v>625</v>
      </c>
      <c r="C250" s="64">
        <v>0</v>
      </c>
      <c r="D250" s="64">
        <v>0</v>
      </c>
      <c r="E250" s="64">
        <v>8459</v>
      </c>
      <c r="F250" s="64">
        <v>8459</v>
      </c>
      <c r="G250" s="268" t="s">
        <v>165</v>
      </c>
      <c r="I250" s="21"/>
      <c r="J250" s="21"/>
      <c r="K250" s="21"/>
      <c r="L250" s="21"/>
      <c r="M250" s="21"/>
      <c r="N250" s="21"/>
      <c r="O250" s="21"/>
      <c r="P250" s="21"/>
    </row>
    <row r="251" spans="1:16" ht="14.5" customHeight="1" x14ac:dyDescent="0.25">
      <c r="A251" s="18" t="s">
        <v>385</v>
      </c>
      <c r="B251" s="64" t="s">
        <v>629</v>
      </c>
      <c r="C251" s="64">
        <v>0</v>
      </c>
      <c r="D251" s="64">
        <v>0</v>
      </c>
      <c r="E251" s="64">
        <v>28</v>
      </c>
      <c r="F251" s="64">
        <v>28</v>
      </c>
      <c r="G251" s="268" t="s">
        <v>165</v>
      </c>
      <c r="I251" s="21"/>
      <c r="J251" s="21"/>
      <c r="K251" s="21"/>
      <c r="L251" s="21"/>
      <c r="M251" s="21"/>
      <c r="N251" s="21"/>
      <c r="O251" s="21"/>
      <c r="P251" s="21"/>
    </row>
    <row r="252" spans="1:16" ht="14.5" customHeight="1" x14ac:dyDescent="0.25">
      <c r="A252" s="18" t="s">
        <v>166</v>
      </c>
      <c r="B252" s="64" t="s">
        <v>626</v>
      </c>
      <c r="C252" s="64">
        <v>15075</v>
      </c>
      <c r="D252" s="64">
        <v>0</v>
      </c>
      <c r="E252" s="64">
        <v>0</v>
      </c>
      <c r="F252" s="64">
        <v>15075</v>
      </c>
      <c r="G252" s="268" t="s">
        <v>167</v>
      </c>
      <c r="I252" s="21"/>
      <c r="J252" s="21"/>
      <c r="K252" s="21"/>
      <c r="L252" s="21"/>
      <c r="M252" s="21"/>
      <c r="N252" s="21"/>
      <c r="O252" s="21"/>
      <c r="P252" s="21"/>
    </row>
    <row r="253" spans="1:16" ht="14.5" customHeight="1" x14ac:dyDescent="0.25">
      <c r="A253" s="18" t="s">
        <v>166</v>
      </c>
      <c r="B253" s="64" t="s">
        <v>631</v>
      </c>
      <c r="C253" s="64">
        <v>0</v>
      </c>
      <c r="D253" s="64">
        <v>0</v>
      </c>
      <c r="E253" s="64">
        <v>9</v>
      </c>
      <c r="F253" s="64">
        <v>9</v>
      </c>
      <c r="G253" s="268" t="s">
        <v>167</v>
      </c>
      <c r="I253" s="21"/>
      <c r="J253" s="21"/>
      <c r="K253" s="21"/>
      <c r="L253" s="21"/>
      <c r="M253" s="21"/>
      <c r="N253" s="21"/>
      <c r="O253" s="21"/>
      <c r="P253" s="21"/>
    </row>
    <row r="254" spans="1:16" ht="14.5" customHeight="1" x14ac:dyDescent="0.25">
      <c r="A254" s="18" t="s">
        <v>166</v>
      </c>
      <c r="B254" s="64" t="s">
        <v>625</v>
      </c>
      <c r="C254" s="64">
        <v>33168</v>
      </c>
      <c r="D254" s="64">
        <v>0</v>
      </c>
      <c r="E254" s="64">
        <v>205475</v>
      </c>
      <c r="F254" s="64">
        <v>238643</v>
      </c>
      <c r="G254" s="268" t="s">
        <v>167</v>
      </c>
      <c r="I254" s="21"/>
      <c r="J254" s="21"/>
      <c r="K254" s="21"/>
      <c r="L254" s="21"/>
      <c r="M254" s="21"/>
      <c r="N254" s="21"/>
      <c r="O254" s="21"/>
      <c r="P254" s="21"/>
    </row>
    <row r="255" spans="1:16" ht="14.5" customHeight="1" x14ac:dyDescent="0.25">
      <c r="A255" s="18" t="s">
        <v>386</v>
      </c>
      <c r="B255" s="64" t="s">
        <v>626</v>
      </c>
      <c r="C255" s="64">
        <v>4697</v>
      </c>
      <c r="D255" s="64">
        <v>0</v>
      </c>
      <c r="E255" s="64">
        <v>0</v>
      </c>
      <c r="F255" s="64">
        <v>4697</v>
      </c>
      <c r="G255" s="268" t="s">
        <v>168</v>
      </c>
      <c r="I255" s="21"/>
      <c r="J255" s="21"/>
      <c r="K255" s="21"/>
      <c r="L255" s="21"/>
      <c r="M255" s="21"/>
      <c r="N255" s="21"/>
      <c r="O255" s="21"/>
      <c r="P255" s="21"/>
    </row>
    <row r="256" spans="1:16" ht="14.5" customHeight="1" x14ac:dyDescent="0.25">
      <c r="A256" s="18" t="s">
        <v>386</v>
      </c>
      <c r="B256" s="64" t="s">
        <v>630</v>
      </c>
      <c r="C256" s="64">
        <v>261</v>
      </c>
      <c r="D256" s="64">
        <v>0</v>
      </c>
      <c r="E256" s="64">
        <v>0</v>
      </c>
      <c r="F256" s="64">
        <v>261</v>
      </c>
      <c r="G256" s="268" t="s">
        <v>168</v>
      </c>
      <c r="I256" s="21"/>
      <c r="J256" s="21"/>
      <c r="K256" s="21"/>
      <c r="L256" s="21"/>
      <c r="M256" s="21"/>
      <c r="N256" s="21"/>
      <c r="O256" s="21"/>
      <c r="P256" s="21"/>
    </row>
    <row r="257" spans="1:16" ht="14.5" customHeight="1" x14ac:dyDescent="0.25">
      <c r="A257" s="18" t="s">
        <v>386</v>
      </c>
      <c r="B257" s="64" t="s">
        <v>625</v>
      </c>
      <c r="C257" s="64">
        <v>7374</v>
      </c>
      <c r="D257" s="64">
        <v>0</v>
      </c>
      <c r="E257" s="64">
        <v>0</v>
      </c>
      <c r="F257" s="64">
        <v>7374</v>
      </c>
      <c r="G257" s="268" t="s">
        <v>168</v>
      </c>
      <c r="I257" s="21"/>
      <c r="J257" s="21"/>
      <c r="K257" s="21"/>
      <c r="L257" s="21"/>
      <c r="M257" s="21"/>
      <c r="N257" s="21"/>
      <c r="O257" s="21"/>
      <c r="P257" s="21"/>
    </row>
    <row r="258" spans="1:16" ht="14.5" customHeight="1" x14ac:dyDescent="0.25">
      <c r="A258" s="18" t="s">
        <v>169</v>
      </c>
      <c r="B258" s="64" t="s">
        <v>627</v>
      </c>
      <c r="C258" s="64">
        <v>0</v>
      </c>
      <c r="D258" s="64">
        <v>0</v>
      </c>
      <c r="E258" s="64">
        <v>879500</v>
      </c>
      <c r="F258" s="64">
        <v>879500</v>
      </c>
      <c r="G258" s="268" t="s">
        <v>170</v>
      </c>
      <c r="I258" s="21"/>
      <c r="J258" s="21"/>
      <c r="K258" s="21"/>
      <c r="L258" s="21"/>
      <c r="M258" s="21"/>
      <c r="N258" s="21"/>
      <c r="O258" s="21"/>
      <c r="P258" s="21"/>
    </row>
    <row r="259" spans="1:16" ht="14.5" customHeight="1" x14ac:dyDescent="0.25">
      <c r="A259" s="18" t="s">
        <v>169</v>
      </c>
      <c r="B259" s="64" t="s">
        <v>631</v>
      </c>
      <c r="C259" s="64">
        <v>0</v>
      </c>
      <c r="D259" s="64">
        <v>0</v>
      </c>
      <c r="E259" s="64">
        <v>60</v>
      </c>
      <c r="F259" s="64">
        <v>60</v>
      </c>
      <c r="G259" s="268" t="s">
        <v>170</v>
      </c>
      <c r="I259" s="21"/>
      <c r="J259" s="21"/>
      <c r="K259" s="21"/>
      <c r="L259" s="21"/>
      <c r="M259" s="21"/>
      <c r="N259" s="21"/>
      <c r="O259" s="21"/>
      <c r="P259" s="21"/>
    </row>
    <row r="260" spans="1:16" ht="14.5" customHeight="1" x14ac:dyDescent="0.25">
      <c r="A260" s="18" t="s">
        <v>169</v>
      </c>
      <c r="B260" s="64" t="s">
        <v>625</v>
      </c>
      <c r="C260" s="64">
        <v>735640</v>
      </c>
      <c r="D260" s="64">
        <v>34874</v>
      </c>
      <c r="E260" s="64">
        <v>0</v>
      </c>
      <c r="F260" s="64">
        <v>770514</v>
      </c>
      <c r="G260" s="268" t="s">
        <v>170</v>
      </c>
      <c r="I260" s="21"/>
      <c r="J260" s="21"/>
      <c r="K260" s="21"/>
      <c r="L260" s="21"/>
      <c r="M260" s="21"/>
      <c r="N260" s="21"/>
      <c r="O260" s="21"/>
      <c r="P260" s="21"/>
    </row>
    <row r="261" spans="1:16" ht="14.5" customHeight="1" x14ac:dyDescent="0.25">
      <c r="A261" s="18" t="s">
        <v>487</v>
      </c>
      <c r="B261" s="64" t="s">
        <v>626</v>
      </c>
      <c r="C261" s="64">
        <v>23342</v>
      </c>
      <c r="D261" s="64">
        <v>24</v>
      </c>
      <c r="E261" s="64">
        <v>0</v>
      </c>
      <c r="F261" s="64">
        <v>23366</v>
      </c>
      <c r="G261" s="268" t="s">
        <v>171</v>
      </c>
      <c r="I261" s="21"/>
      <c r="J261" s="21"/>
      <c r="K261" s="21"/>
      <c r="L261" s="21"/>
      <c r="M261" s="21"/>
      <c r="N261" s="21"/>
      <c r="O261" s="21"/>
      <c r="P261" s="21"/>
    </row>
    <row r="262" spans="1:16" ht="14.5" customHeight="1" x14ac:dyDescent="0.25">
      <c r="A262" s="18" t="s">
        <v>487</v>
      </c>
      <c r="B262" s="64" t="s">
        <v>632</v>
      </c>
      <c r="C262" s="64">
        <v>0</v>
      </c>
      <c r="D262" s="64">
        <v>0</v>
      </c>
      <c r="E262" s="64">
        <v>28794</v>
      </c>
      <c r="F262" s="64">
        <v>28794</v>
      </c>
      <c r="G262" s="268" t="s">
        <v>171</v>
      </c>
      <c r="I262" s="21"/>
      <c r="J262" s="21"/>
      <c r="K262" s="21"/>
      <c r="L262" s="21"/>
      <c r="M262" s="21"/>
      <c r="N262" s="21"/>
      <c r="O262" s="21"/>
      <c r="P262" s="21"/>
    </row>
    <row r="263" spans="1:16" ht="14.5" customHeight="1" x14ac:dyDescent="0.25">
      <c r="A263" s="18" t="s">
        <v>487</v>
      </c>
      <c r="B263" s="64" t="s">
        <v>628</v>
      </c>
      <c r="C263" s="64">
        <v>0</v>
      </c>
      <c r="D263" s="64">
        <v>0</v>
      </c>
      <c r="E263" s="64">
        <v>997334</v>
      </c>
      <c r="F263" s="64">
        <v>997334</v>
      </c>
      <c r="G263" s="268" t="s">
        <v>171</v>
      </c>
      <c r="I263" s="21"/>
      <c r="J263" s="21"/>
      <c r="K263" s="21"/>
      <c r="L263" s="21"/>
      <c r="M263" s="21"/>
      <c r="N263" s="21"/>
      <c r="O263" s="21"/>
      <c r="P263" s="21"/>
    </row>
    <row r="264" spans="1:16" ht="14.5" customHeight="1" x14ac:dyDescent="0.25">
      <c r="A264" s="18" t="s">
        <v>487</v>
      </c>
      <c r="B264" s="64" t="s">
        <v>630</v>
      </c>
      <c r="C264" s="64">
        <v>2802</v>
      </c>
      <c r="D264" s="64">
        <v>67</v>
      </c>
      <c r="E264" s="64">
        <v>0</v>
      </c>
      <c r="F264" s="64">
        <v>2869</v>
      </c>
      <c r="G264" s="268" t="s">
        <v>171</v>
      </c>
      <c r="I264" s="21"/>
      <c r="J264" s="21"/>
      <c r="K264" s="21"/>
      <c r="L264" s="21"/>
      <c r="M264" s="21"/>
      <c r="N264" s="21"/>
      <c r="O264" s="21"/>
      <c r="P264" s="21"/>
    </row>
    <row r="265" spans="1:16" ht="14.5" customHeight="1" x14ac:dyDescent="0.25">
      <c r="A265" s="18" t="s">
        <v>487</v>
      </c>
      <c r="B265" s="64" t="s">
        <v>631</v>
      </c>
      <c r="C265" s="64">
        <v>0</v>
      </c>
      <c r="D265" s="64">
        <v>0</v>
      </c>
      <c r="E265" s="64">
        <v>147</v>
      </c>
      <c r="F265" s="64">
        <v>147</v>
      </c>
      <c r="G265" s="268" t="s">
        <v>171</v>
      </c>
      <c r="I265" s="21"/>
      <c r="J265" s="21"/>
      <c r="K265" s="21"/>
      <c r="L265" s="21"/>
      <c r="M265" s="21"/>
      <c r="N265" s="21"/>
      <c r="O265" s="21"/>
      <c r="P265" s="21"/>
    </row>
    <row r="266" spans="1:16" ht="14.5" customHeight="1" x14ac:dyDescent="0.25">
      <c r="A266" s="18" t="s">
        <v>487</v>
      </c>
      <c r="B266" s="64" t="s">
        <v>625</v>
      </c>
      <c r="C266" s="64">
        <v>230699</v>
      </c>
      <c r="D266" s="64">
        <v>91646</v>
      </c>
      <c r="E266" s="64">
        <v>0</v>
      </c>
      <c r="F266" s="64">
        <v>322345</v>
      </c>
      <c r="G266" s="268" t="s">
        <v>171</v>
      </c>
      <c r="I266" s="21"/>
      <c r="J266" s="21"/>
      <c r="K266" s="21"/>
      <c r="L266" s="21"/>
      <c r="M266" s="21"/>
      <c r="N266" s="21"/>
      <c r="O266" s="21"/>
      <c r="P266" s="21"/>
    </row>
    <row r="267" spans="1:16" ht="14.5" customHeight="1" x14ac:dyDescent="0.25">
      <c r="A267" s="18" t="s">
        <v>487</v>
      </c>
      <c r="B267" s="64" t="s">
        <v>629</v>
      </c>
      <c r="C267" s="64">
        <v>0</v>
      </c>
      <c r="D267" s="64">
        <v>0</v>
      </c>
      <c r="E267" s="64">
        <v>233</v>
      </c>
      <c r="F267" s="64">
        <v>233</v>
      </c>
      <c r="G267" s="268" t="s">
        <v>171</v>
      </c>
      <c r="I267" s="21"/>
      <c r="J267" s="21"/>
      <c r="K267" s="21"/>
      <c r="L267" s="21"/>
      <c r="M267" s="21"/>
      <c r="N267" s="21"/>
      <c r="O267" s="21"/>
      <c r="P267" s="21"/>
    </row>
    <row r="268" spans="1:16" ht="14.5" customHeight="1" x14ac:dyDescent="0.25">
      <c r="A268" s="18" t="s">
        <v>388</v>
      </c>
      <c r="B268" s="64" t="s">
        <v>626</v>
      </c>
      <c r="C268" s="64">
        <v>0</v>
      </c>
      <c r="D268" s="64">
        <v>0</v>
      </c>
      <c r="E268" s="64">
        <v>33728</v>
      </c>
      <c r="F268" s="64">
        <v>33728</v>
      </c>
      <c r="G268" s="268" t="s">
        <v>172</v>
      </c>
      <c r="I268" s="21"/>
      <c r="J268" s="21"/>
      <c r="K268" s="21"/>
      <c r="L268" s="21"/>
      <c r="M268" s="21"/>
      <c r="N268" s="21"/>
      <c r="O268" s="21"/>
      <c r="P268" s="21"/>
    </row>
    <row r="269" spans="1:16" ht="14.5" customHeight="1" x14ac:dyDescent="0.25">
      <c r="A269" s="18" t="s">
        <v>388</v>
      </c>
      <c r="B269" s="64" t="s">
        <v>625</v>
      </c>
      <c r="C269" s="64">
        <v>0</v>
      </c>
      <c r="D269" s="64">
        <v>0</v>
      </c>
      <c r="E269" s="64">
        <v>137869</v>
      </c>
      <c r="F269" s="64">
        <v>137869</v>
      </c>
      <c r="G269" s="268" t="s">
        <v>172</v>
      </c>
      <c r="I269" s="21"/>
      <c r="J269" s="21"/>
      <c r="K269" s="21"/>
      <c r="L269" s="21"/>
      <c r="M269" s="21"/>
      <c r="N269" s="21"/>
      <c r="O269" s="21"/>
      <c r="P269" s="21"/>
    </row>
    <row r="270" spans="1:16" ht="14.5" customHeight="1" x14ac:dyDescent="0.25">
      <c r="A270" s="18" t="s">
        <v>173</v>
      </c>
      <c r="B270" s="64" t="s">
        <v>626</v>
      </c>
      <c r="C270" s="64">
        <v>29682</v>
      </c>
      <c r="D270" s="64">
        <v>0</v>
      </c>
      <c r="E270" s="64">
        <v>0</v>
      </c>
      <c r="F270" s="64">
        <v>29682</v>
      </c>
      <c r="G270" s="268" t="s">
        <v>174</v>
      </c>
      <c r="I270" s="21"/>
      <c r="J270" s="21"/>
      <c r="K270" s="21"/>
      <c r="L270" s="21"/>
      <c r="M270" s="21"/>
      <c r="N270" s="21"/>
      <c r="O270" s="21"/>
      <c r="P270" s="21"/>
    </row>
    <row r="271" spans="1:16" ht="14.5" customHeight="1" x14ac:dyDescent="0.25">
      <c r="A271" s="18" t="s">
        <v>173</v>
      </c>
      <c r="B271" s="64" t="s">
        <v>630</v>
      </c>
      <c r="C271" s="64">
        <v>23499</v>
      </c>
      <c r="D271" s="64">
        <v>0</v>
      </c>
      <c r="E271" s="64">
        <v>0</v>
      </c>
      <c r="F271" s="64">
        <v>23499</v>
      </c>
      <c r="G271" s="268" t="s">
        <v>174</v>
      </c>
      <c r="I271" s="21"/>
      <c r="J271" s="21"/>
      <c r="K271" s="21"/>
      <c r="L271" s="21"/>
      <c r="M271" s="21"/>
      <c r="N271" s="21"/>
      <c r="O271" s="21"/>
      <c r="P271" s="21"/>
    </row>
    <row r="272" spans="1:16" ht="14.5" customHeight="1" x14ac:dyDescent="0.25">
      <c r="A272" s="18" t="s">
        <v>173</v>
      </c>
      <c r="B272" s="64" t="s">
        <v>625</v>
      </c>
      <c r="C272" s="64">
        <v>1274</v>
      </c>
      <c r="D272" s="64">
        <v>0</v>
      </c>
      <c r="E272" s="64">
        <v>0</v>
      </c>
      <c r="F272" s="64">
        <v>1274</v>
      </c>
      <c r="G272" s="268" t="s">
        <v>174</v>
      </c>
      <c r="I272" s="21"/>
      <c r="J272" s="21"/>
      <c r="K272" s="21"/>
      <c r="L272" s="21"/>
      <c r="M272" s="21"/>
      <c r="N272" s="21"/>
      <c r="O272" s="21"/>
      <c r="P272" s="21"/>
    </row>
    <row r="273" spans="1:16" ht="14.5" customHeight="1" x14ac:dyDescent="0.25">
      <c r="A273" s="18" t="s">
        <v>173</v>
      </c>
      <c r="B273" s="64" t="s">
        <v>629</v>
      </c>
      <c r="C273" s="64">
        <v>35</v>
      </c>
      <c r="D273" s="64">
        <v>0</v>
      </c>
      <c r="E273" s="64">
        <v>0</v>
      </c>
      <c r="F273" s="64">
        <v>35</v>
      </c>
      <c r="G273" s="268" t="s">
        <v>174</v>
      </c>
      <c r="I273" s="21"/>
      <c r="J273" s="21"/>
      <c r="K273" s="21"/>
      <c r="L273" s="21"/>
      <c r="M273" s="21"/>
      <c r="N273" s="21"/>
      <c r="O273" s="21"/>
      <c r="P273" s="21"/>
    </row>
    <row r="274" spans="1:16" ht="14.5" customHeight="1" x14ac:dyDescent="0.25">
      <c r="A274" s="18" t="s">
        <v>389</v>
      </c>
      <c r="B274" s="64" t="s">
        <v>626</v>
      </c>
      <c r="C274" s="64">
        <v>0</v>
      </c>
      <c r="D274" s="64">
        <v>0</v>
      </c>
      <c r="E274" s="64">
        <v>234144</v>
      </c>
      <c r="F274" s="64">
        <v>234144</v>
      </c>
      <c r="G274" s="268" t="s">
        <v>175</v>
      </c>
      <c r="I274" s="21"/>
      <c r="J274" s="21"/>
      <c r="K274" s="21"/>
      <c r="L274" s="21"/>
      <c r="M274" s="21"/>
      <c r="N274" s="21"/>
      <c r="O274" s="21"/>
      <c r="P274" s="21"/>
    </row>
    <row r="275" spans="1:16" ht="14.5" customHeight="1" x14ac:dyDescent="0.25">
      <c r="A275" s="18" t="s">
        <v>389</v>
      </c>
      <c r="B275" s="64" t="s">
        <v>625</v>
      </c>
      <c r="C275" s="64">
        <v>0</v>
      </c>
      <c r="D275" s="64">
        <v>0</v>
      </c>
      <c r="E275" s="64">
        <v>192914</v>
      </c>
      <c r="F275" s="64">
        <v>192914</v>
      </c>
      <c r="G275" s="268" t="s">
        <v>175</v>
      </c>
      <c r="I275" s="21"/>
      <c r="J275" s="21"/>
      <c r="K275" s="21"/>
      <c r="L275" s="21"/>
      <c r="M275" s="21"/>
      <c r="N275" s="21"/>
      <c r="O275" s="21"/>
      <c r="P275" s="21"/>
    </row>
    <row r="276" spans="1:16" ht="14.5" customHeight="1" x14ac:dyDescent="0.25">
      <c r="A276" s="18" t="s">
        <v>389</v>
      </c>
      <c r="B276" s="64" t="s">
        <v>629</v>
      </c>
      <c r="C276" s="64">
        <v>0</v>
      </c>
      <c r="D276" s="64">
        <v>0</v>
      </c>
      <c r="E276" s="64">
        <v>2875</v>
      </c>
      <c r="F276" s="64">
        <v>2875</v>
      </c>
      <c r="G276" s="268" t="s">
        <v>175</v>
      </c>
      <c r="I276" s="21"/>
      <c r="J276" s="21"/>
      <c r="K276" s="21"/>
      <c r="L276" s="21"/>
      <c r="M276" s="21"/>
      <c r="N276" s="21"/>
      <c r="O276" s="21"/>
      <c r="P276" s="21"/>
    </row>
    <row r="277" spans="1:16" ht="14.5" customHeight="1" x14ac:dyDescent="0.25">
      <c r="A277" s="18" t="s">
        <v>392</v>
      </c>
      <c r="B277" s="64" t="s">
        <v>626</v>
      </c>
      <c r="C277" s="64">
        <v>22647</v>
      </c>
      <c r="D277" s="64">
        <v>0</v>
      </c>
      <c r="E277" s="64">
        <v>0</v>
      </c>
      <c r="F277" s="64">
        <v>22647</v>
      </c>
      <c r="G277" s="268" t="s">
        <v>176</v>
      </c>
      <c r="I277" s="21"/>
      <c r="J277" s="21"/>
      <c r="K277" s="21"/>
      <c r="L277" s="21"/>
      <c r="M277" s="21"/>
      <c r="N277" s="21"/>
      <c r="O277" s="21"/>
      <c r="P277" s="21"/>
    </row>
    <row r="278" spans="1:16" ht="14.5" customHeight="1" x14ac:dyDescent="0.25">
      <c r="A278" s="18" t="s">
        <v>392</v>
      </c>
      <c r="B278" s="64" t="s">
        <v>625</v>
      </c>
      <c r="C278" s="64">
        <v>42450</v>
      </c>
      <c r="D278" s="64">
        <v>0</v>
      </c>
      <c r="E278" s="64">
        <v>0</v>
      </c>
      <c r="F278" s="64">
        <v>42450</v>
      </c>
      <c r="G278" s="268" t="s">
        <v>176</v>
      </c>
      <c r="I278" s="21"/>
      <c r="J278" s="21"/>
      <c r="K278" s="21"/>
      <c r="L278" s="21"/>
      <c r="M278" s="21"/>
      <c r="N278" s="21"/>
      <c r="O278" s="21"/>
      <c r="P278" s="21"/>
    </row>
    <row r="279" spans="1:16" ht="14.5" customHeight="1" x14ac:dyDescent="0.25">
      <c r="A279" s="18" t="s">
        <v>392</v>
      </c>
      <c r="B279" s="64" t="s">
        <v>629</v>
      </c>
      <c r="C279" s="64">
        <v>508</v>
      </c>
      <c r="D279" s="64">
        <v>0</v>
      </c>
      <c r="E279" s="64">
        <v>0</v>
      </c>
      <c r="F279" s="64">
        <v>508</v>
      </c>
      <c r="G279" s="268" t="s">
        <v>176</v>
      </c>
      <c r="I279" s="21"/>
      <c r="J279" s="21"/>
      <c r="K279" s="21"/>
      <c r="L279" s="21"/>
      <c r="M279" s="21"/>
      <c r="N279" s="21"/>
      <c r="O279" s="21"/>
      <c r="P279" s="21"/>
    </row>
    <row r="280" spans="1:16" ht="14.5" customHeight="1" x14ac:dyDescent="0.25">
      <c r="A280" s="18" t="s">
        <v>393</v>
      </c>
      <c r="B280" s="64" t="s">
        <v>626</v>
      </c>
      <c r="C280" s="64">
        <v>8068</v>
      </c>
      <c r="D280" s="64">
        <v>0</v>
      </c>
      <c r="E280" s="64">
        <v>0</v>
      </c>
      <c r="F280" s="64">
        <v>8068</v>
      </c>
      <c r="G280" s="268" t="s">
        <v>177</v>
      </c>
      <c r="I280" s="21"/>
      <c r="J280" s="21"/>
      <c r="K280" s="21"/>
      <c r="L280" s="21"/>
      <c r="M280" s="21"/>
      <c r="N280" s="21"/>
      <c r="O280" s="21"/>
      <c r="P280" s="21"/>
    </row>
    <row r="281" spans="1:16" ht="14.5" customHeight="1" x14ac:dyDescent="0.25">
      <c r="A281" s="18" t="s">
        <v>393</v>
      </c>
      <c r="B281" s="64" t="s">
        <v>630</v>
      </c>
      <c r="C281" s="64">
        <v>954</v>
      </c>
      <c r="D281" s="64">
        <v>0</v>
      </c>
      <c r="E281" s="64">
        <v>0</v>
      </c>
      <c r="F281" s="64">
        <v>954</v>
      </c>
      <c r="G281" s="268" t="s">
        <v>177</v>
      </c>
      <c r="I281" s="21"/>
      <c r="J281" s="21"/>
      <c r="K281" s="21"/>
      <c r="L281" s="21"/>
      <c r="M281" s="21"/>
      <c r="N281" s="21"/>
      <c r="O281" s="21"/>
      <c r="P281" s="21"/>
    </row>
    <row r="282" spans="1:16" ht="14.5" customHeight="1" x14ac:dyDescent="0.25">
      <c r="A282" s="18" t="s">
        <v>393</v>
      </c>
      <c r="B282" s="64" t="s">
        <v>625</v>
      </c>
      <c r="C282" s="64">
        <v>436226</v>
      </c>
      <c r="D282" s="64">
        <v>0</v>
      </c>
      <c r="E282" s="64">
        <v>0</v>
      </c>
      <c r="F282" s="64">
        <v>436226</v>
      </c>
      <c r="G282" s="268" t="s">
        <v>177</v>
      </c>
      <c r="I282" s="21"/>
      <c r="J282" s="21"/>
      <c r="K282" s="21"/>
      <c r="L282" s="21"/>
      <c r="M282" s="21"/>
      <c r="N282" s="21"/>
      <c r="O282" s="21"/>
      <c r="P282" s="21"/>
    </row>
    <row r="283" spans="1:16" ht="14.5" customHeight="1" x14ac:dyDescent="0.25">
      <c r="A283" s="18" t="s">
        <v>394</v>
      </c>
      <c r="B283" s="64" t="s">
        <v>626</v>
      </c>
      <c r="C283" s="64">
        <v>158</v>
      </c>
      <c r="D283" s="64">
        <v>0</v>
      </c>
      <c r="E283" s="64">
        <v>5</v>
      </c>
      <c r="F283" s="64">
        <v>163</v>
      </c>
      <c r="G283" s="268" t="s">
        <v>178</v>
      </c>
      <c r="I283" s="21"/>
      <c r="J283" s="21"/>
      <c r="K283" s="21"/>
      <c r="L283" s="21"/>
      <c r="M283" s="21"/>
      <c r="N283" s="21"/>
      <c r="O283" s="21"/>
      <c r="P283" s="21"/>
    </row>
    <row r="284" spans="1:16" ht="14.5" customHeight="1" x14ac:dyDescent="0.25">
      <c r="A284" s="18" t="s">
        <v>394</v>
      </c>
      <c r="B284" s="64" t="s">
        <v>627</v>
      </c>
      <c r="C284" s="64">
        <v>0</v>
      </c>
      <c r="D284" s="64">
        <v>0</v>
      </c>
      <c r="E284" s="64">
        <v>48391</v>
      </c>
      <c r="F284" s="64">
        <v>48391</v>
      </c>
      <c r="G284" s="268" t="s">
        <v>178</v>
      </c>
      <c r="I284" s="21"/>
      <c r="J284" s="21"/>
      <c r="K284" s="21"/>
      <c r="L284" s="21"/>
      <c r="M284" s="21"/>
      <c r="N284" s="21"/>
      <c r="O284" s="21"/>
      <c r="P284" s="21"/>
    </row>
    <row r="285" spans="1:16" ht="14.5" customHeight="1" x14ac:dyDescent="0.25">
      <c r="A285" s="18" t="s">
        <v>394</v>
      </c>
      <c r="B285" s="64" t="s">
        <v>631</v>
      </c>
      <c r="C285" s="64">
        <v>0</v>
      </c>
      <c r="D285" s="64">
        <v>0</v>
      </c>
      <c r="E285" s="64">
        <v>5</v>
      </c>
      <c r="F285" s="64">
        <v>5</v>
      </c>
      <c r="G285" s="268" t="s">
        <v>178</v>
      </c>
      <c r="I285" s="21"/>
      <c r="J285" s="21"/>
      <c r="K285" s="21"/>
      <c r="L285" s="21"/>
      <c r="M285" s="21"/>
      <c r="N285" s="21"/>
      <c r="O285" s="21"/>
      <c r="P285" s="21"/>
    </row>
    <row r="286" spans="1:16" ht="14.5" customHeight="1" x14ac:dyDescent="0.25">
      <c r="A286" s="18" t="s">
        <v>394</v>
      </c>
      <c r="B286" s="64" t="s">
        <v>625</v>
      </c>
      <c r="C286" s="64">
        <v>314</v>
      </c>
      <c r="D286" s="64">
        <v>0</v>
      </c>
      <c r="E286" s="64">
        <v>4063</v>
      </c>
      <c r="F286" s="64">
        <v>4377</v>
      </c>
      <c r="G286" s="268" t="s">
        <v>178</v>
      </c>
      <c r="I286" s="21"/>
      <c r="J286" s="21"/>
      <c r="K286" s="21"/>
      <c r="L286" s="21"/>
      <c r="M286" s="21"/>
      <c r="N286" s="21"/>
      <c r="O286" s="21"/>
      <c r="P286" s="21"/>
    </row>
    <row r="287" spans="1:16" ht="14.5" customHeight="1" x14ac:dyDescent="0.25">
      <c r="A287" s="18" t="s">
        <v>394</v>
      </c>
      <c r="B287" s="64" t="s">
        <v>629</v>
      </c>
      <c r="C287" s="64">
        <v>0</v>
      </c>
      <c r="D287" s="64">
        <v>0</v>
      </c>
      <c r="E287" s="64">
        <v>7857</v>
      </c>
      <c r="F287" s="64">
        <v>7857</v>
      </c>
      <c r="G287" s="268" t="s">
        <v>178</v>
      </c>
      <c r="I287" s="21"/>
      <c r="J287" s="21"/>
      <c r="K287" s="21"/>
      <c r="L287" s="21"/>
      <c r="M287" s="21"/>
      <c r="N287" s="21"/>
      <c r="O287" s="21"/>
      <c r="P287" s="21"/>
    </row>
    <row r="288" spans="1:16" ht="14.5" customHeight="1" x14ac:dyDescent="0.25">
      <c r="A288" s="18" t="s">
        <v>179</v>
      </c>
      <c r="B288" s="64" t="s">
        <v>626</v>
      </c>
      <c r="C288" s="64">
        <v>47469</v>
      </c>
      <c r="D288" s="64">
        <v>171177</v>
      </c>
      <c r="E288" s="64">
        <v>0</v>
      </c>
      <c r="F288" s="64">
        <v>218646</v>
      </c>
      <c r="G288" s="268" t="s">
        <v>180</v>
      </c>
      <c r="I288" s="21"/>
      <c r="J288" s="21"/>
      <c r="K288" s="21"/>
      <c r="L288" s="21"/>
      <c r="M288" s="21"/>
      <c r="N288" s="21"/>
      <c r="O288" s="21"/>
      <c r="P288" s="21"/>
    </row>
    <row r="289" spans="1:16" ht="14.5" customHeight="1" x14ac:dyDescent="0.25">
      <c r="A289" s="18" t="s">
        <v>179</v>
      </c>
      <c r="B289" s="64" t="s">
        <v>625</v>
      </c>
      <c r="C289" s="64">
        <v>73237</v>
      </c>
      <c r="D289" s="64">
        <v>543888</v>
      </c>
      <c r="E289" s="64">
        <v>0</v>
      </c>
      <c r="F289" s="64">
        <v>617125</v>
      </c>
      <c r="G289" s="268" t="s">
        <v>180</v>
      </c>
      <c r="I289" s="21"/>
      <c r="J289" s="21"/>
      <c r="K289" s="21"/>
      <c r="L289" s="21"/>
      <c r="M289" s="21"/>
      <c r="N289" s="21"/>
      <c r="O289" s="21"/>
      <c r="P289" s="21"/>
    </row>
    <row r="290" spans="1:16" ht="14.5" customHeight="1" x14ac:dyDescent="0.25">
      <c r="A290" s="18" t="s">
        <v>179</v>
      </c>
      <c r="B290" s="64" t="s">
        <v>629</v>
      </c>
      <c r="C290" s="64">
        <v>9800</v>
      </c>
      <c r="D290" s="64">
        <v>0</v>
      </c>
      <c r="E290" s="64">
        <v>0</v>
      </c>
      <c r="F290" s="64">
        <v>9800</v>
      </c>
      <c r="G290" s="268" t="s">
        <v>180</v>
      </c>
      <c r="I290" s="21"/>
      <c r="J290" s="21"/>
      <c r="K290" s="21"/>
      <c r="L290" s="21"/>
      <c r="M290" s="21"/>
      <c r="N290" s="21"/>
      <c r="O290" s="21"/>
      <c r="P290" s="21"/>
    </row>
    <row r="291" spans="1:16" ht="14.5" customHeight="1" x14ac:dyDescent="0.25">
      <c r="A291" s="18" t="s">
        <v>181</v>
      </c>
      <c r="B291" s="64" t="s">
        <v>626</v>
      </c>
      <c r="C291" s="64">
        <v>611</v>
      </c>
      <c r="D291" s="64">
        <v>0</v>
      </c>
      <c r="E291" s="64">
        <v>0</v>
      </c>
      <c r="F291" s="64">
        <v>611</v>
      </c>
      <c r="G291" s="268" t="s">
        <v>182</v>
      </c>
      <c r="I291" s="21"/>
      <c r="J291" s="21"/>
      <c r="K291" s="21"/>
      <c r="L291" s="21"/>
      <c r="M291" s="21"/>
      <c r="N291" s="21"/>
      <c r="O291" s="21"/>
      <c r="P291" s="21"/>
    </row>
    <row r="292" spans="1:16" ht="14.5" customHeight="1" x14ac:dyDescent="0.25">
      <c r="A292" s="18" t="s">
        <v>181</v>
      </c>
      <c r="B292" s="64" t="s">
        <v>630</v>
      </c>
      <c r="C292" s="64">
        <v>35</v>
      </c>
      <c r="D292" s="64">
        <v>0</v>
      </c>
      <c r="E292" s="64">
        <v>0</v>
      </c>
      <c r="F292" s="64">
        <v>35</v>
      </c>
      <c r="G292" s="268" t="s">
        <v>182</v>
      </c>
      <c r="I292" s="21"/>
      <c r="J292" s="21"/>
      <c r="K292" s="21"/>
      <c r="L292" s="21"/>
      <c r="M292" s="21"/>
      <c r="N292" s="21"/>
      <c r="O292" s="21"/>
      <c r="P292" s="21"/>
    </row>
    <row r="293" spans="1:16" ht="14.5" customHeight="1" x14ac:dyDescent="0.25">
      <c r="A293" s="18" t="s">
        <v>181</v>
      </c>
      <c r="B293" s="64" t="s">
        <v>625</v>
      </c>
      <c r="C293" s="64">
        <v>386</v>
      </c>
      <c r="D293" s="64">
        <v>0</v>
      </c>
      <c r="E293" s="64">
        <v>0</v>
      </c>
      <c r="F293" s="64">
        <v>386</v>
      </c>
      <c r="G293" s="268" t="s">
        <v>182</v>
      </c>
      <c r="I293" s="21"/>
      <c r="J293" s="21"/>
      <c r="K293" s="21"/>
      <c r="L293" s="21"/>
      <c r="M293" s="21"/>
      <c r="N293" s="21"/>
      <c r="O293" s="21"/>
      <c r="P293" s="21"/>
    </row>
    <row r="294" spans="1:16" ht="14.5" customHeight="1" x14ac:dyDescent="0.25">
      <c r="A294" s="18" t="s">
        <v>181</v>
      </c>
      <c r="B294" s="64" t="s">
        <v>629</v>
      </c>
      <c r="C294" s="64">
        <v>0</v>
      </c>
      <c r="D294" s="64">
        <v>0</v>
      </c>
      <c r="E294" s="64">
        <v>92000</v>
      </c>
      <c r="F294" s="64">
        <v>92000</v>
      </c>
      <c r="G294" s="268" t="s">
        <v>182</v>
      </c>
      <c r="I294" s="21"/>
      <c r="J294" s="21"/>
      <c r="K294" s="21"/>
      <c r="L294" s="21"/>
      <c r="M294" s="21"/>
      <c r="N294" s="21"/>
      <c r="O294" s="21"/>
      <c r="P294" s="21"/>
    </row>
    <row r="295" spans="1:16" ht="14.5" customHeight="1" x14ac:dyDescent="0.25">
      <c r="A295" s="18" t="s">
        <v>397</v>
      </c>
      <c r="B295" s="64" t="s">
        <v>626</v>
      </c>
      <c r="C295" s="64">
        <v>1981</v>
      </c>
      <c r="D295" s="64">
        <v>0</v>
      </c>
      <c r="E295" s="64">
        <v>0</v>
      </c>
      <c r="F295" s="64">
        <v>1981</v>
      </c>
      <c r="G295" s="268" t="s">
        <v>183</v>
      </c>
      <c r="I295" s="21"/>
      <c r="J295" s="21"/>
      <c r="K295" s="21"/>
      <c r="L295" s="21"/>
      <c r="M295" s="21"/>
      <c r="N295" s="21"/>
      <c r="O295" s="21"/>
      <c r="P295" s="21"/>
    </row>
    <row r="296" spans="1:16" ht="14.5" customHeight="1" x14ac:dyDescent="0.25">
      <c r="A296" s="18" t="s">
        <v>397</v>
      </c>
      <c r="B296" s="64" t="s">
        <v>627</v>
      </c>
      <c r="C296" s="64">
        <v>53868</v>
      </c>
      <c r="D296" s="64">
        <v>0</v>
      </c>
      <c r="E296" s="64">
        <v>0</v>
      </c>
      <c r="F296" s="64">
        <v>53868</v>
      </c>
      <c r="G296" s="268" t="s">
        <v>183</v>
      </c>
      <c r="I296" s="21"/>
      <c r="J296" s="21"/>
      <c r="K296" s="21"/>
      <c r="L296" s="21"/>
      <c r="M296" s="21"/>
      <c r="N296" s="21"/>
      <c r="O296" s="21"/>
      <c r="P296" s="21"/>
    </row>
    <row r="297" spans="1:16" ht="14.5" customHeight="1" x14ac:dyDescent="0.25">
      <c r="A297" s="18" t="s">
        <v>397</v>
      </c>
      <c r="B297" s="64" t="s">
        <v>631</v>
      </c>
      <c r="C297" s="64">
        <v>0</v>
      </c>
      <c r="D297" s="64">
        <v>0</v>
      </c>
      <c r="E297" s="64">
        <v>5</v>
      </c>
      <c r="F297" s="64">
        <v>5</v>
      </c>
      <c r="G297" s="268" t="s">
        <v>183</v>
      </c>
      <c r="I297" s="21"/>
      <c r="J297" s="21"/>
      <c r="K297" s="21"/>
      <c r="L297" s="21"/>
      <c r="M297" s="21"/>
      <c r="N297" s="21"/>
      <c r="O297" s="21"/>
      <c r="P297" s="21"/>
    </row>
    <row r="298" spans="1:16" ht="14.5" customHeight="1" x14ac:dyDescent="0.25">
      <c r="A298" s="18" t="s">
        <v>397</v>
      </c>
      <c r="B298" s="64" t="s">
        <v>625</v>
      </c>
      <c r="C298" s="64">
        <v>1150</v>
      </c>
      <c r="D298" s="64">
        <v>0</v>
      </c>
      <c r="E298" s="64">
        <v>0</v>
      </c>
      <c r="F298" s="64">
        <v>1150</v>
      </c>
      <c r="G298" s="268" t="s">
        <v>183</v>
      </c>
      <c r="I298" s="21"/>
      <c r="J298" s="21"/>
      <c r="K298" s="21"/>
      <c r="L298" s="21"/>
      <c r="M298" s="21"/>
      <c r="N298" s="21"/>
      <c r="O298" s="21"/>
      <c r="P298" s="21"/>
    </row>
    <row r="299" spans="1:16" ht="14.5" customHeight="1" x14ac:dyDescent="0.25">
      <c r="A299" s="18" t="s">
        <v>397</v>
      </c>
      <c r="B299" s="64" t="s">
        <v>629</v>
      </c>
      <c r="C299" s="64">
        <v>219</v>
      </c>
      <c r="D299" s="64">
        <v>0</v>
      </c>
      <c r="E299" s="64">
        <v>307</v>
      </c>
      <c r="F299" s="64">
        <v>526</v>
      </c>
      <c r="G299" s="268" t="s">
        <v>183</v>
      </c>
      <c r="I299" s="21"/>
      <c r="J299" s="21"/>
      <c r="K299" s="21"/>
      <c r="L299" s="21"/>
      <c r="M299" s="21"/>
      <c r="N299" s="21"/>
      <c r="O299" s="21"/>
      <c r="P299" s="21"/>
    </row>
    <row r="300" spans="1:16" ht="14.5" customHeight="1" x14ac:dyDescent="0.25">
      <c r="A300" s="18" t="s">
        <v>400</v>
      </c>
      <c r="B300" s="64" t="s">
        <v>626</v>
      </c>
      <c r="C300" s="64">
        <v>0</v>
      </c>
      <c r="D300" s="64">
        <v>0</v>
      </c>
      <c r="E300" s="64">
        <v>487</v>
      </c>
      <c r="F300" s="64">
        <v>487</v>
      </c>
      <c r="G300" s="268" t="s">
        <v>184</v>
      </c>
      <c r="I300" s="21"/>
      <c r="J300" s="21"/>
      <c r="K300" s="21"/>
      <c r="L300" s="21"/>
      <c r="M300" s="21"/>
      <c r="N300" s="21"/>
      <c r="O300" s="21"/>
      <c r="P300" s="21"/>
    </row>
    <row r="301" spans="1:16" ht="14.5" customHeight="1" x14ac:dyDescent="0.25">
      <c r="A301" s="18" t="s">
        <v>400</v>
      </c>
      <c r="B301" s="64" t="s">
        <v>625</v>
      </c>
      <c r="C301" s="64">
        <v>0</v>
      </c>
      <c r="D301" s="64">
        <v>0</v>
      </c>
      <c r="E301" s="64">
        <v>32454</v>
      </c>
      <c r="F301" s="64">
        <v>32454</v>
      </c>
      <c r="G301" s="268" t="s">
        <v>184</v>
      </c>
      <c r="I301" s="21"/>
      <c r="J301" s="21"/>
      <c r="K301" s="21"/>
      <c r="L301" s="21"/>
      <c r="M301" s="21"/>
      <c r="N301" s="21"/>
      <c r="O301" s="21"/>
      <c r="P301" s="21"/>
    </row>
    <row r="302" spans="1:16" ht="14.5" customHeight="1" x14ac:dyDescent="0.25">
      <c r="A302" s="18" t="s">
        <v>400</v>
      </c>
      <c r="B302" s="64" t="s">
        <v>629</v>
      </c>
      <c r="C302" s="64">
        <v>0</v>
      </c>
      <c r="D302" s="64">
        <v>0</v>
      </c>
      <c r="E302" s="64">
        <v>167507</v>
      </c>
      <c r="F302" s="64">
        <v>167507</v>
      </c>
      <c r="G302" s="268" t="s">
        <v>184</v>
      </c>
      <c r="I302" s="21"/>
      <c r="J302" s="21"/>
      <c r="K302" s="21"/>
      <c r="L302" s="21"/>
      <c r="M302" s="21"/>
      <c r="N302" s="21"/>
      <c r="O302" s="21"/>
      <c r="P302" s="21"/>
    </row>
    <row r="303" spans="1:16" ht="14.5" customHeight="1" x14ac:dyDescent="0.25">
      <c r="A303" s="18" t="s">
        <v>401</v>
      </c>
      <c r="B303" s="64" t="s">
        <v>626</v>
      </c>
      <c r="C303" s="64">
        <v>630</v>
      </c>
      <c r="D303" s="64">
        <v>4675</v>
      </c>
      <c r="E303" s="64">
        <v>2312</v>
      </c>
      <c r="F303" s="64">
        <v>7617</v>
      </c>
      <c r="G303" s="268" t="s">
        <v>185</v>
      </c>
      <c r="I303" s="21"/>
      <c r="J303" s="21"/>
      <c r="K303" s="21"/>
      <c r="L303" s="21"/>
      <c r="M303" s="21"/>
      <c r="N303" s="21"/>
      <c r="O303" s="21"/>
      <c r="P303" s="21"/>
    </row>
    <row r="304" spans="1:16" ht="14.5" customHeight="1" x14ac:dyDescent="0.25">
      <c r="A304" s="18" t="s">
        <v>401</v>
      </c>
      <c r="B304" s="64" t="s">
        <v>632</v>
      </c>
      <c r="C304" s="64">
        <v>60365</v>
      </c>
      <c r="D304" s="64">
        <v>0</v>
      </c>
      <c r="E304" s="64">
        <v>0</v>
      </c>
      <c r="F304" s="64">
        <v>60365</v>
      </c>
      <c r="G304" s="268" t="s">
        <v>185</v>
      </c>
      <c r="I304" s="21"/>
      <c r="J304" s="21"/>
      <c r="K304" s="21"/>
      <c r="L304" s="21"/>
      <c r="M304" s="21"/>
      <c r="N304" s="21"/>
      <c r="O304" s="21"/>
      <c r="P304" s="21"/>
    </row>
    <row r="305" spans="1:16" ht="14.5" customHeight="1" x14ac:dyDescent="0.25">
      <c r="A305" s="18" t="s">
        <v>401</v>
      </c>
      <c r="B305" s="64" t="s">
        <v>628</v>
      </c>
      <c r="C305" s="64">
        <v>64417</v>
      </c>
      <c r="D305" s="64">
        <v>0</v>
      </c>
      <c r="E305" s="64">
        <v>0</v>
      </c>
      <c r="F305" s="64">
        <v>64417</v>
      </c>
      <c r="G305" s="268" t="s">
        <v>185</v>
      </c>
      <c r="I305" s="21"/>
      <c r="J305" s="21"/>
      <c r="K305" s="21"/>
      <c r="L305" s="21"/>
      <c r="M305" s="21"/>
      <c r="N305" s="21"/>
      <c r="O305" s="21"/>
      <c r="P305" s="21"/>
    </row>
    <row r="306" spans="1:16" ht="14.5" customHeight="1" x14ac:dyDescent="0.25">
      <c r="A306" s="18" t="s">
        <v>401</v>
      </c>
      <c r="B306" s="64" t="s">
        <v>630</v>
      </c>
      <c r="C306" s="64">
        <v>743</v>
      </c>
      <c r="D306" s="64">
        <v>20675</v>
      </c>
      <c r="E306" s="64">
        <v>5340</v>
      </c>
      <c r="F306" s="64">
        <v>26758</v>
      </c>
      <c r="G306" s="268" t="s">
        <v>185</v>
      </c>
      <c r="I306" s="21"/>
      <c r="J306" s="21"/>
      <c r="K306" s="21"/>
      <c r="L306" s="21"/>
      <c r="M306" s="21"/>
      <c r="N306" s="21"/>
      <c r="O306" s="21"/>
      <c r="P306" s="21"/>
    </row>
    <row r="307" spans="1:16" ht="14.5" customHeight="1" x14ac:dyDescent="0.25">
      <c r="A307" s="18" t="s">
        <v>401</v>
      </c>
      <c r="B307" s="64" t="s">
        <v>631</v>
      </c>
      <c r="C307" s="64">
        <v>0</v>
      </c>
      <c r="D307" s="64">
        <v>0</v>
      </c>
      <c r="E307" s="64">
        <v>5</v>
      </c>
      <c r="F307" s="64">
        <v>5</v>
      </c>
      <c r="G307" s="268" t="s">
        <v>185</v>
      </c>
      <c r="I307" s="21"/>
      <c r="J307" s="21"/>
      <c r="K307" s="21"/>
      <c r="L307" s="21"/>
      <c r="M307" s="21"/>
      <c r="N307" s="21"/>
      <c r="O307" s="21"/>
      <c r="P307" s="21"/>
    </row>
    <row r="308" spans="1:16" ht="14.5" customHeight="1" x14ac:dyDescent="0.25">
      <c r="A308" s="18" t="s">
        <v>401</v>
      </c>
      <c r="B308" s="64" t="s">
        <v>625</v>
      </c>
      <c r="C308" s="64">
        <v>12788</v>
      </c>
      <c r="D308" s="64">
        <v>448814</v>
      </c>
      <c r="E308" s="64">
        <v>73566</v>
      </c>
      <c r="F308" s="64">
        <v>535168</v>
      </c>
      <c r="G308" s="268" t="s">
        <v>185</v>
      </c>
      <c r="I308" s="21"/>
      <c r="J308" s="21"/>
      <c r="K308" s="21"/>
      <c r="L308" s="21"/>
      <c r="M308" s="21"/>
      <c r="N308" s="21"/>
      <c r="O308" s="21"/>
      <c r="P308" s="21"/>
    </row>
    <row r="309" spans="1:16" ht="14.5" customHeight="1" x14ac:dyDescent="0.25">
      <c r="A309" s="18" t="s">
        <v>401</v>
      </c>
      <c r="B309" s="64" t="s">
        <v>629</v>
      </c>
      <c r="C309" s="64">
        <v>0</v>
      </c>
      <c r="D309" s="64">
        <v>0</v>
      </c>
      <c r="E309" s="64">
        <v>40000</v>
      </c>
      <c r="F309" s="64">
        <v>40000</v>
      </c>
      <c r="G309" s="268" t="s">
        <v>185</v>
      </c>
      <c r="I309" s="21"/>
      <c r="J309" s="21"/>
      <c r="K309" s="21"/>
      <c r="L309" s="21"/>
      <c r="M309" s="21"/>
      <c r="N309" s="21"/>
      <c r="O309" s="21"/>
      <c r="P309" s="21"/>
    </row>
    <row r="310" spans="1:16" ht="14.5" customHeight="1" x14ac:dyDescent="0.25">
      <c r="A310" s="18" t="s">
        <v>186</v>
      </c>
      <c r="B310" s="64" t="s">
        <v>626</v>
      </c>
      <c r="C310" s="64">
        <v>202</v>
      </c>
      <c r="D310" s="64">
        <v>0</v>
      </c>
      <c r="E310" s="64">
        <v>0</v>
      </c>
      <c r="F310" s="64">
        <v>202</v>
      </c>
      <c r="G310" s="268" t="s">
        <v>187</v>
      </c>
      <c r="I310" s="21"/>
      <c r="J310" s="21"/>
      <c r="K310" s="21"/>
      <c r="L310" s="21"/>
      <c r="M310" s="21"/>
      <c r="N310" s="21"/>
      <c r="O310" s="21"/>
      <c r="P310" s="21"/>
    </row>
    <row r="311" spans="1:16" ht="14.5" customHeight="1" x14ac:dyDescent="0.25">
      <c r="A311" s="18" t="s">
        <v>186</v>
      </c>
      <c r="B311" s="64" t="s">
        <v>630</v>
      </c>
      <c r="C311" s="64">
        <v>6</v>
      </c>
      <c r="D311" s="64">
        <v>0</v>
      </c>
      <c r="E311" s="64">
        <v>0</v>
      </c>
      <c r="F311" s="64">
        <v>6</v>
      </c>
      <c r="G311" s="268" t="s">
        <v>187</v>
      </c>
      <c r="I311" s="21"/>
      <c r="J311" s="21"/>
      <c r="K311" s="21"/>
      <c r="L311" s="21"/>
      <c r="M311" s="21"/>
      <c r="N311" s="21"/>
      <c r="O311" s="21"/>
      <c r="P311" s="21"/>
    </row>
    <row r="312" spans="1:16" ht="14.5" customHeight="1" x14ac:dyDescent="0.25">
      <c r="A312" s="18" t="s">
        <v>186</v>
      </c>
      <c r="B312" s="64" t="s">
        <v>625</v>
      </c>
      <c r="C312" s="64">
        <v>478</v>
      </c>
      <c r="D312" s="64">
        <v>0</v>
      </c>
      <c r="E312" s="64">
        <v>0</v>
      </c>
      <c r="F312" s="64">
        <v>478</v>
      </c>
      <c r="G312" s="268" t="s">
        <v>187</v>
      </c>
      <c r="I312" s="21"/>
      <c r="J312" s="21"/>
      <c r="K312" s="21"/>
      <c r="L312" s="21"/>
      <c r="M312" s="21"/>
      <c r="N312" s="21"/>
      <c r="O312" s="21"/>
      <c r="P312" s="21"/>
    </row>
    <row r="313" spans="1:16" ht="14.5" customHeight="1" x14ac:dyDescent="0.25">
      <c r="A313" s="18" t="s">
        <v>188</v>
      </c>
      <c r="B313" s="64" t="s">
        <v>626</v>
      </c>
      <c r="C313" s="64">
        <v>725</v>
      </c>
      <c r="D313" s="64">
        <v>0</v>
      </c>
      <c r="E313" s="64">
        <v>0</v>
      </c>
      <c r="F313" s="64">
        <v>725</v>
      </c>
      <c r="G313" s="268" t="s">
        <v>189</v>
      </c>
      <c r="I313" s="21"/>
      <c r="J313" s="21"/>
      <c r="K313" s="21"/>
      <c r="L313" s="21"/>
      <c r="M313" s="21"/>
      <c r="N313" s="21"/>
      <c r="O313" s="21"/>
      <c r="P313" s="21"/>
    </row>
    <row r="314" spans="1:16" ht="14.5" customHeight="1" x14ac:dyDescent="0.25">
      <c r="A314" s="18" t="s">
        <v>188</v>
      </c>
      <c r="B314" s="64" t="s">
        <v>630</v>
      </c>
      <c r="C314" s="64">
        <v>781</v>
      </c>
      <c r="D314" s="64">
        <v>0</v>
      </c>
      <c r="E314" s="64">
        <v>0</v>
      </c>
      <c r="F314" s="64">
        <v>781</v>
      </c>
      <c r="G314" s="268" t="s">
        <v>189</v>
      </c>
      <c r="I314" s="21"/>
      <c r="J314" s="21"/>
      <c r="K314" s="21"/>
      <c r="L314" s="21"/>
      <c r="M314" s="21"/>
      <c r="N314" s="21"/>
      <c r="O314" s="21"/>
      <c r="P314" s="21"/>
    </row>
    <row r="315" spans="1:16" ht="14.5" customHeight="1" x14ac:dyDescent="0.25">
      <c r="A315" s="18" t="s">
        <v>188</v>
      </c>
      <c r="B315" s="64" t="s">
        <v>625</v>
      </c>
      <c r="C315" s="64">
        <v>1172</v>
      </c>
      <c r="D315" s="64">
        <v>0</v>
      </c>
      <c r="E315" s="64">
        <v>0</v>
      </c>
      <c r="F315" s="64">
        <v>1172</v>
      </c>
      <c r="G315" s="268" t="s">
        <v>189</v>
      </c>
      <c r="I315" s="21"/>
      <c r="J315" s="21"/>
      <c r="K315" s="21"/>
      <c r="L315" s="21"/>
      <c r="M315" s="21"/>
      <c r="N315" s="21"/>
      <c r="O315" s="21"/>
      <c r="P315" s="21"/>
    </row>
    <row r="316" spans="1:16" ht="14.5" customHeight="1" x14ac:dyDescent="0.25">
      <c r="A316" s="18" t="s">
        <v>402</v>
      </c>
      <c r="B316" s="64" t="s">
        <v>626</v>
      </c>
      <c r="C316" s="64">
        <v>105954</v>
      </c>
      <c r="D316" s="64">
        <v>0</v>
      </c>
      <c r="E316" s="64">
        <v>0</v>
      </c>
      <c r="F316" s="64">
        <v>105954</v>
      </c>
      <c r="G316" s="268" t="s">
        <v>190</v>
      </c>
      <c r="I316" s="21"/>
      <c r="J316" s="21"/>
      <c r="K316" s="21"/>
      <c r="L316" s="21"/>
      <c r="M316" s="21"/>
      <c r="N316" s="21"/>
      <c r="O316" s="21"/>
      <c r="P316" s="21"/>
    </row>
    <row r="317" spans="1:16" ht="14.5" customHeight="1" x14ac:dyDescent="0.25">
      <c r="A317" s="18" t="s">
        <v>402</v>
      </c>
      <c r="B317" s="64" t="s">
        <v>628</v>
      </c>
      <c r="C317" s="64">
        <v>32791</v>
      </c>
      <c r="D317" s="64">
        <v>0</v>
      </c>
      <c r="E317" s="64">
        <v>0</v>
      </c>
      <c r="F317" s="64">
        <v>32791</v>
      </c>
      <c r="G317" s="268" t="s">
        <v>190</v>
      </c>
      <c r="I317" s="21"/>
      <c r="J317" s="21"/>
      <c r="K317" s="21"/>
      <c r="L317" s="21"/>
      <c r="M317" s="21"/>
      <c r="N317" s="21"/>
      <c r="O317" s="21"/>
      <c r="P317" s="21"/>
    </row>
    <row r="318" spans="1:16" ht="14.5" customHeight="1" x14ac:dyDescent="0.25">
      <c r="A318" s="18" t="s">
        <v>402</v>
      </c>
      <c r="B318" s="64" t="s">
        <v>625</v>
      </c>
      <c r="C318" s="64">
        <v>552523</v>
      </c>
      <c r="D318" s="64">
        <v>0</v>
      </c>
      <c r="E318" s="64">
        <v>0</v>
      </c>
      <c r="F318" s="64">
        <v>552523</v>
      </c>
      <c r="G318" s="268" t="s">
        <v>190</v>
      </c>
      <c r="I318" s="21"/>
      <c r="J318" s="21"/>
      <c r="K318" s="21"/>
      <c r="L318" s="21"/>
      <c r="M318" s="21"/>
      <c r="N318" s="21"/>
      <c r="O318" s="21"/>
      <c r="P318" s="21"/>
    </row>
    <row r="319" spans="1:16" ht="14.5" customHeight="1" x14ac:dyDescent="0.25">
      <c r="A319" s="18" t="s">
        <v>191</v>
      </c>
      <c r="B319" s="64" t="s">
        <v>626</v>
      </c>
      <c r="C319" s="64">
        <v>0</v>
      </c>
      <c r="D319" s="64">
        <v>0</v>
      </c>
      <c r="E319" s="64">
        <v>37</v>
      </c>
      <c r="F319" s="64">
        <v>37</v>
      </c>
      <c r="G319" s="268" t="s">
        <v>192</v>
      </c>
      <c r="I319" s="21"/>
      <c r="J319" s="21"/>
      <c r="K319" s="21"/>
      <c r="L319" s="21"/>
      <c r="M319" s="21"/>
      <c r="N319" s="21"/>
      <c r="O319" s="21"/>
      <c r="P319" s="21"/>
    </row>
    <row r="320" spans="1:16" ht="14.5" customHeight="1" x14ac:dyDescent="0.25">
      <c r="A320" s="18" t="s">
        <v>191</v>
      </c>
      <c r="B320" s="64" t="s">
        <v>625</v>
      </c>
      <c r="C320" s="64">
        <v>0</v>
      </c>
      <c r="D320" s="64">
        <v>0</v>
      </c>
      <c r="E320" s="64">
        <v>987</v>
      </c>
      <c r="F320" s="64">
        <v>987</v>
      </c>
      <c r="G320" s="268" t="s">
        <v>192</v>
      </c>
      <c r="I320" s="21"/>
      <c r="J320" s="21"/>
      <c r="K320" s="21"/>
      <c r="L320" s="21"/>
      <c r="M320" s="21"/>
      <c r="N320" s="21"/>
      <c r="O320" s="21"/>
      <c r="P320" s="21"/>
    </row>
    <row r="321" spans="1:16" ht="14.5" customHeight="1" x14ac:dyDescent="0.25">
      <c r="A321" s="18" t="s">
        <v>193</v>
      </c>
      <c r="B321" s="64" t="s">
        <v>626</v>
      </c>
      <c r="C321" s="64">
        <v>0</v>
      </c>
      <c r="D321" s="64">
        <v>0</v>
      </c>
      <c r="E321" s="64">
        <v>156</v>
      </c>
      <c r="F321" s="64">
        <v>156</v>
      </c>
      <c r="G321" s="268" t="s">
        <v>194</v>
      </c>
      <c r="I321" s="21"/>
      <c r="J321" s="21"/>
      <c r="K321" s="21"/>
      <c r="L321" s="21"/>
      <c r="M321" s="21"/>
      <c r="N321" s="21"/>
      <c r="O321" s="21"/>
      <c r="P321" s="21"/>
    </row>
    <row r="322" spans="1:16" ht="14.5" customHeight="1" x14ac:dyDescent="0.25">
      <c r="A322" s="18" t="s">
        <v>193</v>
      </c>
      <c r="B322" s="64" t="s">
        <v>625</v>
      </c>
      <c r="C322" s="64">
        <v>0</v>
      </c>
      <c r="D322" s="64">
        <v>0</v>
      </c>
      <c r="E322" s="64">
        <v>54381</v>
      </c>
      <c r="F322" s="64">
        <v>54381</v>
      </c>
      <c r="G322" s="268" t="s">
        <v>194</v>
      </c>
      <c r="I322" s="21"/>
      <c r="J322" s="21"/>
      <c r="K322" s="21"/>
      <c r="L322" s="21"/>
      <c r="M322" s="21"/>
      <c r="N322" s="21"/>
      <c r="O322" s="21"/>
      <c r="P322" s="21"/>
    </row>
    <row r="323" spans="1:16" ht="14.5" customHeight="1" x14ac:dyDescent="0.25">
      <c r="A323" s="18" t="s">
        <v>193</v>
      </c>
      <c r="B323" s="64" t="s">
        <v>629</v>
      </c>
      <c r="C323" s="64">
        <v>0</v>
      </c>
      <c r="D323" s="64">
        <v>0</v>
      </c>
      <c r="E323" s="64">
        <v>2131</v>
      </c>
      <c r="F323" s="64">
        <v>2131</v>
      </c>
      <c r="G323" s="268" t="s">
        <v>194</v>
      </c>
      <c r="I323" s="21"/>
      <c r="J323" s="21"/>
      <c r="K323" s="21"/>
      <c r="L323" s="21"/>
      <c r="M323" s="21"/>
      <c r="N323" s="21"/>
      <c r="O323" s="21"/>
      <c r="P323" s="21"/>
    </row>
    <row r="324" spans="1:16" ht="14.5" customHeight="1" x14ac:dyDescent="0.25">
      <c r="A324" s="18" t="s">
        <v>195</v>
      </c>
      <c r="B324" s="64" t="s">
        <v>626</v>
      </c>
      <c r="C324" s="64">
        <v>0</v>
      </c>
      <c r="D324" s="64">
        <v>0</v>
      </c>
      <c r="E324" s="64">
        <v>3050</v>
      </c>
      <c r="F324" s="64">
        <v>3050</v>
      </c>
      <c r="G324" s="268" t="s">
        <v>196</v>
      </c>
      <c r="I324" s="21"/>
      <c r="J324" s="21"/>
      <c r="K324" s="21"/>
      <c r="L324" s="21"/>
      <c r="M324" s="21"/>
      <c r="N324" s="21"/>
      <c r="O324" s="21"/>
      <c r="P324" s="21"/>
    </row>
    <row r="325" spans="1:16" ht="14.5" customHeight="1" x14ac:dyDescent="0.25">
      <c r="A325" s="18" t="s">
        <v>195</v>
      </c>
      <c r="B325" s="64" t="s">
        <v>630</v>
      </c>
      <c r="C325" s="64">
        <v>0</v>
      </c>
      <c r="D325" s="64">
        <v>0</v>
      </c>
      <c r="E325" s="64">
        <v>6</v>
      </c>
      <c r="F325" s="64">
        <v>6</v>
      </c>
      <c r="G325" s="268" t="s">
        <v>196</v>
      </c>
      <c r="I325" s="21"/>
      <c r="J325" s="21"/>
      <c r="K325" s="21"/>
      <c r="L325" s="21"/>
      <c r="M325" s="21"/>
      <c r="N325" s="21"/>
      <c r="O325" s="21"/>
      <c r="P325" s="21"/>
    </row>
    <row r="326" spans="1:16" ht="14.5" customHeight="1" x14ac:dyDescent="0.25">
      <c r="A326" s="18" t="s">
        <v>195</v>
      </c>
      <c r="B326" s="64" t="s">
        <v>625</v>
      </c>
      <c r="C326" s="64">
        <v>0</v>
      </c>
      <c r="D326" s="64">
        <v>0</v>
      </c>
      <c r="E326" s="64">
        <v>10284</v>
      </c>
      <c r="F326" s="64">
        <v>10284</v>
      </c>
      <c r="G326" s="268" t="s">
        <v>196</v>
      </c>
      <c r="I326" s="21"/>
      <c r="J326" s="21"/>
      <c r="K326" s="21"/>
      <c r="L326" s="21"/>
      <c r="M326" s="21"/>
      <c r="N326" s="21"/>
      <c r="O326" s="21"/>
      <c r="P326" s="21"/>
    </row>
    <row r="327" spans="1:16" ht="14.5" customHeight="1" x14ac:dyDescent="0.25">
      <c r="A327" s="18" t="s">
        <v>197</v>
      </c>
      <c r="B327" s="64" t="s">
        <v>626</v>
      </c>
      <c r="C327" s="64">
        <v>1279</v>
      </c>
      <c r="D327" s="64">
        <v>0</v>
      </c>
      <c r="E327" s="64">
        <v>0</v>
      </c>
      <c r="F327" s="64">
        <v>1279</v>
      </c>
      <c r="G327" s="268" t="s">
        <v>198</v>
      </c>
      <c r="I327" s="21"/>
      <c r="J327" s="21"/>
      <c r="K327" s="21"/>
      <c r="L327" s="21"/>
      <c r="M327" s="21"/>
      <c r="N327" s="21"/>
      <c r="O327" s="21"/>
      <c r="P327" s="21"/>
    </row>
    <row r="328" spans="1:16" ht="14.5" customHeight="1" x14ac:dyDescent="0.25">
      <c r="A328" s="18" t="s">
        <v>197</v>
      </c>
      <c r="B328" s="64" t="s">
        <v>630</v>
      </c>
      <c r="C328" s="64">
        <v>26</v>
      </c>
      <c r="D328" s="64">
        <v>0</v>
      </c>
      <c r="E328" s="64">
        <v>0</v>
      </c>
      <c r="F328" s="64">
        <v>26</v>
      </c>
      <c r="G328" s="268" t="s">
        <v>198</v>
      </c>
      <c r="I328" s="21"/>
      <c r="J328" s="21"/>
      <c r="K328" s="21"/>
      <c r="L328" s="21"/>
      <c r="M328" s="21"/>
      <c r="N328" s="21"/>
      <c r="O328" s="21"/>
      <c r="P328" s="21"/>
    </row>
    <row r="329" spans="1:16" ht="14.5" customHeight="1" x14ac:dyDescent="0.25">
      <c r="A329" s="18" t="s">
        <v>197</v>
      </c>
      <c r="B329" s="64" t="s">
        <v>625</v>
      </c>
      <c r="C329" s="64">
        <v>87</v>
      </c>
      <c r="D329" s="64">
        <v>0</v>
      </c>
      <c r="E329" s="64">
        <v>0</v>
      </c>
      <c r="F329" s="64">
        <v>87</v>
      </c>
      <c r="G329" s="268" t="s">
        <v>198</v>
      </c>
      <c r="I329" s="21"/>
      <c r="J329" s="21"/>
      <c r="K329" s="21"/>
      <c r="L329" s="21"/>
      <c r="M329" s="21"/>
      <c r="N329" s="21"/>
      <c r="O329" s="21"/>
      <c r="P329" s="21"/>
    </row>
    <row r="330" spans="1:16" ht="14.5" customHeight="1" x14ac:dyDescent="0.25">
      <c r="A330" s="18" t="s">
        <v>199</v>
      </c>
      <c r="B330" s="64" t="s">
        <v>626</v>
      </c>
      <c r="C330" s="64">
        <v>0</v>
      </c>
      <c r="D330" s="64">
        <v>25251</v>
      </c>
      <c r="E330" s="64">
        <v>0</v>
      </c>
      <c r="F330" s="64">
        <v>25251</v>
      </c>
      <c r="G330" s="268" t="s">
        <v>200</v>
      </c>
      <c r="I330" s="21"/>
      <c r="J330" s="21"/>
      <c r="K330" s="21"/>
      <c r="L330" s="21"/>
      <c r="M330" s="21"/>
      <c r="N330" s="21"/>
      <c r="O330" s="21"/>
      <c r="P330" s="21"/>
    </row>
    <row r="331" spans="1:16" ht="14.5" customHeight="1" x14ac:dyDescent="0.25">
      <c r="A331" s="18" t="s">
        <v>199</v>
      </c>
      <c r="B331" s="64" t="s">
        <v>630</v>
      </c>
      <c r="C331" s="64">
        <v>0</v>
      </c>
      <c r="D331" s="64">
        <v>5</v>
      </c>
      <c r="E331" s="64">
        <v>0</v>
      </c>
      <c r="F331" s="64">
        <v>5</v>
      </c>
      <c r="G331" s="268" t="s">
        <v>200</v>
      </c>
      <c r="I331" s="21"/>
      <c r="J331" s="21"/>
      <c r="K331" s="21"/>
      <c r="L331" s="21"/>
      <c r="M331" s="21"/>
      <c r="N331" s="21"/>
      <c r="O331" s="21"/>
      <c r="P331" s="21"/>
    </row>
    <row r="332" spans="1:16" ht="14.5" customHeight="1" x14ac:dyDescent="0.25">
      <c r="A332" s="18" t="s">
        <v>199</v>
      </c>
      <c r="B332" s="64" t="s">
        <v>625</v>
      </c>
      <c r="C332" s="64">
        <v>0</v>
      </c>
      <c r="D332" s="64">
        <v>35241</v>
      </c>
      <c r="E332" s="64">
        <v>0</v>
      </c>
      <c r="F332" s="64">
        <v>35241</v>
      </c>
      <c r="G332" s="268" t="s">
        <v>200</v>
      </c>
      <c r="I332" s="21"/>
      <c r="J332" s="21"/>
      <c r="K332" s="21"/>
      <c r="L332" s="21"/>
      <c r="M332" s="21"/>
      <c r="N332" s="21"/>
      <c r="O332" s="21"/>
      <c r="P332" s="21"/>
    </row>
    <row r="333" spans="1:16" ht="14.5" customHeight="1" x14ac:dyDescent="0.25">
      <c r="A333" s="18" t="s">
        <v>403</v>
      </c>
      <c r="B333" s="64" t="s">
        <v>626</v>
      </c>
      <c r="C333" s="64">
        <v>63011</v>
      </c>
      <c r="D333" s="64">
        <v>0</v>
      </c>
      <c r="E333" s="64">
        <v>0</v>
      </c>
      <c r="F333" s="64">
        <v>63011</v>
      </c>
      <c r="G333" s="268" t="s">
        <v>201</v>
      </c>
      <c r="I333" s="21"/>
      <c r="J333" s="21"/>
      <c r="K333" s="21"/>
      <c r="L333" s="21"/>
      <c r="M333" s="21"/>
      <c r="N333" s="21"/>
      <c r="O333" s="21"/>
      <c r="P333" s="21"/>
    </row>
    <row r="334" spans="1:16" ht="14.5" customHeight="1" x14ac:dyDescent="0.25">
      <c r="A334" s="18" t="s">
        <v>403</v>
      </c>
      <c r="B334" s="64" t="s">
        <v>630</v>
      </c>
      <c r="C334" s="64">
        <v>55881</v>
      </c>
      <c r="D334" s="64">
        <v>0</v>
      </c>
      <c r="E334" s="64">
        <v>0</v>
      </c>
      <c r="F334" s="64">
        <v>55881</v>
      </c>
      <c r="G334" s="268" t="s">
        <v>201</v>
      </c>
      <c r="I334" s="21"/>
      <c r="J334" s="21"/>
      <c r="K334" s="21"/>
      <c r="L334" s="21"/>
      <c r="M334" s="21"/>
      <c r="N334" s="21"/>
      <c r="O334" s="21"/>
      <c r="P334" s="21"/>
    </row>
    <row r="335" spans="1:16" ht="14.5" customHeight="1" x14ac:dyDescent="0.25">
      <c r="A335" s="18" t="s">
        <v>403</v>
      </c>
      <c r="B335" s="64" t="s">
        <v>631</v>
      </c>
      <c r="C335" s="64">
        <v>0</v>
      </c>
      <c r="D335" s="64">
        <v>0</v>
      </c>
      <c r="E335" s="64">
        <v>9</v>
      </c>
      <c r="F335" s="64">
        <v>9</v>
      </c>
      <c r="G335" s="268" t="s">
        <v>201</v>
      </c>
      <c r="I335" s="21"/>
      <c r="J335" s="21"/>
      <c r="K335" s="21"/>
      <c r="L335" s="21"/>
      <c r="M335" s="21"/>
      <c r="N335" s="21"/>
      <c r="O335" s="21"/>
      <c r="P335" s="21"/>
    </row>
    <row r="336" spans="1:16" ht="14.5" customHeight="1" x14ac:dyDescent="0.25">
      <c r="A336" s="18" t="s">
        <v>403</v>
      </c>
      <c r="B336" s="64" t="s">
        <v>625</v>
      </c>
      <c r="C336" s="64">
        <v>150164</v>
      </c>
      <c r="D336" s="64">
        <v>0</v>
      </c>
      <c r="E336" s="64">
        <v>0</v>
      </c>
      <c r="F336" s="64">
        <v>150164</v>
      </c>
      <c r="G336" s="268" t="s">
        <v>201</v>
      </c>
      <c r="I336" s="21"/>
      <c r="J336" s="21"/>
      <c r="K336" s="21"/>
      <c r="L336" s="21"/>
      <c r="M336" s="21"/>
      <c r="N336" s="21"/>
      <c r="O336" s="21"/>
      <c r="P336" s="21"/>
    </row>
    <row r="337" spans="1:16" ht="14.5" customHeight="1" x14ac:dyDescent="0.25">
      <c r="A337" s="18" t="s">
        <v>403</v>
      </c>
      <c r="B337" s="64" t="s">
        <v>629</v>
      </c>
      <c r="C337" s="64">
        <v>9183</v>
      </c>
      <c r="D337" s="64">
        <v>0</v>
      </c>
      <c r="E337" s="64">
        <v>0</v>
      </c>
      <c r="F337" s="64">
        <v>9183</v>
      </c>
      <c r="G337" s="268" t="s">
        <v>201</v>
      </c>
      <c r="I337" s="21"/>
      <c r="J337" s="21"/>
      <c r="K337" s="21"/>
      <c r="L337" s="21"/>
      <c r="M337" s="21"/>
      <c r="N337" s="21"/>
      <c r="O337" s="21"/>
      <c r="P337" s="21"/>
    </row>
    <row r="338" spans="1:16" ht="14.5" customHeight="1" x14ac:dyDescent="0.25">
      <c r="A338" s="18" t="s">
        <v>202</v>
      </c>
      <c r="B338" s="64" t="s">
        <v>626</v>
      </c>
      <c r="C338" s="64">
        <v>306</v>
      </c>
      <c r="D338" s="64">
        <v>16</v>
      </c>
      <c r="E338" s="64">
        <v>0</v>
      </c>
      <c r="F338" s="64">
        <v>322</v>
      </c>
      <c r="G338" s="268" t="s">
        <v>203</v>
      </c>
      <c r="I338" s="21"/>
      <c r="J338" s="21"/>
      <c r="K338" s="21"/>
      <c r="L338" s="21"/>
      <c r="M338" s="21"/>
      <c r="N338" s="21"/>
      <c r="O338" s="21"/>
      <c r="P338" s="21"/>
    </row>
    <row r="339" spans="1:16" ht="14.5" customHeight="1" x14ac:dyDescent="0.25">
      <c r="A339" s="18" t="s">
        <v>202</v>
      </c>
      <c r="B339" s="64" t="s">
        <v>632</v>
      </c>
      <c r="C339" s="64">
        <v>0</v>
      </c>
      <c r="D339" s="64">
        <v>0</v>
      </c>
      <c r="E339" s="64">
        <v>153133</v>
      </c>
      <c r="F339" s="64">
        <v>153133</v>
      </c>
      <c r="G339" s="268" t="s">
        <v>203</v>
      </c>
      <c r="I339" s="21"/>
      <c r="J339" s="21"/>
      <c r="K339" s="21"/>
      <c r="L339" s="21"/>
      <c r="M339" s="21"/>
      <c r="N339" s="21"/>
      <c r="O339" s="21"/>
      <c r="P339" s="21"/>
    </row>
    <row r="340" spans="1:16" ht="14.5" customHeight="1" x14ac:dyDescent="0.25">
      <c r="A340" s="18" t="s">
        <v>202</v>
      </c>
      <c r="B340" s="64" t="s">
        <v>628</v>
      </c>
      <c r="C340" s="64">
        <v>0</v>
      </c>
      <c r="D340" s="64">
        <v>0</v>
      </c>
      <c r="E340" s="64">
        <v>414524</v>
      </c>
      <c r="F340" s="64">
        <v>414524</v>
      </c>
      <c r="G340" s="268" t="s">
        <v>203</v>
      </c>
      <c r="I340" s="21"/>
      <c r="J340" s="21"/>
      <c r="K340" s="21"/>
      <c r="L340" s="21"/>
      <c r="M340" s="21"/>
      <c r="N340" s="21"/>
      <c r="O340" s="21"/>
      <c r="P340" s="21"/>
    </row>
    <row r="341" spans="1:16" ht="14.5" customHeight="1" x14ac:dyDescent="0.25">
      <c r="A341" s="18" t="s">
        <v>202</v>
      </c>
      <c r="B341" s="64" t="s">
        <v>631</v>
      </c>
      <c r="C341" s="64">
        <v>0</v>
      </c>
      <c r="D341" s="64">
        <v>1043</v>
      </c>
      <c r="E341" s="64">
        <v>0</v>
      </c>
      <c r="F341" s="64">
        <v>1043</v>
      </c>
      <c r="G341" s="268" t="s">
        <v>203</v>
      </c>
      <c r="I341" s="21"/>
      <c r="J341" s="21"/>
      <c r="K341" s="21"/>
      <c r="L341" s="21"/>
      <c r="M341" s="21"/>
      <c r="N341" s="21"/>
      <c r="O341" s="21"/>
      <c r="P341" s="21"/>
    </row>
    <row r="342" spans="1:16" ht="14.5" customHeight="1" x14ac:dyDescent="0.25">
      <c r="A342" s="18" t="s">
        <v>202</v>
      </c>
      <c r="B342" s="64" t="s">
        <v>625</v>
      </c>
      <c r="C342" s="64">
        <v>7671</v>
      </c>
      <c r="D342" s="64">
        <v>279044</v>
      </c>
      <c r="E342" s="64">
        <v>0</v>
      </c>
      <c r="F342" s="64">
        <v>286715</v>
      </c>
      <c r="G342" s="268" t="s">
        <v>203</v>
      </c>
      <c r="I342" s="21"/>
      <c r="J342" s="21"/>
      <c r="K342" s="21"/>
      <c r="L342" s="21"/>
      <c r="M342" s="21"/>
      <c r="N342" s="21"/>
      <c r="O342" s="21"/>
      <c r="P342" s="21"/>
    </row>
    <row r="343" spans="1:16" ht="14.5" customHeight="1" x14ac:dyDescent="0.25">
      <c r="A343" s="18" t="s">
        <v>406</v>
      </c>
      <c r="B343" s="64" t="s">
        <v>626</v>
      </c>
      <c r="C343" s="64">
        <v>1390</v>
      </c>
      <c r="D343" s="64">
        <v>0</v>
      </c>
      <c r="E343" s="64">
        <v>0</v>
      </c>
      <c r="F343" s="64">
        <v>1390</v>
      </c>
      <c r="G343" s="268" t="s">
        <v>204</v>
      </c>
      <c r="I343" s="21"/>
      <c r="J343" s="21"/>
      <c r="K343" s="21"/>
      <c r="L343" s="21"/>
      <c r="M343" s="21"/>
      <c r="N343" s="21"/>
      <c r="O343" s="21"/>
      <c r="P343" s="21"/>
    </row>
    <row r="344" spans="1:16" ht="14.5" customHeight="1" x14ac:dyDescent="0.25">
      <c r="A344" s="18" t="s">
        <v>406</v>
      </c>
      <c r="B344" s="64" t="s">
        <v>630</v>
      </c>
      <c r="C344" s="64">
        <v>171</v>
      </c>
      <c r="D344" s="64">
        <v>0</v>
      </c>
      <c r="E344" s="64">
        <v>0</v>
      </c>
      <c r="F344" s="64">
        <v>171</v>
      </c>
      <c r="G344" s="268" t="s">
        <v>204</v>
      </c>
      <c r="I344" s="21"/>
      <c r="J344" s="21"/>
      <c r="K344" s="21"/>
      <c r="L344" s="21"/>
      <c r="M344" s="21"/>
      <c r="N344" s="21"/>
      <c r="O344" s="21"/>
      <c r="P344" s="21"/>
    </row>
    <row r="345" spans="1:16" ht="14.5" customHeight="1" x14ac:dyDescent="0.25">
      <c r="A345" s="18" t="s">
        <v>406</v>
      </c>
      <c r="B345" s="64" t="s">
        <v>625</v>
      </c>
      <c r="C345" s="64">
        <v>8306</v>
      </c>
      <c r="D345" s="64">
        <v>0</v>
      </c>
      <c r="E345" s="64">
        <v>0</v>
      </c>
      <c r="F345" s="64">
        <v>8306</v>
      </c>
      <c r="G345" s="268" t="s">
        <v>204</v>
      </c>
      <c r="I345" s="21"/>
      <c r="J345" s="21"/>
      <c r="K345" s="21"/>
      <c r="L345" s="21"/>
      <c r="M345" s="21"/>
      <c r="N345" s="21"/>
      <c r="O345" s="21"/>
      <c r="P345" s="21"/>
    </row>
    <row r="346" spans="1:16" ht="14.5" customHeight="1" x14ac:dyDescent="0.25">
      <c r="A346" s="18" t="s">
        <v>205</v>
      </c>
      <c r="B346" s="64" t="s">
        <v>626</v>
      </c>
      <c r="C346" s="64">
        <v>7378</v>
      </c>
      <c r="D346" s="64">
        <v>0</v>
      </c>
      <c r="E346" s="64">
        <v>0</v>
      </c>
      <c r="F346" s="64">
        <v>7378</v>
      </c>
      <c r="G346" s="268" t="s">
        <v>206</v>
      </c>
      <c r="I346" s="21"/>
      <c r="J346" s="21"/>
      <c r="K346" s="21"/>
      <c r="L346" s="21"/>
      <c r="M346" s="21"/>
      <c r="N346" s="21"/>
      <c r="O346" s="21"/>
      <c r="P346" s="21"/>
    </row>
    <row r="347" spans="1:16" ht="14.5" customHeight="1" x14ac:dyDescent="0.25">
      <c r="A347" s="18" t="s">
        <v>205</v>
      </c>
      <c r="B347" s="64" t="s">
        <v>630</v>
      </c>
      <c r="C347" s="64">
        <v>123</v>
      </c>
      <c r="D347" s="64">
        <v>0</v>
      </c>
      <c r="E347" s="64">
        <v>0</v>
      </c>
      <c r="F347" s="64">
        <v>123</v>
      </c>
      <c r="G347" s="268" t="s">
        <v>206</v>
      </c>
      <c r="I347" s="21"/>
      <c r="J347" s="21"/>
      <c r="K347" s="21"/>
      <c r="L347" s="21"/>
      <c r="M347" s="21"/>
      <c r="N347" s="21"/>
      <c r="O347" s="21"/>
      <c r="P347" s="21"/>
    </row>
    <row r="348" spans="1:16" ht="14.5" customHeight="1" x14ac:dyDescent="0.25">
      <c r="A348" s="18" t="s">
        <v>205</v>
      </c>
      <c r="B348" s="64" t="s">
        <v>625</v>
      </c>
      <c r="C348" s="64">
        <v>182017</v>
      </c>
      <c r="D348" s="64">
        <v>119473</v>
      </c>
      <c r="E348" s="64">
        <v>0</v>
      </c>
      <c r="F348" s="64">
        <v>301490</v>
      </c>
      <c r="G348" s="268" t="s">
        <v>206</v>
      </c>
      <c r="I348" s="21"/>
      <c r="J348" s="21"/>
      <c r="K348" s="21"/>
      <c r="L348" s="21"/>
      <c r="M348" s="21"/>
      <c r="N348" s="21"/>
      <c r="O348" s="21"/>
      <c r="P348" s="21"/>
    </row>
    <row r="349" spans="1:16" ht="14.5" customHeight="1" x14ac:dyDescent="0.25">
      <c r="A349" s="18" t="s">
        <v>207</v>
      </c>
      <c r="B349" s="64" t="s">
        <v>626</v>
      </c>
      <c r="C349" s="64">
        <v>233</v>
      </c>
      <c r="D349" s="64">
        <v>0</v>
      </c>
      <c r="E349" s="64">
        <v>0</v>
      </c>
      <c r="F349" s="64">
        <v>233</v>
      </c>
      <c r="G349" s="268" t="s">
        <v>208</v>
      </c>
      <c r="I349" s="21"/>
      <c r="J349" s="21"/>
      <c r="K349" s="21"/>
      <c r="L349" s="21"/>
      <c r="M349" s="21"/>
      <c r="N349" s="21"/>
      <c r="O349" s="21"/>
      <c r="P349" s="21"/>
    </row>
    <row r="350" spans="1:16" ht="14.5" customHeight="1" x14ac:dyDescent="0.25">
      <c r="A350" s="18" t="s">
        <v>207</v>
      </c>
      <c r="B350" s="64" t="s">
        <v>625</v>
      </c>
      <c r="C350" s="64">
        <v>24</v>
      </c>
      <c r="D350" s="64">
        <v>0</v>
      </c>
      <c r="E350" s="64">
        <v>0</v>
      </c>
      <c r="F350" s="64">
        <v>24</v>
      </c>
      <c r="G350" s="268" t="s">
        <v>208</v>
      </c>
      <c r="I350" s="21"/>
      <c r="J350" s="21"/>
      <c r="K350" s="21"/>
      <c r="L350" s="21"/>
      <c r="M350" s="21"/>
      <c r="N350" s="21"/>
      <c r="O350" s="21"/>
      <c r="P350" s="21"/>
    </row>
    <row r="351" spans="1:16" ht="14.5" customHeight="1" x14ac:dyDescent="0.25">
      <c r="A351" s="18" t="s">
        <v>411</v>
      </c>
      <c r="B351" s="64" t="s">
        <v>626</v>
      </c>
      <c r="C351" s="64">
        <v>173532</v>
      </c>
      <c r="D351" s="64">
        <v>0</v>
      </c>
      <c r="E351" s="64">
        <v>0</v>
      </c>
      <c r="F351" s="64">
        <v>173532</v>
      </c>
      <c r="G351" s="268" t="s">
        <v>209</v>
      </c>
      <c r="I351" s="21"/>
      <c r="J351" s="21"/>
      <c r="K351" s="21"/>
      <c r="L351" s="21"/>
      <c r="M351" s="21"/>
      <c r="N351" s="21"/>
      <c r="O351" s="21"/>
      <c r="P351" s="21"/>
    </row>
    <row r="352" spans="1:16" ht="14.5" customHeight="1" x14ac:dyDescent="0.25">
      <c r="A352" s="18" t="s">
        <v>411</v>
      </c>
      <c r="B352" s="64" t="s">
        <v>628</v>
      </c>
      <c r="C352" s="64">
        <v>36297</v>
      </c>
      <c r="D352" s="64">
        <v>226114</v>
      </c>
      <c r="E352" s="64">
        <v>0</v>
      </c>
      <c r="F352" s="64">
        <v>262411</v>
      </c>
      <c r="G352" s="268" t="s">
        <v>209</v>
      </c>
      <c r="I352" s="21"/>
      <c r="J352" s="21"/>
      <c r="K352" s="21"/>
      <c r="L352" s="21"/>
      <c r="M352" s="21"/>
      <c r="N352" s="21"/>
      <c r="O352" s="21"/>
      <c r="P352" s="21"/>
    </row>
    <row r="353" spans="1:16" ht="14.5" customHeight="1" x14ac:dyDescent="0.25">
      <c r="A353" s="18" t="s">
        <v>411</v>
      </c>
      <c r="B353" s="64" t="s">
        <v>627</v>
      </c>
      <c r="C353" s="64">
        <v>64160</v>
      </c>
      <c r="D353" s="64">
        <v>0</v>
      </c>
      <c r="E353" s="64">
        <v>0</v>
      </c>
      <c r="F353" s="64">
        <v>64160</v>
      </c>
      <c r="G353" s="268" t="s">
        <v>209</v>
      </c>
      <c r="I353" s="21"/>
      <c r="J353" s="21"/>
      <c r="K353" s="21"/>
      <c r="L353" s="21"/>
      <c r="M353" s="21"/>
      <c r="N353" s="21"/>
      <c r="O353" s="21"/>
      <c r="P353" s="21"/>
    </row>
    <row r="354" spans="1:16" ht="14.5" customHeight="1" x14ac:dyDescent="0.25">
      <c r="A354" s="18" t="s">
        <v>411</v>
      </c>
      <c r="B354" s="64" t="s">
        <v>630</v>
      </c>
      <c r="C354" s="64">
        <v>31888</v>
      </c>
      <c r="D354" s="64">
        <v>0</v>
      </c>
      <c r="E354" s="64">
        <v>0</v>
      </c>
      <c r="F354" s="64">
        <v>31888</v>
      </c>
      <c r="G354" s="268" t="s">
        <v>209</v>
      </c>
      <c r="I354" s="21"/>
      <c r="J354" s="21"/>
      <c r="K354" s="21"/>
      <c r="L354" s="21"/>
      <c r="M354" s="21"/>
      <c r="N354" s="21"/>
      <c r="O354" s="21"/>
      <c r="P354" s="21"/>
    </row>
    <row r="355" spans="1:16" ht="14.5" customHeight="1" x14ac:dyDescent="0.25">
      <c r="A355" s="18" t="s">
        <v>411</v>
      </c>
      <c r="B355" s="64" t="s">
        <v>625</v>
      </c>
      <c r="C355" s="64">
        <v>152002</v>
      </c>
      <c r="D355" s="64">
        <v>0</v>
      </c>
      <c r="E355" s="64">
        <v>0</v>
      </c>
      <c r="F355" s="64">
        <v>152002</v>
      </c>
      <c r="G355" s="268" t="s">
        <v>209</v>
      </c>
      <c r="I355" s="21"/>
      <c r="J355" s="21"/>
      <c r="K355" s="21"/>
      <c r="L355" s="21"/>
      <c r="M355" s="21"/>
      <c r="N355" s="21"/>
      <c r="O355" s="21"/>
      <c r="P355" s="21"/>
    </row>
    <row r="356" spans="1:16" ht="14.5" customHeight="1" x14ac:dyDescent="0.25">
      <c r="A356" s="18" t="s">
        <v>411</v>
      </c>
      <c r="B356" s="64" t="s">
        <v>629</v>
      </c>
      <c r="C356" s="64">
        <v>13</v>
      </c>
      <c r="D356" s="64">
        <v>0</v>
      </c>
      <c r="E356" s="64">
        <v>0</v>
      </c>
      <c r="F356" s="64">
        <v>13</v>
      </c>
      <c r="G356" s="268" t="s">
        <v>209</v>
      </c>
      <c r="I356" s="21"/>
      <c r="J356" s="21"/>
      <c r="K356" s="21"/>
      <c r="L356" s="21"/>
      <c r="M356" s="21"/>
      <c r="N356" s="21"/>
      <c r="O356" s="21"/>
      <c r="P356" s="21"/>
    </row>
    <row r="357" spans="1:16" ht="14.5" customHeight="1" x14ac:dyDescent="0.25">
      <c r="A357" s="18" t="s">
        <v>210</v>
      </c>
      <c r="B357" s="64" t="s">
        <v>625</v>
      </c>
      <c r="C357" s="64">
        <v>0</v>
      </c>
      <c r="D357" s="64">
        <v>0</v>
      </c>
      <c r="E357" s="64">
        <v>17</v>
      </c>
      <c r="F357" s="64">
        <v>17</v>
      </c>
      <c r="G357" s="268" t="s">
        <v>211</v>
      </c>
      <c r="I357" s="21"/>
      <c r="J357" s="21"/>
      <c r="K357" s="21"/>
      <c r="L357" s="21"/>
      <c r="M357" s="21"/>
      <c r="N357" s="21"/>
      <c r="O357" s="21"/>
      <c r="P357" s="21"/>
    </row>
    <row r="358" spans="1:16" ht="14.5" customHeight="1" x14ac:dyDescent="0.25">
      <c r="A358" s="18" t="s">
        <v>212</v>
      </c>
      <c r="B358" s="64" t="s">
        <v>626</v>
      </c>
      <c r="C358" s="64">
        <v>15</v>
      </c>
      <c r="D358" s="64">
        <v>0</v>
      </c>
      <c r="E358" s="64">
        <v>0</v>
      </c>
      <c r="F358" s="64">
        <v>15</v>
      </c>
      <c r="G358" s="268" t="s">
        <v>213</v>
      </c>
      <c r="I358" s="21"/>
      <c r="J358" s="21"/>
      <c r="K358" s="21"/>
      <c r="L358" s="21"/>
      <c r="M358" s="21"/>
      <c r="N358" s="21"/>
      <c r="O358" s="21"/>
      <c r="P358" s="21"/>
    </row>
    <row r="359" spans="1:16" ht="14.5" customHeight="1" x14ac:dyDescent="0.25">
      <c r="A359" s="18" t="s">
        <v>212</v>
      </c>
      <c r="B359" s="64" t="s">
        <v>630</v>
      </c>
      <c r="C359" s="64">
        <v>5</v>
      </c>
      <c r="D359" s="64">
        <v>0</v>
      </c>
      <c r="E359" s="64">
        <v>0</v>
      </c>
      <c r="F359" s="64">
        <v>5</v>
      </c>
      <c r="G359" s="268" t="s">
        <v>213</v>
      </c>
      <c r="I359" s="21"/>
      <c r="J359" s="21"/>
      <c r="K359" s="21"/>
      <c r="L359" s="21"/>
      <c r="M359" s="21"/>
      <c r="N359" s="21"/>
      <c r="O359" s="21"/>
      <c r="P359" s="21"/>
    </row>
    <row r="360" spans="1:16" ht="14.5" customHeight="1" x14ac:dyDescent="0.25">
      <c r="A360" s="18" t="s">
        <v>212</v>
      </c>
      <c r="B360" s="64" t="s">
        <v>625</v>
      </c>
      <c r="C360" s="64">
        <v>11</v>
      </c>
      <c r="D360" s="64">
        <v>0</v>
      </c>
      <c r="E360" s="64">
        <v>0</v>
      </c>
      <c r="F360" s="64">
        <v>11</v>
      </c>
      <c r="G360" s="268" t="s">
        <v>213</v>
      </c>
      <c r="I360" s="21"/>
      <c r="J360" s="21"/>
      <c r="K360" s="21"/>
      <c r="L360" s="21"/>
      <c r="M360" s="21"/>
      <c r="N360" s="21"/>
      <c r="O360" s="21"/>
      <c r="P360" s="21"/>
    </row>
    <row r="361" spans="1:16" ht="14.5" customHeight="1" x14ac:dyDescent="0.25">
      <c r="A361" s="18" t="s">
        <v>212</v>
      </c>
      <c r="B361" s="64" t="s">
        <v>629</v>
      </c>
      <c r="C361" s="64">
        <v>0</v>
      </c>
      <c r="D361" s="64">
        <v>0</v>
      </c>
      <c r="E361" s="64">
        <v>100</v>
      </c>
      <c r="F361" s="64">
        <v>100</v>
      </c>
      <c r="G361" s="268" t="s">
        <v>213</v>
      </c>
      <c r="I361" s="21"/>
      <c r="J361" s="21"/>
      <c r="K361" s="21"/>
      <c r="L361" s="21"/>
      <c r="M361" s="21"/>
      <c r="N361" s="21"/>
      <c r="O361" s="21"/>
      <c r="P361" s="21"/>
    </row>
    <row r="362" spans="1:16" ht="14.5" customHeight="1" x14ac:dyDescent="0.25">
      <c r="A362" s="18" t="s">
        <v>414</v>
      </c>
      <c r="B362" s="64" t="s">
        <v>626</v>
      </c>
      <c r="C362" s="64">
        <v>175</v>
      </c>
      <c r="D362" s="64">
        <v>0</v>
      </c>
      <c r="E362" s="64">
        <v>0</v>
      </c>
      <c r="F362" s="64">
        <v>175</v>
      </c>
      <c r="G362" s="268" t="s">
        <v>214</v>
      </c>
      <c r="I362" s="21"/>
      <c r="J362" s="21"/>
      <c r="K362" s="21"/>
      <c r="L362" s="21"/>
      <c r="M362" s="21"/>
      <c r="N362" s="21"/>
      <c r="O362" s="21"/>
      <c r="P362" s="21"/>
    </row>
    <row r="363" spans="1:16" ht="14.5" customHeight="1" x14ac:dyDescent="0.25">
      <c r="A363" s="18" t="s">
        <v>414</v>
      </c>
      <c r="B363" s="64" t="s">
        <v>630</v>
      </c>
      <c r="C363" s="64">
        <v>2567</v>
      </c>
      <c r="D363" s="64">
        <v>0</v>
      </c>
      <c r="E363" s="64">
        <v>0</v>
      </c>
      <c r="F363" s="64">
        <v>2567</v>
      </c>
      <c r="G363" s="268" t="s">
        <v>214</v>
      </c>
      <c r="I363" s="21"/>
      <c r="J363" s="21"/>
      <c r="K363" s="21"/>
      <c r="L363" s="21"/>
      <c r="M363" s="21"/>
      <c r="N363" s="21"/>
      <c r="O363" s="21"/>
      <c r="P363" s="21"/>
    </row>
    <row r="364" spans="1:16" ht="14.5" customHeight="1" x14ac:dyDescent="0.25">
      <c r="A364" s="18" t="s">
        <v>414</v>
      </c>
      <c r="B364" s="64" t="s">
        <v>625</v>
      </c>
      <c r="C364" s="64">
        <v>12269</v>
      </c>
      <c r="D364" s="64">
        <v>0</v>
      </c>
      <c r="E364" s="64">
        <v>0</v>
      </c>
      <c r="F364" s="64">
        <v>12269</v>
      </c>
      <c r="G364" s="268" t="s">
        <v>214</v>
      </c>
      <c r="I364" s="21"/>
      <c r="J364" s="21"/>
      <c r="K364" s="21"/>
      <c r="L364" s="21"/>
      <c r="M364" s="21"/>
      <c r="N364" s="21"/>
      <c r="O364" s="21"/>
      <c r="P364" s="21"/>
    </row>
    <row r="365" spans="1:16" ht="14.5" customHeight="1" x14ac:dyDescent="0.25">
      <c r="A365" s="18" t="s">
        <v>414</v>
      </c>
      <c r="B365" s="64" t="s">
        <v>629</v>
      </c>
      <c r="C365" s="64">
        <v>300</v>
      </c>
      <c r="D365" s="64">
        <v>0</v>
      </c>
      <c r="E365" s="64">
        <v>0</v>
      </c>
      <c r="F365" s="64">
        <v>300</v>
      </c>
      <c r="G365" s="268" t="s">
        <v>214</v>
      </c>
      <c r="I365" s="21"/>
      <c r="J365" s="21"/>
      <c r="K365" s="21"/>
      <c r="L365" s="21"/>
      <c r="M365" s="21"/>
      <c r="N365" s="21"/>
      <c r="O365" s="21"/>
      <c r="P365" s="21"/>
    </row>
    <row r="366" spans="1:16" ht="14.5" customHeight="1" x14ac:dyDescent="0.25">
      <c r="A366" s="18" t="s">
        <v>215</v>
      </c>
      <c r="B366" s="64" t="s">
        <v>626</v>
      </c>
      <c r="C366" s="64">
        <v>15033</v>
      </c>
      <c r="D366" s="64">
        <v>0</v>
      </c>
      <c r="E366" s="64">
        <v>0</v>
      </c>
      <c r="F366" s="64">
        <v>15033</v>
      </c>
      <c r="G366" s="268" t="s">
        <v>216</v>
      </c>
      <c r="I366" s="21"/>
      <c r="J366" s="21"/>
      <c r="K366" s="21"/>
      <c r="L366" s="21"/>
      <c r="M366" s="21"/>
      <c r="N366" s="21"/>
      <c r="O366" s="21"/>
      <c r="P366" s="21"/>
    </row>
    <row r="367" spans="1:16" ht="14.5" customHeight="1" x14ac:dyDescent="0.25">
      <c r="A367" s="18" t="s">
        <v>215</v>
      </c>
      <c r="B367" s="64" t="s">
        <v>631</v>
      </c>
      <c r="C367" s="64">
        <v>0</v>
      </c>
      <c r="D367" s="64">
        <v>0</v>
      </c>
      <c r="E367" s="64">
        <v>5</v>
      </c>
      <c r="F367" s="64">
        <v>5</v>
      </c>
      <c r="G367" s="268" t="s">
        <v>216</v>
      </c>
      <c r="I367" s="21"/>
      <c r="J367" s="21"/>
      <c r="K367" s="21"/>
      <c r="L367" s="21"/>
      <c r="M367" s="21"/>
      <c r="N367" s="21"/>
      <c r="O367" s="21"/>
      <c r="P367" s="21"/>
    </row>
    <row r="368" spans="1:16" ht="14.5" customHeight="1" x14ac:dyDescent="0.25">
      <c r="A368" s="18" t="s">
        <v>215</v>
      </c>
      <c r="B368" s="64" t="s">
        <v>625</v>
      </c>
      <c r="C368" s="64">
        <v>7304</v>
      </c>
      <c r="D368" s="64">
        <v>0</v>
      </c>
      <c r="E368" s="64">
        <v>0</v>
      </c>
      <c r="F368" s="64">
        <v>7304</v>
      </c>
      <c r="G368" s="268" t="s">
        <v>216</v>
      </c>
      <c r="I368" s="21"/>
      <c r="J368" s="21"/>
      <c r="K368" s="21"/>
      <c r="L368" s="21"/>
      <c r="M368" s="21"/>
      <c r="N368" s="21"/>
      <c r="O368" s="21"/>
      <c r="P368" s="21"/>
    </row>
    <row r="369" spans="1:16" ht="14.5" customHeight="1" x14ac:dyDescent="0.25">
      <c r="A369" s="18" t="s">
        <v>217</v>
      </c>
      <c r="B369" s="64" t="s">
        <v>626</v>
      </c>
      <c r="C369" s="64">
        <v>14600</v>
      </c>
      <c r="D369" s="64">
        <v>4372</v>
      </c>
      <c r="E369" s="64">
        <v>0</v>
      </c>
      <c r="F369" s="64">
        <v>18972</v>
      </c>
      <c r="G369" s="268" t="s">
        <v>218</v>
      </c>
      <c r="I369" s="21"/>
      <c r="J369" s="21"/>
      <c r="K369" s="21"/>
      <c r="L369" s="21"/>
      <c r="M369" s="21"/>
      <c r="N369" s="21"/>
      <c r="O369" s="21"/>
      <c r="P369" s="21"/>
    </row>
    <row r="370" spans="1:16" ht="14.5" customHeight="1" x14ac:dyDescent="0.25">
      <c r="A370" s="18" t="s">
        <v>217</v>
      </c>
      <c r="B370" s="64" t="s">
        <v>632</v>
      </c>
      <c r="C370" s="64">
        <v>0</v>
      </c>
      <c r="D370" s="64">
        <v>0</v>
      </c>
      <c r="E370" s="64">
        <v>88509</v>
      </c>
      <c r="F370" s="64">
        <v>88509</v>
      </c>
      <c r="G370" s="268" t="s">
        <v>218</v>
      </c>
      <c r="I370" s="21"/>
      <c r="J370" s="21"/>
      <c r="K370" s="21"/>
      <c r="L370" s="21"/>
      <c r="M370" s="21"/>
      <c r="N370" s="21"/>
      <c r="O370" s="21"/>
      <c r="P370" s="21"/>
    </row>
    <row r="371" spans="1:16" ht="14.5" customHeight="1" x14ac:dyDescent="0.25">
      <c r="A371" s="18" t="s">
        <v>217</v>
      </c>
      <c r="B371" s="64" t="s">
        <v>628</v>
      </c>
      <c r="C371" s="64">
        <v>0</v>
      </c>
      <c r="D371" s="64">
        <v>0</v>
      </c>
      <c r="E371" s="64">
        <v>461745</v>
      </c>
      <c r="F371" s="64">
        <v>461745</v>
      </c>
      <c r="G371" s="268" t="s">
        <v>218</v>
      </c>
      <c r="I371" s="21"/>
      <c r="J371" s="21"/>
      <c r="K371" s="21"/>
      <c r="L371" s="21"/>
      <c r="M371" s="21"/>
      <c r="N371" s="21"/>
      <c r="O371" s="21"/>
      <c r="P371" s="21"/>
    </row>
    <row r="372" spans="1:16" ht="14.5" customHeight="1" x14ac:dyDescent="0.25">
      <c r="A372" s="18" t="s">
        <v>217</v>
      </c>
      <c r="B372" s="64" t="s">
        <v>630</v>
      </c>
      <c r="C372" s="64">
        <v>1460</v>
      </c>
      <c r="D372" s="64">
        <v>928</v>
      </c>
      <c r="E372" s="64">
        <v>0</v>
      </c>
      <c r="F372" s="64">
        <v>2388</v>
      </c>
      <c r="G372" s="268" t="s">
        <v>218</v>
      </c>
      <c r="I372" s="21"/>
      <c r="J372" s="21"/>
      <c r="K372" s="21"/>
      <c r="L372" s="21"/>
      <c r="M372" s="21"/>
      <c r="N372" s="21"/>
      <c r="O372" s="21"/>
      <c r="P372" s="21"/>
    </row>
    <row r="373" spans="1:16" ht="14.5" customHeight="1" x14ac:dyDescent="0.25">
      <c r="A373" s="18" t="s">
        <v>217</v>
      </c>
      <c r="B373" s="64" t="s">
        <v>625</v>
      </c>
      <c r="C373" s="64">
        <v>2494</v>
      </c>
      <c r="D373" s="64">
        <v>2611</v>
      </c>
      <c r="E373" s="64">
        <v>0</v>
      </c>
      <c r="F373" s="64">
        <v>5105</v>
      </c>
      <c r="G373" s="268" t="s">
        <v>218</v>
      </c>
      <c r="I373" s="21"/>
      <c r="J373" s="21"/>
      <c r="K373" s="21"/>
      <c r="L373" s="21"/>
      <c r="M373" s="21"/>
      <c r="N373" s="21"/>
      <c r="O373" s="21"/>
      <c r="P373" s="21"/>
    </row>
    <row r="374" spans="1:16" ht="14.5" customHeight="1" x14ac:dyDescent="0.25">
      <c r="A374" s="18" t="s">
        <v>415</v>
      </c>
      <c r="B374" s="64" t="s">
        <v>632</v>
      </c>
      <c r="C374" s="64">
        <v>0</v>
      </c>
      <c r="D374" s="64">
        <v>0</v>
      </c>
      <c r="E374" s="64">
        <v>415089</v>
      </c>
      <c r="F374" s="64">
        <v>415089</v>
      </c>
      <c r="G374" s="268" t="s">
        <v>219</v>
      </c>
      <c r="I374" s="21"/>
      <c r="J374" s="21"/>
      <c r="K374" s="21"/>
      <c r="L374" s="21"/>
      <c r="M374" s="21"/>
      <c r="N374" s="21"/>
      <c r="O374" s="21"/>
      <c r="P374" s="21"/>
    </row>
    <row r="375" spans="1:16" ht="14.5" customHeight="1" x14ac:dyDescent="0.25">
      <c r="A375" s="18" t="s">
        <v>415</v>
      </c>
      <c r="B375" s="64" t="s">
        <v>628</v>
      </c>
      <c r="C375" s="64">
        <v>0</v>
      </c>
      <c r="D375" s="64">
        <v>0</v>
      </c>
      <c r="E375" s="64">
        <v>3628840</v>
      </c>
      <c r="F375" s="64">
        <v>3628840</v>
      </c>
      <c r="G375" s="268" t="s">
        <v>219</v>
      </c>
      <c r="I375" s="21"/>
      <c r="J375" s="21"/>
      <c r="K375" s="21"/>
      <c r="L375" s="21"/>
      <c r="M375" s="21"/>
      <c r="N375" s="21"/>
      <c r="O375" s="21"/>
      <c r="P375" s="21"/>
    </row>
    <row r="376" spans="1:16" ht="14.5" customHeight="1" x14ac:dyDescent="0.25">
      <c r="A376" s="18" t="s">
        <v>415</v>
      </c>
      <c r="B376" s="64" t="s">
        <v>631</v>
      </c>
      <c r="C376" s="64">
        <v>0</v>
      </c>
      <c r="D376" s="64">
        <v>0</v>
      </c>
      <c r="E376" s="64">
        <v>64</v>
      </c>
      <c r="F376" s="64">
        <v>64</v>
      </c>
      <c r="G376" s="268" t="s">
        <v>219</v>
      </c>
      <c r="I376" s="21"/>
      <c r="J376" s="21"/>
      <c r="K376" s="21"/>
      <c r="L376" s="21"/>
      <c r="M376" s="21"/>
      <c r="N376" s="21"/>
      <c r="O376" s="21"/>
      <c r="P376" s="21"/>
    </row>
    <row r="377" spans="1:16" ht="14.5" customHeight="1" x14ac:dyDescent="0.25">
      <c r="A377" s="18" t="s">
        <v>415</v>
      </c>
      <c r="B377" s="64" t="s">
        <v>629</v>
      </c>
      <c r="C377" s="64">
        <v>0</v>
      </c>
      <c r="D377" s="64">
        <v>0</v>
      </c>
      <c r="E377" s="64">
        <v>294472</v>
      </c>
      <c r="F377" s="64">
        <v>294472</v>
      </c>
      <c r="G377" s="268" t="s">
        <v>219</v>
      </c>
      <c r="I377" s="21"/>
      <c r="J377" s="21"/>
      <c r="K377" s="21"/>
      <c r="L377" s="21"/>
      <c r="M377" s="21"/>
      <c r="N377" s="21"/>
      <c r="O377" s="21"/>
      <c r="P377" s="21"/>
    </row>
    <row r="378" spans="1:16" ht="14.5" customHeight="1" x14ac:dyDescent="0.25">
      <c r="A378" s="18" t="s">
        <v>416</v>
      </c>
      <c r="B378" s="64" t="s">
        <v>626</v>
      </c>
      <c r="C378" s="64">
        <v>0</v>
      </c>
      <c r="D378" s="64">
        <v>1234</v>
      </c>
      <c r="E378" s="64">
        <v>92</v>
      </c>
      <c r="F378" s="64">
        <v>1326</v>
      </c>
      <c r="G378" s="268" t="s">
        <v>220</v>
      </c>
      <c r="I378" s="21"/>
      <c r="J378" s="21"/>
      <c r="K378" s="21"/>
      <c r="L378" s="21"/>
      <c r="M378" s="21"/>
      <c r="N378" s="21"/>
      <c r="O378" s="21"/>
      <c r="P378" s="21"/>
    </row>
    <row r="379" spans="1:16" ht="14.5" customHeight="1" x14ac:dyDescent="0.25">
      <c r="A379" s="18" t="s">
        <v>416</v>
      </c>
      <c r="B379" s="64" t="s">
        <v>630</v>
      </c>
      <c r="C379" s="64">
        <v>0</v>
      </c>
      <c r="D379" s="64">
        <v>17</v>
      </c>
      <c r="E379" s="64">
        <v>40</v>
      </c>
      <c r="F379" s="64">
        <v>57</v>
      </c>
      <c r="G379" s="268" t="s">
        <v>220</v>
      </c>
      <c r="I379" s="21"/>
      <c r="J379" s="21"/>
      <c r="K379" s="21"/>
      <c r="L379" s="21"/>
      <c r="M379" s="21"/>
      <c r="N379" s="21"/>
      <c r="O379" s="21"/>
      <c r="P379" s="21"/>
    </row>
    <row r="380" spans="1:16" ht="14.5" customHeight="1" x14ac:dyDescent="0.25">
      <c r="A380" s="18" t="s">
        <v>416</v>
      </c>
      <c r="B380" s="64" t="s">
        <v>625</v>
      </c>
      <c r="C380" s="64">
        <v>0</v>
      </c>
      <c r="D380" s="64">
        <v>4958</v>
      </c>
      <c r="E380" s="64">
        <v>512</v>
      </c>
      <c r="F380" s="64">
        <v>5470</v>
      </c>
      <c r="G380" s="268" t="s">
        <v>220</v>
      </c>
      <c r="I380" s="21"/>
      <c r="J380" s="21"/>
      <c r="K380" s="21"/>
      <c r="L380" s="21"/>
      <c r="M380" s="21"/>
      <c r="N380" s="21"/>
      <c r="O380" s="21"/>
      <c r="P380" s="21"/>
    </row>
    <row r="381" spans="1:16" ht="14.5" customHeight="1" x14ac:dyDescent="0.25">
      <c r="A381" s="18" t="s">
        <v>416</v>
      </c>
      <c r="B381" s="64" t="s">
        <v>629</v>
      </c>
      <c r="C381" s="64">
        <v>0</v>
      </c>
      <c r="D381" s="64">
        <v>0</v>
      </c>
      <c r="E381" s="64">
        <v>14796</v>
      </c>
      <c r="F381" s="64">
        <v>14796</v>
      </c>
      <c r="G381" s="268" t="s">
        <v>220</v>
      </c>
      <c r="I381" s="21"/>
      <c r="J381" s="21"/>
      <c r="K381" s="21"/>
      <c r="L381" s="21"/>
      <c r="M381" s="21"/>
      <c r="N381" s="21"/>
      <c r="O381" s="21"/>
      <c r="P381" s="21"/>
    </row>
    <row r="382" spans="1:16" ht="14.5" customHeight="1" x14ac:dyDescent="0.25">
      <c r="A382" s="18" t="s">
        <v>221</v>
      </c>
      <c r="B382" s="64" t="s">
        <v>626</v>
      </c>
      <c r="C382" s="64">
        <v>92</v>
      </c>
      <c r="D382" s="64">
        <v>0</v>
      </c>
      <c r="E382" s="64">
        <v>0</v>
      </c>
      <c r="F382" s="64">
        <v>92</v>
      </c>
      <c r="G382" s="268" t="s">
        <v>222</v>
      </c>
      <c r="I382" s="21"/>
      <c r="J382" s="21"/>
      <c r="K382" s="21"/>
      <c r="L382" s="21"/>
      <c r="M382" s="21"/>
      <c r="N382" s="21"/>
      <c r="O382" s="21"/>
      <c r="P382" s="21"/>
    </row>
    <row r="383" spans="1:16" ht="14.5" customHeight="1" x14ac:dyDescent="0.25">
      <c r="A383" s="18" t="s">
        <v>221</v>
      </c>
      <c r="B383" s="64" t="s">
        <v>625</v>
      </c>
      <c r="C383" s="64">
        <v>5</v>
      </c>
      <c r="D383" s="64">
        <v>0</v>
      </c>
      <c r="E383" s="64">
        <v>0</v>
      </c>
      <c r="F383" s="64">
        <v>5</v>
      </c>
      <c r="G383" s="268" t="s">
        <v>222</v>
      </c>
      <c r="I383" s="21"/>
      <c r="J383" s="21"/>
      <c r="K383" s="21"/>
      <c r="L383" s="21"/>
      <c r="M383" s="21"/>
      <c r="N383" s="21"/>
      <c r="O383" s="21"/>
      <c r="P383" s="21"/>
    </row>
    <row r="384" spans="1:16" ht="14.5" customHeight="1" x14ac:dyDescent="0.25">
      <c r="A384" s="18" t="s">
        <v>417</v>
      </c>
      <c r="B384" s="64" t="s">
        <v>626</v>
      </c>
      <c r="C384" s="64">
        <v>302</v>
      </c>
      <c r="D384" s="64">
        <v>0</v>
      </c>
      <c r="E384" s="64">
        <v>0</v>
      </c>
      <c r="F384" s="64">
        <v>302</v>
      </c>
      <c r="G384" s="268" t="s">
        <v>223</v>
      </c>
      <c r="I384" s="21"/>
      <c r="J384" s="21"/>
      <c r="K384" s="21"/>
      <c r="L384" s="21"/>
      <c r="M384" s="21"/>
      <c r="N384" s="21"/>
      <c r="O384" s="21"/>
      <c r="P384" s="21"/>
    </row>
    <row r="385" spans="1:16" ht="14.5" customHeight="1" x14ac:dyDescent="0.25">
      <c r="A385" s="18" t="s">
        <v>417</v>
      </c>
      <c r="B385" s="64" t="s">
        <v>630</v>
      </c>
      <c r="C385" s="64">
        <v>0</v>
      </c>
      <c r="D385" s="64">
        <v>553</v>
      </c>
      <c r="E385" s="64">
        <v>0</v>
      </c>
      <c r="F385" s="64">
        <v>553</v>
      </c>
      <c r="G385" s="268" t="s">
        <v>223</v>
      </c>
      <c r="I385" s="21"/>
      <c r="J385" s="21"/>
      <c r="K385" s="21"/>
      <c r="L385" s="21"/>
      <c r="M385" s="21"/>
      <c r="N385" s="21"/>
      <c r="O385" s="21"/>
      <c r="P385" s="21"/>
    </row>
    <row r="386" spans="1:16" ht="14.5" customHeight="1" x14ac:dyDescent="0.25">
      <c r="A386" s="18" t="s">
        <v>417</v>
      </c>
      <c r="B386" s="64" t="s">
        <v>625</v>
      </c>
      <c r="C386" s="64">
        <v>708</v>
      </c>
      <c r="D386" s="64">
        <v>6365</v>
      </c>
      <c r="E386" s="64">
        <v>12540</v>
      </c>
      <c r="F386" s="64">
        <v>19613</v>
      </c>
      <c r="G386" s="268" t="s">
        <v>223</v>
      </c>
      <c r="I386" s="21"/>
      <c r="J386" s="21"/>
      <c r="K386" s="21"/>
      <c r="L386" s="21"/>
      <c r="M386" s="21"/>
      <c r="N386" s="21"/>
      <c r="O386" s="21"/>
      <c r="P386" s="21"/>
    </row>
    <row r="387" spans="1:16" ht="14.5" customHeight="1" x14ac:dyDescent="0.25">
      <c r="A387" s="18" t="s">
        <v>418</v>
      </c>
      <c r="B387" s="64" t="s">
        <v>626</v>
      </c>
      <c r="C387" s="64">
        <v>0</v>
      </c>
      <c r="D387" s="64">
        <v>0</v>
      </c>
      <c r="E387" s="64">
        <v>49662</v>
      </c>
      <c r="F387" s="64">
        <v>49662</v>
      </c>
      <c r="G387" s="268" t="s">
        <v>224</v>
      </c>
      <c r="I387" s="21"/>
      <c r="J387" s="21"/>
      <c r="K387" s="21"/>
      <c r="L387" s="21"/>
      <c r="M387" s="21"/>
      <c r="N387" s="21"/>
      <c r="O387" s="21"/>
      <c r="P387" s="21"/>
    </row>
    <row r="388" spans="1:16" ht="14.5" customHeight="1" x14ac:dyDescent="0.25">
      <c r="A388" s="18" t="s">
        <v>418</v>
      </c>
      <c r="B388" s="64" t="s">
        <v>625</v>
      </c>
      <c r="C388" s="64">
        <v>0</v>
      </c>
      <c r="D388" s="64">
        <v>0</v>
      </c>
      <c r="E388" s="64">
        <v>283935</v>
      </c>
      <c r="F388" s="64">
        <v>283935</v>
      </c>
      <c r="G388" s="268" t="s">
        <v>224</v>
      </c>
      <c r="I388" s="21"/>
      <c r="J388" s="21"/>
      <c r="K388" s="21"/>
      <c r="L388" s="21"/>
      <c r="M388" s="21"/>
      <c r="N388" s="21"/>
      <c r="O388" s="21"/>
      <c r="P388" s="21"/>
    </row>
    <row r="389" spans="1:16" ht="14.5" customHeight="1" x14ac:dyDescent="0.25">
      <c r="A389" s="18" t="s">
        <v>418</v>
      </c>
      <c r="B389" s="64" t="s">
        <v>629</v>
      </c>
      <c r="C389" s="64">
        <v>0</v>
      </c>
      <c r="D389" s="64">
        <v>0</v>
      </c>
      <c r="E389" s="64">
        <v>1670</v>
      </c>
      <c r="F389" s="64">
        <v>1670</v>
      </c>
      <c r="G389" s="268" t="s">
        <v>224</v>
      </c>
      <c r="I389" s="21"/>
      <c r="J389" s="21"/>
      <c r="K389" s="21"/>
      <c r="L389" s="21"/>
      <c r="M389" s="21"/>
      <c r="N389" s="21"/>
      <c r="O389" s="21"/>
      <c r="P389" s="21"/>
    </row>
    <row r="390" spans="1:16" ht="14.5" customHeight="1" x14ac:dyDescent="0.25">
      <c r="A390" s="18" t="s">
        <v>225</v>
      </c>
      <c r="B390" s="64" t="s">
        <v>626</v>
      </c>
      <c r="C390" s="64">
        <v>0</v>
      </c>
      <c r="D390" s="64">
        <v>0</v>
      </c>
      <c r="E390" s="64">
        <v>4584</v>
      </c>
      <c r="F390" s="64">
        <v>4584</v>
      </c>
      <c r="G390" s="268" t="s">
        <v>226</v>
      </c>
      <c r="I390" s="21"/>
      <c r="J390" s="21"/>
      <c r="K390" s="21"/>
      <c r="L390" s="21"/>
      <c r="M390" s="21"/>
      <c r="N390" s="21"/>
      <c r="O390" s="21"/>
      <c r="P390" s="21"/>
    </row>
    <row r="391" spans="1:16" ht="14.5" customHeight="1" x14ac:dyDescent="0.25">
      <c r="A391" s="18" t="s">
        <v>225</v>
      </c>
      <c r="B391" s="64" t="s">
        <v>625</v>
      </c>
      <c r="C391" s="64">
        <v>0</v>
      </c>
      <c r="D391" s="64">
        <v>0</v>
      </c>
      <c r="E391" s="64">
        <v>2148</v>
      </c>
      <c r="F391" s="64">
        <v>2148</v>
      </c>
      <c r="G391" s="268" t="s">
        <v>226</v>
      </c>
      <c r="I391" s="21"/>
      <c r="J391" s="21"/>
      <c r="K391" s="21"/>
      <c r="L391" s="21"/>
      <c r="M391" s="21"/>
      <c r="N391" s="21"/>
      <c r="O391" s="21"/>
      <c r="P391" s="21"/>
    </row>
    <row r="392" spans="1:16" ht="14.5" customHeight="1" x14ac:dyDescent="0.25">
      <c r="A392" s="18" t="s">
        <v>227</v>
      </c>
      <c r="B392" s="64" t="s">
        <v>626</v>
      </c>
      <c r="C392" s="64">
        <v>799</v>
      </c>
      <c r="D392" s="64">
        <v>49205</v>
      </c>
      <c r="E392" s="64">
        <v>0</v>
      </c>
      <c r="F392" s="64">
        <v>50004</v>
      </c>
      <c r="G392" s="268" t="s">
        <v>228</v>
      </c>
      <c r="I392" s="21"/>
      <c r="J392" s="21"/>
      <c r="K392" s="21"/>
      <c r="L392" s="21"/>
      <c r="M392" s="21"/>
      <c r="N392" s="21"/>
      <c r="O392" s="21"/>
      <c r="P392" s="21"/>
    </row>
    <row r="393" spans="1:16" ht="14.5" customHeight="1" x14ac:dyDescent="0.25">
      <c r="A393" s="18" t="s">
        <v>227</v>
      </c>
      <c r="B393" s="64" t="s">
        <v>628</v>
      </c>
      <c r="C393" s="64">
        <v>873</v>
      </c>
      <c r="D393" s="64">
        <v>458712</v>
      </c>
      <c r="E393" s="64">
        <v>0</v>
      </c>
      <c r="F393" s="64">
        <v>459585</v>
      </c>
      <c r="G393" s="268" t="s">
        <v>228</v>
      </c>
      <c r="I393" s="21"/>
      <c r="J393" s="21"/>
      <c r="K393" s="21"/>
      <c r="L393" s="21"/>
      <c r="M393" s="21"/>
      <c r="N393" s="21"/>
      <c r="O393" s="21"/>
      <c r="P393" s="21"/>
    </row>
    <row r="394" spans="1:16" ht="14.5" customHeight="1" x14ac:dyDescent="0.25">
      <c r="A394" s="18" t="s">
        <v>227</v>
      </c>
      <c r="B394" s="64" t="s">
        <v>630</v>
      </c>
      <c r="C394" s="64">
        <v>0</v>
      </c>
      <c r="D394" s="64">
        <v>47376</v>
      </c>
      <c r="E394" s="64">
        <v>0</v>
      </c>
      <c r="F394" s="64">
        <v>47376</v>
      </c>
      <c r="G394" s="268" t="s">
        <v>228</v>
      </c>
      <c r="I394" s="21"/>
      <c r="J394" s="21"/>
      <c r="K394" s="21"/>
      <c r="L394" s="21"/>
      <c r="M394" s="21"/>
      <c r="N394" s="21"/>
      <c r="O394" s="21"/>
      <c r="P394" s="21"/>
    </row>
    <row r="395" spans="1:16" ht="14.5" customHeight="1" x14ac:dyDescent="0.25">
      <c r="A395" s="18" t="s">
        <v>227</v>
      </c>
      <c r="B395" s="64" t="s">
        <v>625</v>
      </c>
      <c r="C395" s="64">
        <v>4752</v>
      </c>
      <c r="D395" s="64">
        <v>381234</v>
      </c>
      <c r="E395" s="64">
        <v>0</v>
      </c>
      <c r="F395" s="64">
        <v>385986</v>
      </c>
      <c r="G395" s="268" t="s">
        <v>228</v>
      </c>
      <c r="I395" s="21"/>
      <c r="J395" s="21"/>
      <c r="K395" s="21"/>
      <c r="L395" s="21"/>
      <c r="M395" s="21"/>
      <c r="N395" s="21"/>
      <c r="O395" s="21"/>
      <c r="P395" s="21"/>
    </row>
    <row r="396" spans="1:16" ht="14.5" customHeight="1" x14ac:dyDescent="0.25">
      <c r="A396" s="18" t="s">
        <v>229</v>
      </c>
      <c r="B396" s="64" t="s">
        <v>626</v>
      </c>
      <c r="C396" s="64">
        <v>10</v>
      </c>
      <c r="D396" s="64">
        <v>18182</v>
      </c>
      <c r="E396" s="64">
        <v>0</v>
      </c>
      <c r="F396" s="64">
        <v>18192</v>
      </c>
      <c r="G396" s="268" t="s">
        <v>230</v>
      </c>
      <c r="I396" s="21"/>
      <c r="J396" s="21"/>
      <c r="K396" s="21"/>
      <c r="L396" s="21"/>
      <c r="M396" s="21"/>
      <c r="N396" s="21"/>
      <c r="O396" s="21"/>
      <c r="P396" s="21"/>
    </row>
    <row r="397" spans="1:16" ht="14.5" customHeight="1" x14ac:dyDescent="0.25">
      <c r="A397" s="18" t="s">
        <v>229</v>
      </c>
      <c r="B397" s="64" t="s">
        <v>628</v>
      </c>
      <c r="C397" s="64">
        <v>0</v>
      </c>
      <c r="D397" s="64">
        <v>3544519</v>
      </c>
      <c r="E397" s="64">
        <v>0</v>
      </c>
      <c r="F397" s="64">
        <v>3544519</v>
      </c>
      <c r="G397" s="268" t="s">
        <v>230</v>
      </c>
      <c r="I397" s="21"/>
      <c r="J397" s="21"/>
      <c r="K397" s="21"/>
      <c r="L397" s="21"/>
      <c r="M397" s="21"/>
      <c r="N397" s="21"/>
      <c r="O397" s="21"/>
      <c r="P397" s="21"/>
    </row>
    <row r="398" spans="1:16" ht="14.5" customHeight="1" x14ac:dyDescent="0.25">
      <c r="A398" s="18" t="s">
        <v>229</v>
      </c>
      <c r="B398" s="64" t="s">
        <v>630</v>
      </c>
      <c r="C398" s="64">
        <v>0</v>
      </c>
      <c r="D398" s="64">
        <v>367</v>
      </c>
      <c r="E398" s="64">
        <v>0</v>
      </c>
      <c r="F398" s="64">
        <v>367</v>
      </c>
      <c r="G398" s="268" t="s">
        <v>230</v>
      </c>
      <c r="I398" s="21"/>
      <c r="J398" s="21"/>
      <c r="K398" s="21"/>
      <c r="L398" s="21"/>
      <c r="M398" s="21"/>
      <c r="N398" s="21"/>
      <c r="O398" s="21"/>
      <c r="P398" s="21"/>
    </row>
    <row r="399" spans="1:16" ht="14.5" customHeight="1" x14ac:dyDescent="0.25">
      <c r="A399" s="18" t="s">
        <v>229</v>
      </c>
      <c r="B399" s="64" t="s">
        <v>631</v>
      </c>
      <c r="C399" s="64">
        <v>0</v>
      </c>
      <c r="D399" s="64">
        <v>26775</v>
      </c>
      <c r="E399" s="64">
        <v>5</v>
      </c>
      <c r="F399" s="64">
        <v>26780</v>
      </c>
      <c r="G399" s="268" t="s">
        <v>230</v>
      </c>
      <c r="I399" s="21"/>
      <c r="J399" s="21"/>
      <c r="K399" s="21"/>
      <c r="L399" s="21"/>
      <c r="M399" s="21"/>
      <c r="N399" s="21"/>
      <c r="O399" s="21"/>
      <c r="P399" s="21"/>
    </row>
    <row r="400" spans="1:16" ht="14.5" customHeight="1" x14ac:dyDescent="0.25">
      <c r="A400" s="18" t="s">
        <v>229</v>
      </c>
      <c r="B400" s="64" t="s">
        <v>625</v>
      </c>
      <c r="C400" s="64">
        <v>224</v>
      </c>
      <c r="D400" s="64">
        <v>123624</v>
      </c>
      <c r="E400" s="64">
        <v>0</v>
      </c>
      <c r="F400" s="64">
        <v>123848</v>
      </c>
      <c r="G400" s="268" t="s">
        <v>230</v>
      </c>
      <c r="I400" s="21"/>
      <c r="J400" s="21"/>
      <c r="K400" s="21"/>
      <c r="L400" s="21"/>
      <c r="M400" s="21"/>
      <c r="N400" s="21"/>
      <c r="O400" s="21"/>
      <c r="P400" s="21"/>
    </row>
    <row r="401" spans="1:16" ht="14.5" customHeight="1" x14ac:dyDescent="0.25">
      <c r="A401" s="18" t="s">
        <v>231</v>
      </c>
      <c r="B401" s="64" t="s">
        <v>626</v>
      </c>
      <c r="C401" s="64">
        <v>38</v>
      </c>
      <c r="D401" s="64">
        <v>0</v>
      </c>
      <c r="E401" s="64">
        <v>0</v>
      </c>
      <c r="F401" s="64">
        <v>38</v>
      </c>
      <c r="G401" s="268" t="s">
        <v>232</v>
      </c>
      <c r="I401" s="21"/>
      <c r="J401" s="21"/>
      <c r="K401" s="21"/>
      <c r="L401" s="21"/>
      <c r="M401" s="21"/>
      <c r="N401" s="21"/>
      <c r="O401" s="21"/>
      <c r="P401" s="21"/>
    </row>
    <row r="402" spans="1:16" ht="14.5" customHeight="1" x14ac:dyDescent="0.25">
      <c r="A402" s="18" t="s">
        <v>231</v>
      </c>
      <c r="B402" s="64" t="s">
        <v>630</v>
      </c>
      <c r="C402" s="64">
        <v>0</v>
      </c>
      <c r="D402" s="64">
        <v>0</v>
      </c>
      <c r="E402" s="64">
        <v>4900</v>
      </c>
      <c r="F402" s="64">
        <v>4900</v>
      </c>
      <c r="G402" s="268" t="s">
        <v>232</v>
      </c>
      <c r="I402" s="21"/>
      <c r="J402" s="21"/>
      <c r="K402" s="21"/>
      <c r="L402" s="21"/>
      <c r="M402" s="21"/>
      <c r="N402" s="21"/>
      <c r="O402" s="21"/>
      <c r="P402" s="21"/>
    </row>
    <row r="403" spans="1:16" ht="14.5" customHeight="1" x14ac:dyDescent="0.25">
      <c r="A403" s="18" t="s">
        <v>231</v>
      </c>
      <c r="B403" s="64" t="s">
        <v>625</v>
      </c>
      <c r="C403" s="64">
        <v>20822</v>
      </c>
      <c r="D403" s="64">
        <v>0</v>
      </c>
      <c r="E403" s="64">
        <v>0</v>
      </c>
      <c r="F403" s="64">
        <v>20822</v>
      </c>
      <c r="G403" s="268" t="s">
        <v>232</v>
      </c>
      <c r="I403" s="21"/>
      <c r="J403" s="21"/>
      <c r="K403" s="21"/>
      <c r="L403" s="21"/>
      <c r="M403" s="21"/>
      <c r="N403" s="21"/>
      <c r="O403" s="21"/>
      <c r="P403" s="21"/>
    </row>
    <row r="404" spans="1:16" ht="14.5" customHeight="1" x14ac:dyDescent="0.25">
      <c r="A404" s="18" t="s">
        <v>231</v>
      </c>
      <c r="B404" s="64" t="s">
        <v>629</v>
      </c>
      <c r="C404" s="64">
        <v>300</v>
      </c>
      <c r="D404" s="64">
        <v>0</v>
      </c>
      <c r="E404" s="64">
        <v>0</v>
      </c>
      <c r="F404" s="64">
        <v>300</v>
      </c>
      <c r="G404" s="268" t="s">
        <v>232</v>
      </c>
      <c r="I404" s="21"/>
      <c r="J404" s="21"/>
      <c r="K404" s="21"/>
      <c r="L404" s="21"/>
      <c r="M404" s="21"/>
      <c r="N404" s="21"/>
      <c r="O404" s="21"/>
      <c r="P404" s="21"/>
    </row>
    <row r="405" spans="1:16" ht="14.5" customHeight="1" x14ac:dyDescent="0.25">
      <c r="A405" s="18" t="s">
        <v>425</v>
      </c>
      <c r="B405" s="64" t="s">
        <v>626</v>
      </c>
      <c r="C405" s="64">
        <v>0</v>
      </c>
      <c r="D405" s="64">
        <v>0</v>
      </c>
      <c r="E405" s="64">
        <v>6280</v>
      </c>
      <c r="F405" s="64">
        <v>6280</v>
      </c>
      <c r="G405" s="268" t="s">
        <v>233</v>
      </c>
      <c r="I405" s="21"/>
      <c r="J405" s="21"/>
      <c r="K405" s="21"/>
      <c r="L405" s="21"/>
      <c r="M405" s="21"/>
      <c r="N405" s="21"/>
      <c r="O405" s="21"/>
      <c r="P405" s="21"/>
    </row>
    <row r="406" spans="1:16" ht="14.5" customHeight="1" x14ac:dyDescent="0.25">
      <c r="A406" s="18" t="s">
        <v>425</v>
      </c>
      <c r="B406" s="64" t="s">
        <v>625</v>
      </c>
      <c r="C406" s="64">
        <v>0</v>
      </c>
      <c r="D406" s="64">
        <v>0</v>
      </c>
      <c r="E406" s="64">
        <v>124006</v>
      </c>
      <c r="F406" s="64">
        <v>124006</v>
      </c>
      <c r="G406" s="268" t="s">
        <v>233</v>
      </c>
      <c r="I406" s="21"/>
      <c r="J406" s="21"/>
      <c r="K406" s="21"/>
      <c r="L406" s="21"/>
      <c r="M406" s="21"/>
      <c r="N406" s="21"/>
      <c r="O406" s="21"/>
      <c r="P406" s="21"/>
    </row>
    <row r="407" spans="1:16" ht="14.5" customHeight="1" x14ac:dyDescent="0.25">
      <c r="A407" s="18" t="s">
        <v>425</v>
      </c>
      <c r="B407" s="64" t="s">
        <v>629</v>
      </c>
      <c r="C407" s="64">
        <v>0</v>
      </c>
      <c r="D407" s="64">
        <v>0</v>
      </c>
      <c r="E407" s="64">
        <v>786</v>
      </c>
      <c r="F407" s="64">
        <v>786</v>
      </c>
      <c r="G407" s="268" t="s">
        <v>233</v>
      </c>
      <c r="I407" s="21"/>
      <c r="J407" s="21"/>
      <c r="K407" s="21"/>
      <c r="L407" s="21"/>
      <c r="M407" s="21"/>
      <c r="N407" s="21"/>
      <c r="O407" s="21"/>
      <c r="P407" s="21"/>
    </row>
    <row r="408" spans="1:16" ht="14.5" customHeight="1" x14ac:dyDescent="0.25">
      <c r="A408" s="18" t="s">
        <v>234</v>
      </c>
      <c r="B408" s="64" t="s">
        <v>626</v>
      </c>
      <c r="C408" s="64">
        <v>414</v>
      </c>
      <c r="D408" s="64">
        <v>0</v>
      </c>
      <c r="E408" s="64">
        <v>0</v>
      </c>
      <c r="F408" s="64">
        <v>414</v>
      </c>
      <c r="G408" s="268" t="s">
        <v>235</v>
      </c>
      <c r="I408" s="21"/>
      <c r="J408" s="21"/>
      <c r="K408" s="21"/>
      <c r="L408" s="21"/>
      <c r="M408" s="21"/>
      <c r="N408" s="21"/>
      <c r="O408" s="21"/>
      <c r="P408" s="21"/>
    </row>
    <row r="409" spans="1:16" ht="14.5" customHeight="1" x14ac:dyDescent="0.25">
      <c r="A409" s="18" t="s">
        <v>234</v>
      </c>
      <c r="B409" s="64" t="s">
        <v>625</v>
      </c>
      <c r="C409" s="64">
        <v>289</v>
      </c>
      <c r="D409" s="64">
        <v>0</v>
      </c>
      <c r="E409" s="64">
        <v>0</v>
      </c>
      <c r="F409" s="64">
        <v>289</v>
      </c>
      <c r="G409" s="268" t="s">
        <v>235</v>
      </c>
      <c r="I409" s="21"/>
      <c r="J409" s="21"/>
      <c r="K409" s="21"/>
      <c r="L409" s="21"/>
      <c r="M409" s="21"/>
      <c r="N409" s="21"/>
      <c r="O409" s="21"/>
      <c r="P409" s="21"/>
    </row>
    <row r="410" spans="1:16" ht="14.5" customHeight="1" x14ac:dyDescent="0.25">
      <c r="A410" s="18" t="s">
        <v>236</v>
      </c>
      <c r="B410" s="64" t="s">
        <v>626</v>
      </c>
      <c r="C410" s="64">
        <v>119502</v>
      </c>
      <c r="D410" s="64">
        <v>0</v>
      </c>
      <c r="E410" s="64">
        <v>0</v>
      </c>
      <c r="F410" s="64">
        <v>119502</v>
      </c>
      <c r="G410" s="268" t="s">
        <v>237</v>
      </c>
      <c r="I410" s="21"/>
      <c r="J410" s="21"/>
      <c r="K410" s="21"/>
      <c r="L410" s="21"/>
      <c r="M410" s="21"/>
      <c r="N410" s="21"/>
      <c r="O410" s="21"/>
      <c r="P410" s="21"/>
    </row>
    <row r="411" spans="1:16" ht="14.5" customHeight="1" x14ac:dyDescent="0.25">
      <c r="A411" s="18" t="s">
        <v>236</v>
      </c>
      <c r="B411" s="64" t="s">
        <v>632</v>
      </c>
      <c r="C411" s="64">
        <v>3439</v>
      </c>
      <c r="D411" s="64">
        <v>0</v>
      </c>
      <c r="E411" s="64">
        <v>0</v>
      </c>
      <c r="F411" s="64">
        <v>3439</v>
      </c>
      <c r="G411" s="268" t="s">
        <v>237</v>
      </c>
      <c r="I411" s="21"/>
      <c r="J411" s="21"/>
      <c r="K411" s="21"/>
      <c r="L411" s="21"/>
      <c r="M411" s="21"/>
      <c r="N411" s="21"/>
      <c r="O411" s="21"/>
      <c r="P411" s="21"/>
    </row>
    <row r="412" spans="1:16" ht="14.5" customHeight="1" x14ac:dyDescent="0.25">
      <c r="A412" s="18" t="s">
        <v>236</v>
      </c>
      <c r="B412" s="64" t="s">
        <v>627</v>
      </c>
      <c r="C412" s="64">
        <v>140558</v>
      </c>
      <c r="D412" s="64">
        <v>0</v>
      </c>
      <c r="E412" s="64">
        <v>0</v>
      </c>
      <c r="F412" s="64">
        <v>140558</v>
      </c>
      <c r="G412" s="268" t="s">
        <v>237</v>
      </c>
      <c r="I412" s="21"/>
      <c r="J412" s="21"/>
      <c r="K412" s="21"/>
      <c r="L412" s="21"/>
      <c r="M412" s="21"/>
      <c r="N412" s="21"/>
      <c r="O412" s="21"/>
      <c r="P412" s="21"/>
    </row>
    <row r="413" spans="1:16" ht="14.5" customHeight="1" x14ac:dyDescent="0.25">
      <c r="A413" s="18" t="s">
        <v>236</v>
      </c>
      <c r="B413" s="64" t="s">
        <v>630</v>
      </c>
      <c r="C413" s="64">
        <v>566577</v>
      </c>
      <c r="D413" s="64">
        <v>0</v>
      </c>
      <c r="E413" s="64">
        <v>0</v>
      </c>
      <c r="F413" s="64">
        <v>566577</v>
      </c>
      <c r="G413" s="268" t="s">
        <v>237</v>
      </c>
      <c r="I413" s="21"/>
      <c r="J413" s="21"/>
      <c r="K413" s="21"/>
      <c r="L413" s="21"/>
      <c r="M413" s="21"/>
      <c r="N413" s="21"/>
      <c r="O413" s="21"/>
      <c r="P413" s="21"/>
    </row>
    <row r="414" spans="1:16" ht="14.5" customHeight="1" x14ac:dyDescent="0.25">
      <c r="A414" s="18" t="s">
        <v>236</v>
      </c>
      <c r="B414" s="64" t="s">
        <v>631</v>
      </c>
      <c r="C414" s="64">
        <v>0</v>
      </c>
      <c r="D414" s="64">
        <v>0</v>
      </c>
      <c r="E414" s="64">
        <v>164</v>
      </c>
      <c r="F414" s="64">
        <v>164</v>
      </c>
      <c r="G414" s="268" t="s">
        <v>237</v>
      </c>
      <c r="I414" s="21"/>
      <c r="J414" s="21"/>
      <c r="K414" s="21"/>
      <c r="L414" s="21"/>
      <c r="M414" s="21"/>
      <c r="N414" s="21"/>
      <c r="O414" s="21"/>
      <c r="P414" s="21"/>
    </row>
    <row r="415" spans="1:16" ht="14.5" customHeight="1" x14ac:dyDescent="0.25">
      <c r="A415" s="18" t="s">
        <v>236</v>
      </c>
      <c r="B415" s="64" t="s">
        <v>625</v>
      </c>
      <c r="C415" s="64">
        <v>791192</v>
      </c>
      <c r="D415" s="64">
        <v>0</v>
      </c>
      <c r="E415" s="64">
        <v>367846</v>
      </c>
      <c r="F415" s="64">
        <v>1159038</v>
      </c>
      <c r="G415" s="268" t="s">
        <v>237</v>
      </c>
      <c r="I415" s="21"/>
      <c r="J415" s="21"/>
      <c r="K415" s="21"/>
      <c r="L415" s="21"/>
      <c r="M415" s="21"/>
      <c r="N415" s="21"/>
      <c r="O415" s="21"/>
      <c r="P415" s="21"/>
    </row>
    <row r="416" spans="1:16" ht="14.5" customHeight="1" x14ac:dyDescent="0.25">
      <c r="A416" s="18" t="s">
        <v>427</v>
      </c>
      <c r="B416" s="64" t="s">
        <v>626</v>
      </c>
      <c r="C416" s="64">
        <v>0</v>
      </c>
      <c r="D416" s="64">
        <v>0</v>
      </c>
      <c r="E416" s="64">
        <v>4129</v>
      </c>
      <c r="F416" s="64">
        <v>4129</v>
      </c>
      <c r="G416" s="268" t="s">
        <v>240</v>
      </c>
      <c r="I416" s="21"/>
      <c r="J416" s="21"/>
      <c r="K416" s="21"/>
      <c r="L416" s="21"/>
      <c r="M416" s="21"/>
      <c r="N416" s="21"/>
      <c r="O416" s="21"/>
      <c r="P416" s="21"/>
    </row>
    <row r="417" spans="1:16" ht="14.5" customHeight="1" x14ac:dyDescent="0.25">
      <c r="A417" s="18" t="s">
        <v>427</v>
      </c>
      <c r="B417" s="64" t="s">
        <v>627</v>
      </c>
      <c r="C417" s="64">
        <v>55601</v>
      </c>
      <c r="D417" s="64">
        <v>1496</v>
      </c>
      <c r="E417" s="64">
        <v>189</v>
      </c>
      <c r="F417" s="64">
        <v>57286</v>
      </c>
      <c r="G417" s="268" t="s">
        <v>240</v>
      </c>
      <c r="I417" s="21"/>
      <c r="J417" s="21"/>
      <c r="K417" s="21"/>
      <c r="L417" s="21"/>
      <c r="M417" s="21"/>
      <c r="N417" s="21"/>
      <c r="O417" s="21"/>
      <c r="P417" s="21"/>
    </row>
    <row r="418" spans="1:16" ht="14.5" customHeight="1" x14ac:dyDescent="0.25">
      <c r="A418" s="18" t="s">
        <v>427</v>
      </c>
      <c r="B418" s="64" t="s">
        <v>630</v>
      </c>
      <c r="C418" s="64">
        <v>0</v>
      </c>
      <c r="D418" s="64">
        <v>0</v>
      </c>
      <c r="E418" s="64">
        <v>1908</v>
      </c>
      <c r="F418" s="64">
        <v>1908</v>
      </c>
      <c r="G418" s="268" t="s">
        <v>240</v>
      </c>
      <c r="I418" s="21"/>
      <c r="J418" s="21"/>
      <c r="K418" s="21"/>
      <c r="L418" s="21"/>
      <c r="M418" s="21"/>
      <c r="N418" s="21"/>
      <c r="O418" s="21"/>
      <c r="P418" s="21"/>
    </row>
    <row r="419" spans="1:16" ht="14.5" customHeight="1" x14ac:dyDescent="0.25">
      <c r="A419" s="18" t="s">
        <v>427</v>
      </c>
      <c r="B419" s="64" t="s">
        <v>625</v>
      </c>
      <c r="C419" s="64">
        <v>0</v>
      </c>
      <c r="D419" s="64">
        <v>0</v>
      </c>
      <c r="E419" s="64">
        <v>2694</v>
      </c>
      <c r="F419" s="64">
        <v>2694</v>
      </c>
      <c r="G419" s="268" t="s">
        <v>240</v>
      </c>
      <c r="I419" s="21"/>
      <c r="J419" s="21"/>
      <c r="K419" s="21"/>
      <c r="L419" s="21"/>
      <c r="M419" s="21"/>
      <c r="N419" s="21"/>
      <c r="O419" s="21"/>
      <c r="P419" s="21"/>
    </row>
    <row r="420" spans="1:16" ht="14.5" customHeight="1" x14ac:dyDescent="0.25">
      <c r="A420" s="18" t="s">
        <v>427</v>
      </c>
      <c r="B420" s="64" t="s">
        <v>629</v>
      </c>
      <c r="C420" s="64">
        <v>0</v>
      </c>
      <c r="D420" s="64">
        <v>0</v>
      </c>
      <c r="E420" s="64">
        <v>753</v>
      </c>
      <c r="F420" s="64">
        <v>753</v>
      </c>
      <c r="G420" s="268" t="s">
        <v>240</v>
      </c>
      <c r="I420" s="21"/>
      <c r="J420" s="21"/>
      <c r="K420" s="21"/>
      <c r="L420" s="21"/>
      <c r="M420" s="21"/>
      <c r="N420" s="21"/>
      <c r="O420" s="21"/>
      <c r="P420" s="21"/>
    </row>
    <row r="421" spans="1:16" ht="14.5" customHeight="1" x14ac:dyDescent="0.25">
      <c r="A421" s="18" t="s">
        <v>241</v>
      </c>
      <c r="B421" s="64" t="s">
        <v>626</v>
      </c>
      <c r="C421" s="64">
        <v>21</v>
      </c>
      <c r="D421" s="64">
        <v>3100</v>
      </c>
      <c r="E421" s="64">
        <v>0</v>
      </c>
      <c r="F421" s="64">
        <v>3121</v>
      </c>
      <c r="G421" s="268" t="s">
        <v>242</v>
      </c>
      <c r="I421" s="21"/>
      <c r="J421" s="21"/>
      <c r="K421" s="21"/>
      <c r="L421" s="21"/>
      <c r="M421" s="21"/>
      <c r="N421" s="21"/>
      <c r="O421" s="21"/>
      <c r="P421" s="21"/>
    </row>
    <row r="422" spans="1:16" ht="14.5" customHeight="1" x14ac:dyDescent="0.25">
      <c r="A422" s="18" t="s">
        <v>241</v>
      </c>
      <c r="B422" s="64" t="s">
        <v>628</v>
      </c>
      <c r="C422" s="64">
        <v>0</v>
      </c>
      <c r="D422" s="64">
        <v>0</v>
      </c>
      <c r="E422" s="64">
        <v>70124</v>
      </c>
      <c r="F422" s="64">
        <v>70124</v>
      </c>
      <c r="G422" s="268" t="s">
        <v>242</v>
      </c>
      <c r="I422" s="21"/>
      <c r="J422" s="21"/>
      <c r="K422" s="21"/>
      <c r="L422" s="21"/>
      <c r="M422" s="21"/>
      <c r="N422" s="21"/>
      <c r="O422" s="21"/>
      <c r="P422" s="21"/>
    </row>
    <row r="423" spans="1:16" ht="14.5" customHeight="1" x14ac:dyDescent="0.25">
      <c r="A423" s="18" t="s">
        <v>241</v>
      </c>
      <c r="B423" s="64" t="s">
        <v>630</v>
      </c>
      <c r="C423" s="64">
        <v>2116</v>
      </c>
      <c r="D423" s="64">
        <v>61</v>
      </c>
      <c r="E423" s="64">
        <v>0</v>
      </c>
      <c r="F423" s="64">
        <v>2177</v>
      </c>
      <c r="G423" s="268" t="s">
        <v>242</v>
      </c>
      <c r="I423" s="21"/>
      <c r="J423" s="21"/>
      <c r="K423" s="21"/>
      <c r="L423" s="21"/>
      <c r="M423" s="21"/>
      <c r="N423" s="21"/>
      <c r="O423" s="21"/>
      <c r="P423" s="21"/>
    </row>
    <row r="424" spans="1:16" ht="14.5" customHeight="1" x14ac:dyDescent="0.25">
      <c r="A424" s="18" t="s">
        <v>241</v>
      </c>
      <c r="B424" s="64" t="s">
        <v>625</v>
      </c>
      <c r="C424" s="64">
        <v>5157</v>
      </c>
      <c r="D424" s="64">
        <v>1054</v>
      </c>
      <c r="E424" s="64">
        <v>1516</v>
      </c>
      <c r="F424" s="64">
        <v>7727</v>
      </c>
      <c r="G424" s="268" t="s">
        <v>242</v>
      </c>
      <c r="I424" s="21"/>
      <c r="J424" s="21"/>
      <c r="K424" s="21"/>
      <c r="L424" s="21"/>
      <c r="M424" s="21"/>
      <c r="N424" s="21"/>
      <c r="O424" s="21"/>
      <c r="P424" s="21"/>
    </row>
    <row r="425" spans="1:16" ht="14.5" customHeight="1" x14ac:dyDescent="0.25">
      <c r="A425" s="18" t="s">
        <v>243</v>
      </c>
      <c r="B425" s="64" t="s">
        <v>626</v>
      </c>
      <c r="C425" s="64">
        <v>0</v>
      </c>
      <c r="D425" s="64">
        <v>0</v>
      </c>
      <c r="E425" s="64">
        <v>1659</v>
      </c>
      <c r="F425" s="64">
        <v>1659</v>
      </c>
      <c r="G425" s="268" t="s">
        <v>244</v>
      </c>
      <c r="I425" s="21"/>
      <c r="J425" s="21"/>
      <c r="K425" s="21"/>
      <c r="L425" s="21"/>
      <c r="M425" s="21"/>
      <c r="N425" s="21"/>
      <c r="O425" s="21"/>
      <c r="P425" s="21"/>
    </row>
    <row r="426" spans="1:16" ht="14.5" customHeight="1" x14ac:dyDescent="0.25">
      <c r="A426" s="18" t="s">
        <v>243</v>
      </c>
      <c r="B426" s="64" t="s">
        <v>625</v>
      </c>
      <c r="C426" s="64">
        <v>0</v>
      </c>
      <c r="D426" s="64">
        <v>0</v>
      </c>
      <c r="E426" s="64">
        <v>4621</v>
      </c>
      <c r="F426" s="64">
        <v>4621</v>
      </c>
      <c r="G426" s="268" t="s">
        <v>244</v>
      </c>
      <c r="I426" s="21"/>
      <c r="J426" s="21"/>
      <c r="K426" s="21"/>
      <c r="L426" s="21"/>
      <c r="M426" s="21"/>
      <c r="N426" s="21"/>
      <c r="O426" s="21"/>
      <c r="P426" s="21"/>
    </row>
    <row r="427" spans="1:16" ht="14.5" customHeight="1" x14ac:dyDescent="0.25">
      <c r="A427" s="18" t="s">
        <v>243</v>
      </c>
      <c r="B427" s="64" t="s">
        <v>629</v>
      </c>
      <c r="C427" s="64">
        <v>0</v>
      </c>
      <c r="D427" s="64">
        <v>0</v>
      </c>
      <c r="E427" s="64">
        <v>5</v>
      </c>
      <c r="F427" s="64">
        <v>5</v>
      </c>
      <c r="G427" s="268" t="s">
        <v>244</v>
      </c>
      <c r="I427" s="21"/>
      <c r="J427" s="21"/>
      <c r="K427" s="21"/>
      <c r="L427" s="21"/>
      <c r="M427" s="21"/>
      <c r="N427" s="21"/>
      <c r="O427" s="21"/>
      <c r="P427" s="21"/>
    </row>
    <row r="428" spans="1:16" ht="14.5" customHeight="1" x14ac:dyDescent="0.25">
      <c r="A428" s="18" t="s">
        <v>245</v>
      </c>
      <c r="B428" s="64" t="s">
        <v>626</v>
      </c>
      <c r="C428" s="64">
        <v>0</v>
      </c>
      <c r="D428" s="64">
        <v>0</v>
      </c>
      <c r="E428" s="64">
        <v>556770</v>
      </c>
      <c r="F428" s="64">
        <v>556770</v>
      </c>
      <c r="G428" s="268" t="s">
        <v>246</v>
      </c>
      <c r="I428" s="21"/>
      <c r="J428" s="21"/>
      <c r="K428" s="21"/>
      <c r="L428" s="21"/>
      <c r="M428" s="21"/>
      <c r="N428" s="21"/>
      <c r="O428" s="21"/>
      <c r="P428" s="21"/>
    </row>
    <row r="429" spans="1:16" ht="14.5" customHeight="1" x14ac:dyDescent="0.25">
      <c r="A429" s="18" t="s">
        <v>245</v>
      </c>
      <c r="B429" s="64" t="s">
        <v>627</v>
      </c>
      <c r="C429" s="64">
        <v>0</v>
      </c>
      <c r="D429" s="64">
        <v>0</v>
      </c>
      <c r="E429" s="64">
        <v>1098014</v>
      </c>
      <c r="F429" s="64">
        <v>1098014</v>
      </c>
      <c r="G429" s="268" t="s">
        <v>246</v>
      </c>
      <c r="I429" s="21"/>
      <c r="J429" s="21"/>
      <c r="K429" s="21"/>
      <c r="L429" s="21"/>
      <c r="M429" s="21"/>
      <c r="N429" s="21"/>
      <c r="O429" s="21"/>
      <c r="P429" s="21"/>
    </row>
    <row r="430" spans="1:16" ht="14.5" customHeight="1" x14ac:dyDescent="0.25">
      <c r="A430" s="18" t="s">
        <v>245</v>
      </c>
      <c r="B430" s="64" t="s">
        <v>630</v>
      </c>
      <c r="C430" s="64">
        <v>0</v>
      </c>
      <c r="D430" s="64">
        <v>0</v>
      </c>
      <c r="E430" s="64">
        <v>17104</v>
      </c>
      <c r="F430" s="64">
        <v>17104</v>
      </c>
      <c r="G430" s="268" t="s">
        <v>246</v>
      </c>
      <c r="I430" s="21"/>
      <c r="J430" s="21"/>
      <c r="K430" s="21"/>
      <c r="L430" s="21"/>
      <c r="M430" s="21"/>
      <c r="N430" s="21"/>
      <c r="O430" s="21"/>
      <c r="P430" s="21"/>
    </row>
    <row r="431" spans="1:16" ht="14.5" customHeight="1" x14ac:dyDescent="0.25">
      <c r="A431" s="18" t="s">
        <v>245</v>
      </c>
      <c r="B431" s="64" t="s">
        <v>625</v>
      </c>
      <c r="C431" s="64">
        <v>0</v>
      </c>
      <c r="D431" s="64">
        <v>0</v>
      </c>
      <c r="E431" s="64">
        <v>6788</v>
      </c>
      <c r="F431" s="64">
        <v>6788</v>
      </c>
      <c r="G431" s="268" t="s">
        <v>246</v>
      </c>
      <c r="I431" s="21"/>
      <c r="J431" s="21"/>
      <c r="K431" s="21"/>
      <c r="L431" s="21"/>
      <c r="M431" s="21"/>
      <c r="N431" s="21"/>
      <c r="O431" s="21"/>
      <c r="P431" s="21"/>
    </row>
    <row r="432" spans="1:16" ht="14.5" customHeight="1" x14ac:dyDescent="0.25">
      <c r="A432" s="18" t="s">
        <v>247</v>
      </c>
      <c r="B432" s="64" t="s">
        <v>626</v>
      </c>
      <c r="C432" s="64">
        <v>0</v>
      </c>
      <c r="D432" s="64">
        <v>0</v>
      </c>
      <c r="E432" s="64">
        <v>942</v>
      </c>
      <c r="F432" s="64">
        <v>942</v>
      </c>
      <c r="G432" s="268" t="s">
        <v>248</v>
      </c>
      <c r="I432" s="21"/>
      <c r="J432" s="21"/>
      <c r="K432" s="21"/>
      <c r="L432" s="21"/>
      <c r="M432" s="21"/>
      <c r="N432" s="21"/>
      <c r="O432" s="21"/>
      <c r="P432" s="21"/>
    </row>
    <row r="433" spans="1:16" ht="14.5" customHeight="1" x14ac:dyDescent="0.25">
      <c r="A433" s="18" t="s">
        <v>247</v>
      </c>
      <c r="B433" s="64" t="s">
        <v>632</v>
      </c>
      <c r="C433" s="64">
        <v>0</v>
      </c>
      <c r="D433" s="64">
        <v>0</v>
      </c>
      <c r="E433" s="64">
        <v>172452</v>
      </c>
      <c r="F433" s="64">
        <v>172452</v>
      </c>
      <c r="G433" s="268" t="s">
        <v>248</v>
      </c>
      <c r="I433" s="21"/>
      <c r="J433" s="21"/>
      <c r="K433" s="21"/>
      <c r="L433" s="21"/>
      <c r="M433" s="21"/>
      <c r="N433" s="21"/>
      <c r="O433" s="21"/>
      <c r="P433" s="21"/>
    </row>
    <row r="434" spans="1:16" ht="14.5" customHeight="1" x14ac:dyDescent="0.25">
      <c r="A434" s="18" t="s">
        <v>247</v>
      </c>
      <c r="B434" s="64" t="s">
        <v>628</v>
      </c>
      <c r="C434" s="64">
        <v>42665</v>
      </c>
      <c r="D434" s="64">
        <v>835</v>
      </c>
      <c r="E434" s="64">
        <v>0</v>
      </c>
      <c r="F434" s="64">
        <v>43500</v>
      </c>
      <c r="G434" s="268" t="s">
        <v>248</v>
      </c>
      <c r="I434" s="21"/>
      <c r="J434" s="21"/>
      <c r="K434" s="21"/>
      <c r="L434" s="21"/>
      <c r="M434" s="21"/>
      <c r="N434" s="21"/>
      <c r="O434" s="21"/>
      <c r="P434" s="21"/>
    </row>
    <row r="435" spans="1:16" ht="14.5" customHeight="1" x14ac:dyDescent="0.25">
      <c r="A435" s="18" t="s">
        <v>247</v>
      </c>
      <c r="B435" s="64" t="s">
        <v>630</v>
      </c>
      <c r="C435" s="64">
        <v>0</v>
      </c>
      <c r="D435" s="64">
        <v>108630</v>
      </c>
      <c r="E435" s="64">
        <v>12</v>
      </c>
      <c r="F435" s="64">
        <v>108642</v>
      </c>
      <c r="G435" s="268" t="s">
        <v>248</v>
      </c>
      <c r="I435" s="21"/>
      <c r="J435" s="21"/>
      <c r="K435" s="21"/>
      <c r="L435" s="21"/>
      <c r="M435" s="21"/>
      <c r="N435" s="21"/>
      <c r="O435" s="21"/>
      <c r="P435" s="21"/>
    </row>
    <row r="436" spans="1:16" ht="14.5" customHeight="1" x14ac:dyDescent="0.25">
      <c r="A436" s="18" t="s">
        <v>247</v>
      </c>
      <c r="B436" s="64" t="s">
        <v>625</v>
      </c>
      <c r="C436" s="64">
        <v>0</v>
      </c>
      <c r="D436" s="64">
        <v>0</v>
      </c>
      <c r="E436" s="64">
        <v>1032</v>
      </c>
      <c r="F436" s="64">
        <v>1032</v>
      </c>
      <c r="G436" s="268" t="s">
        <v>248</v>
      </c>
      <c r="I436" s="21"/>
      <c r="J436" s="21"/>
      <c r="K436" s="21"/>
      <c r="L436" s="21"/>
      <c r="M436" s="21"/>
      <c r="N436" s="21"/>
      <c r="O436" s="21"/>
      <c r="P436" s="21"/>
    </row>
    <row r="437" spans="1:16" ht="14.5" customHeight="1" x14ac:dyDescent="0.25">
      <c r="A437" s="18" t="s">
        <v>247</v>
      </c>
      <c r="B437" s="64" t="s">
        <v>629</v>
      </c>
      <c r="C437" s="64">
        <v>0</v>
      </c>
      <c r="D437" s="64">
        <v>0</v>
      </c>
      <c r="E437" s="64">
        <v>15</v>
      </c>
      <c r="F437" s="64">
        <v>15</v>
      </c>
      <c r="G437" s="268" t="s">
        <v>248</v>
      </c>
      <c r="I437" s="21"/>
      <c r="J437" s="21"/>
      <c r="K437" s="21"/>
      <c r="L437" s="21"/>
      <c r="M437" s="21"/>
      <c r="N437" s="21"/>
      <c r="O437" s="21"/>
      <c r="P437" s="21"/>
    </row>
    <row r="438" spans="1:16" ht="14.5" customHeight="1" x14ac:dyDescent="0.25">
      <c r="A438" s="18" t="s">
        <v>428</v>
      </c>
      <c r="B438" s="64" t="s">
        <v>626</v>
      </c>
      <c r="C438" s="64">
        <v>0</v>
      </c>
      <c r="D438" s="64">
        <v>0</v>
      </c>
      <c r="E438" s="64">
        <v>13848</v>
      </c>
      <c r="F438" s="64">
        <v>13848</v>
      </c>
      <c r="G438" s="268" t="s">
        <v>249</v>
      </c>
      <c r="I438" s="21"/>
      <c r="J438" s="21"/>
      <c r="K438" s="21"/>
      <c r="L438" s="21"/>
      <c r="M438" s="21"/>
      <c r="N438" s="21"/>
      <c r="O438" s="21"/>
      <c r="P438" s="21"/>
    </row>
    <row r="439" spans="1:16" ht="14.5" customHeight="1" x14ac:dyDescent="0.25">
      <c r="A439" s="18" t="s">
        <v>428</v>
      </c>
      <c r="B439" s="64" t="s">
        <v>630</v>
      </c>
      <c r="C439" s="64">
        <v>0</v>
      </c>
      <c r="D439" s="64">
        <v>0</v>
      </c>
      <c r="E439" s="64">
        <v>1328</v>
      </c>
      <c r="F439" s="64">
        <v>1328</v>
      </c>
      <c r="G439" s="268" t="s">
        <v>249</v>
      </c>
      <c r="I439" s="21"/>
      <c r="J439" s="21"/>
      <c r="K439" s="21"/>
      <c r="L439" s="21"/>
      <c r="M439" s="21"/>
      <c r="N439" s="21"/>
      <c r="O439" s="21"/>
      <c r="P439" s="21"/>
    </row>
    <row r="440" spans="1:16" ht="14.5" customHeight="1" x14ac:dyDescent="0.25">
      <c r="A440" s="18" t="s">
        <v>428</v>
      </c>
      <c r="B440" s="64" t="s">
        <v>625</v>
      </c>
      <c r="C440" s="64">
        <v>0</v>
      </c>
      <c r="D440" s="64">
        <v>0</v>
      </c>
      <c r="E440" s="64">
        <v>990469</v>
      </c>
      <c r="F440" s="64">
        <v>990469</v>
      </c>
      <c r="G440" s="268" t="s">
        <v>249</v>
      </c>
      <c r="I440" s="21"/>
      <c r="J440" s="21"/>
      <c r="K440" s="21"/>
      <c r="L440" s="21"/>
      <c r="M440" s="21"/>
      <c r="N440" s="21"/>
      <c r="O440" s="21"/>
      <c r="P440" s="21"/>
    </row>
    <row r="441" spans="1:16" ht="14.5" customHeight="1" x14ac:dyDescent="0.25">
      <c r="A441" s="18" t="s">
        <v>429</v>
      </c>
      <c r="B441" s="64" t="s">
        <v>626</v>
      </c>
      <c r="C441" s="64">
        <v>0</v>
      </c>
      <c r="D441" s="64">
        <v>0</v>
      </c>
      <c r="E441" s="64">
        <v>8595</v>
      </c>
      <c r="F441" s="64">
        <v>8595</v>
      </c>
      <c r="G441" s="268" t="s">
        <v>250</v>
      </c>
      <c r="I441" s="21"/>
      <c r="J441" s="21"/>
      <c r="K441" s="21"/>
      <c r="L441" s="21"/>
      <c r="M441" s="21"/>
      <c r="N441" s="21"/>
      <c r="O441" s="21"/>
      <c r="P441" s="21"/>
    </row>
    <row r="442" spans="1:16" ht="14.5" customHeight="1" x14ac:dyDescent="0.25">
      <c r="A442" s="18" t="s">
        <v>429</v>
      </c>
      <c r="B442" s="64" t="s">
        <v>625</v>
      </c>
      <c r="C442" s="64">
        <v>0</v>
      </c>
      <c r="D442" s="64">
        <v>0</v>
      </c>
      <c r="E442" s="64">
        <v>70349</v>
      </c>
      <c r="F442" s="64">
        <v>70349</v>
      </c>
      <c r="G442" s="268" t="s">
        <v>250</v>
      </c>
      <c r="I442" s="21"/>
      <c r="J442" s="21"/>
      <c r="K442" s="21"/>
      <c r="L442" s="21"/>
      <c r="M442" s="21"/>
      <c r="N442" s="21"/>
      <c r="O442" s="21"/>
      <c r="P442" s="21"/>
    </row>
    <row r="443" spans="1:16" ht="14.5" customHeight="1" x14ac:dyDescent="0.25">
      <c r="A443" s="18" t="s">
        <v>251</v>
      </c>
      <c r="B443" s="64" t="s">
        <v>626</v>
      </c>
      <c r="C443" s="64">
        <v>153</v>
      </c>
      <c r="D443" s="64">
        <v>0</v>
      </c>
      <c r="E443" s="64">
        <v>0</v>
      </c>
      <c r="F443" s="64">
        <v>153</v>
      </c>
      <c r="G443" s="268" t="s">
        <v>252</v>
      </c>
      <c r="I443" s="21"/>
      <c r="J443" s="21"/>
      <c r="K443" s="21"/>
      <c r="L443" s="21"/>
      <c r="M443" s="21"/>
      <c r="N443" s="21"/>
      <c r="O443" s="21"/>
      <c r="P443" s="21"/>
    </row>
    <row r="444" spans="1:16" ht="14.5" customHeight="1" x14ac:dyDescent="0.25">
      <c r="A444" s="18" t="s">
        <v>251</v>
      </c>
      <c r="B444" s="64" t="s">
        <v>625</v>
      </c>
      <c r="C444" s="64">
        <v>195</v>
      </c>
      <c r="D444" s="64">
        <v>0</v>
      </c>
      <c r="E444" s="64">
        <v>0</v>
      </c>
      <c r="F444" s="64">
        <v>195</v>
      </c>
      <c r="G444" s="268" t="s">
        <v>252</v>
      </c>
      <c r="I444" s="21"/>
      <c r="J444" s="21"/>
      <c r="K444" s="21"/>
      <c r="L444" s="21"/>
      <c r="M444" s="21"/>
      <c r="N444" s="21"/>
      <c r="O444" s="21"/>
      <c r="P444" s="21"/>
    </row>
    <row r="445" spans="1:16" ht="14.5" customHeight="1" x14ac:dyDescent="0.25">
      <c r="A445" s="18" t="s">
        <v>251</v>
      </c>
      <c r="B445" s="64" t="s">
        <v>629</v>
      </c>
      <c r="C445" s="64">
        <v>1200</v>
      </c>
      <c r="D445" s="64">
        <v>0</v>
      </c>
      <c r="E445" s="64">
        <v>0</v>
      </c>
      <c r="F445" s="64">
        <v>1200</v>
      </c>
      <c r="G445" s="268" t="s">
        <v>252</v>
      </c>
      <c r="I445" s="21"/>
      <c r="J445" s="21"/>
      <c r="K445" s="21"/>
      <c r="L445" s="21"/>
      <c r="M445" s="21"/>
      <c r="N445" s="21"/>
      <c r="O445" s="21"/>
      <c r="P445" s="21"/>
    </row>
    <row r="446" spans="1:16" ht="14.5" customHeight="1" x14ac:dyDescent="0.25">
      <c r="A446" s="18" t="s">
        <v>253</v>
      </c>
      <c r="B446" s="64" t="s">
        <v>626</v>
      </c>
      <c r="C446" s="64">
        <v>0</v>
      </c>
      <c r="D446" s="64">
        <v>0</v>
      </c>
      <c r="E446" s="64">
        <v>39106</v>
      </c>
      <c r="F446" s="64">
        <v>39106</v>
      </c>
      <c r="G446" s="268" t="s">
        <v>254</v>
      </c>
      <c r="I446" s="21"/>
      <c r="J446" s="21"/>
      <c r="K446" s="21"/>
      <c r="L446" s="21"/>
      <c r="M446" s="21"/>
      <c r="N446" s="21"/>
      <c r="O446" s="21"/>
      <c r="P446" s="21"/>
    </row>
    <row r="447" spans="1:16" ht="14.5" customHeight="1" x14ac:dyDescent="0.25">
      <c r="A447" s="18" t="s">
        <v>253</v>
      </c>
      <c r="B447" s="64" t="s">
        <v>625</v>
      </c>
      <c r="C447" s="64">
        <v>0</v>
      </c>
      <c r="D447" s="64">
        <v>0</v>
      </c>
      <c r="E447" s="64">
        <v>4407</v>
      </c>
      <c r="F447" s="64">
        <v>4407</v>
      </c>
      <c r="G447" s="268" t="s">
        <v>254</v>
      </c>
      <c r="I447" s="21"/>
      <c r="J447" s="21"/>
      <c r="K447" s="21"/>
      <c r="L447" s="21"/>
      <c r="M447" s="21"/>
      <c r="N447" s="21"/>
      <c r="O447" s="21"/>
      <c r="P447" s="21"/>
    </row>
    <row r="448" spans="1:16" ht="14.5" customHeight="1" x14ac:dyDescent="0.25">
      <c r="A448" s="18" t="s">
        <v>253</v>
      </c>
      <c r="B448" s="64" t="s">
        <v>629</v>
      </c>
      <c r="C448" s="64">
        <v>0</v>
      </c>
      <c r="D448" s="64">
        <v>0</v>
      </c>
      <c r="E448" s="64">
        <v>231</v>
      </c>
      <c r="F448" s="64">
        <v>231</v>
      </c>
      <c r="G448" s="268" t="s">
        <v>254</v>
      </c>
      <c r="I448" s="21"/>
      <c r="J448" s="21"/>
      <c r="K448" s="21"/>
      <c r="L448" s="21"/>
      <c r="M448" s="21"/>
      <c r="N448" s="21"/>
      <c r="O448" s="21"/>
      <c r="P448" s="21"/>
    </row>
    <row r="449" spans="1:16" ht="14.5" customHeight="1" x14ac:dyDescent="0.25">
      <c r="A449" s="18" t="s">
        <v>430</v>
      </c>
      <c r="B449" s="64" t="s">
        <v>626</v>
      </c>
      <c r="C449" s="64">
        <v>0</v>
      </c>
      <c r="D449" s="64">
        <v>0</v>
      </c>
      <c r="E449" s="64">
        <v>594</v>
      </c>
      <c r="F449" s="64">
        <v>594</v>
      </c>
      <c r="G449" s="268" t="s">
        <v>255</v>
      </c>
      <c r="I449" s="21"/>
      <c r="J449" s="21"/>
      <c r="K449" s="21"/>
      <c r="L449" s="21"/>
      <c r="M449" s="21"/>
      <c r="N449" s="21"/>
      <c r="O449" s="21"/>
      <c r="P449" s="21"/>
    </row>
    <row r="450" spans="1:16" ht="14.5" customHeight="1" x14ac:dyDescent="0.25">
      <c r="A450" s="18" t="s">
        <v>430</v>
      </c>
      <c r="B450" s="64" t="s">
        <v>631</v>
      </c>
      <c r="C450" s="64">
        <v>0</v>
      </c>
      <c r="D450" s="64">
        <v>0</v>
      </c>
      <c r="E450" s="64">
        <v>5</v>
      </c>
      <c r="F450" s="64">
        <v>5</v>
      </c>
      <c r="G450" s="268" t="s">
        <v>255</v>
      </c>
      <c r="I450" s="21"/>
      <c r="J450" s="21"/>
      <c r="K450" s="21"/>
      <c r="L450" s="21"/>
      <c r="M450" s="21"/>
      <c r="N450" s="21"/>
      <c r="O450" s="21"/>
      <c r="P450" s="21"/>
    </row>
    <row r="451" spans="1:16" ht="14.5" customHeight="1" x14ac:dyDescent="0.25">
      <c r="A451" s="18" t="s">
        <v>430</v>
      </c>
      <c r="B451" s="64" t="s">
        <v>625</v>
      </c>
      <c r="C451" s="64">
        <v>0</v>
      </c>
      <c r="D451" s="64">
        <v>0</v>
      </c>
      <c r="E451" s="64">
        <v>149324</v>
      </c>
      <c r="F451" s="64">
        <v>149324</v>
      </c>
      <c r="G451" s="268" t="s">
        <v>255</v>
      </c>
      <c r="I451" s="21"/>
      <c r="J451" s="21"/>
      <c r="K451" s="21"/>
      <c r="L451" s="21"/>
      <c r="M451" s="21"/>
      <c r="N451" s="21"/>
      <c r="O451" s="21"/>
      <c r="P451" s="21"/>
    </row>
    <row r="452" spans="1:16" ht="14.5" customHeight="1" x14ac:dyDescent="0.25">
      <c r="A452" s="18" t="s">
        <v>430</v>
      </c>
      <c r="B452" s="64" t="s">
        <v>629</v>
      </c>
      <c r="C452" s="64">
        <v>0</v>
      </c>
      <c r="D452" s="64">
        <v>0</v>
      </c>
      <c r="E452" s="64">
        <v>3422</v>
      </c>
      <c r="F452" s="64">
        <v>3422</v>
      </c>
      <c r="G452" s="268" t="s">
        <v>255</v>
      </c>
      <c r="I452" s="21"/>
      <c r="J452" s="21"/>
      <c r="K452" s="21"/>
      <c r="L452" s="21"/>
      <c r="M452" s="21"/>
      <c r="N452" s="21"/>
      <c r="O452" s="21"/>
      <c r="P452" s="21"/>
    </row>
    <row r="453" spans="1:16" ht="14.5" customHeight="1" x14ac:dyDescent="0.25">
      <c r="A453" s="18" t="s">
        <v>256</v>
      </c>
      <c r="B453" s="64" t="s">
        <v>626</v>
      </c>
      <c r="C453" s="64">
        <v>0</v>
      </c>
      <c r="D453" s="64">
        <v>0</v>
      </c>
      <c r="E453" s="64">
        <v>316</v>
      </c>
      <c r="F453" s="64">
        <v>316</v>
      </c>
      <c r="G453" s="268" t="s">
        <v>257</v>
      </c>
      <c r="I453" s="21"/>
      <c r="J453" s="21"/>
      <c r="K453" s="21"/>
      <c r="L453" s="21"/>
      <c r="M453" s="21"/>
      <c r="N453" s="21"/>
      <c r="O453" s="21"/>
      <c r="P453" s="21"/>
    </row>
    <row r="454" spans="1:16" ht="14.5" customHeight="1" x14ac:dyDescent="0.25">
      <c r="A454" s="18" t="s">
        <v>256</v>
      </c>
      <c r="B454" s="64" t="s">
        <v>625</v>
      </c>
      <c r="C454" s="64">
        <v>0</v>
      </c>
      <c r="D454" s="64">
        <v>0</v>
      </c>
      <c r="E454" s="64">
        <v>206671</v>
      </c>
      <c r="F454" s="64">
        <v>206671</v>
      </c>
      <c r="G454" s="268" t="s">
        <v>257</v>
      </c>
      <c r="I454" s="21"/>
      <c r="J454" s="21"/>
      <c r="K454" s="21"/>
      <c r="L454" s="21"/>
      <c r="M454" s="21"/>
      <c r="N454" s="21"/>
      <c r="O454" s="21"/>
      <c r="P454" s="21"/>
    </row>
    <row r="455" spans="1:16" ht="14.5" customHeight="1" x14ac:dyDescent="0.25">
      <c r="A455" s="18" t="s">
        <v>256</v>
      </c>
      <c r="B455" s="64" t="s">
        <v>629</v>
      </c>
      <c r="C455" s="64">
        <v>0</v>
      </c>
      <c r="D455" s="64">
        <v>0</v>
      </c>
      <c r="E455" s="64">
        <v>147</v>
      </c>
      <c r="F455" s="64">
        <v>147</v>
      </c>
      <c r="G455" s="268" t="s">
        <v>257</v>
      </c>
      <c r="I455" s="21"/>
      <c r="J455" s="21"/>
      <c r="K455" s="21"/>
      <c r="L455" s="21"/>
      <c r="M455" s="21"/>
      <c r="N455" s="21"/>
      <c r="O455" s="21"/>
      <c r="P455" s="21"/>
    </row>
    <row r="456" spans="1:16" ht="14.5" customHeight="1" x14ac:dyDescent="0.25">
      <c r="A456" s="18" t="s">
        <v>431</v>
      </c>
      <c r="B456" s="64" t="s">
        <v>626</v>
      </c>
      <c r="C456" s="64">
        <v>0</v>
      </c>
      <c r="D456" s="64">
        <v>0</v>
      </c>
      <c r="E456" s="64">
        <v>976</v>
      </c>
      <c r="F456" s="64">
        <v>976</v>
      </c>
      <c r="G456" s="268" t="s">
        <v>258</v>
      </c>
      <c r="I456" s="21"/>
      <c r="J456" s="21"/>
      <c r="K456" s="21"/>
      <c r="L456" s="21"/>
      <c r="M456" s="21"/>
      <c r="N456" s="21"/>
      <c r="O456" s="21"/>
      <c r="P456" s="21"/>
    </row>
    <row r="457" spans="1:16" ht="14.5" customHeight="1" x14ac:dyDescent="0.25">
      <c r="A457" s="18" t="s">
        <v>431</v>
      </c>
      <c r="B457" s="64" t="s">
        <v>630</v>
      </c>
      <c r="C457" s="64">
        <v>0</v>
      </c>
      <c r="D457" s="64">
        <v>0</v>
      </c>
      <c r="E457" s="64">
        <v>80000</v>
      </c>
      <c r="F457" s="64">
        <v>80000</v>
      </c>
      <c r="G457" s="268" t="s">
        <v>258</v>
      </c>
      <c r="I457" s="21"/>
      <c r="J457" s="21"/>
      <c r="K457" s="21"/>
      <c r="L457" s="21"/>
      <c r="M457" s="21"/>
      <c r="N457" s="21"/>
      <c r="O457" s="21"/>
      <c r="P457" s="21"/>
    </row>
    <row r="458" spans="1:16" ht="14.5" customHeight="1" x14ac:dyDescent="0.25">
      <c r="A458" s="18" t="s">
        <v>431</v>
      </c>
      <c r="B458" s="64" t="s">
        <v>631</v>
      </c>
      <c r="C458" s="64">
        <v>0</v>
      </c>
      <c r="D458" s="64">
        <v>0</v>
      </c>
      <c r="E458" s="64">
        <v>16</v>
      </c>
      <c r="F458" s="64">
        <v>16</v>
      </c>
      <c r="G458" s="268" t="s">
        <v>258</v>
      </c>
      <c r="I458" s="21"/>
      <c r="J458" s="21"/>
      <c r="K458" s="21"/>
      <c r="L458" s="21"/>
      <c r="M458" s="21"/>
      <c r="N458" s="21"/>
      <c r="O458" s="21"/>
      <c r="P458" s="21"/>
    </row>
    <row r="459" spans="1:16" ht="14.5" customHeight="1" x14ac:dyDescent="0.25">
      <c r="A459" s="18" t="s">
        <v>431</v>
      </c>
      <c r="B459" s="64" t="s">
        <v>625</v>
      </c>
      <c r="C459" s="64">
        <v>0</v>
      </c>
      <c r="D459" s="64">
        <v>0</v>
      </c>
      <c r="E459" s="64">
        <v>11811</v>
      </c>
      <c r="F459" s="64">
        <v>11811</v>
      </c>
      <c r="G459" s="268" t="s">
        <v>258</v>
      </c>
      <c r="I459" s="21"/>
      <c r="J459" s="21"/>
      <c r="K459" s="21"/>
      <c r="L459" s="21"/>
      <c r="M459" s="21"/>
      <c r="N459" s="21"/>
      <c r="O459" s="21"/>
      <c r="P459" s="21"/>
    </row>
    <row r="460" spans="1:16" ht="14.5" customHeight="1" x14ac:dyDescent="0.25">
      <c r="A460" s="18" t="s">
        <v>431</v>
      </c>
      <c r="B460" s="64" t="s">
        <v>629</v>
      </c>
      <c r="C460" s="64">
        <v>0</v>
      </c>
      <c r="D460" s="64">
        <v>0</v>
      </c>
      <c r="E460" s="64">
        <v>87780</v>
      </c>
      <c r="F460" s="64">
        <v>87780</v>
      </c>
      <c r="G460" s="268" t="s">
        <v>258</v>
      </c>
      <c r="I460" s="21"/>
      <c r="J460" s="21"/>
      <c r="K460" s="21"/>
      <c r="L460" s="21"/>
      <c r="M460" s="21"/>
      <c r="N460" s="21"/>
      <c r="O460" s="21"/>
      <c r="P460" s="21"/>
    </row>
    <row r="461" spans="1:16" ht="14.5" customHeight="1" x14ac:dyDescent="0.25">
      <c r="A461" s="18" t="s">
        <v>432</v>
      </c>
      <c r="B461" s="64" t="s">
        <v>626</v>
      </c>
      <c r="C461" s="64">
        <v>69</v>
      </c>
      <c r="D461" s="64">
        <v>15182</v>
      </c>
      <c r="E461" s="64">
        <v>0</v>
      </c>
      <c r="F461" s="64">
        <v>15251</v>
      </c>
      <c r="G461" s="268" t="s">
        <v>259</v>
      </c>
      <c r="I461" s="21"/>
      <c r="J461" s="21"/>
      <c r="K461" s="21"/>
      <c r="L461" s="21"/>
      <c r="M461" s="21"/>
      <c r="N461" s="21"/>
      <c r="O461" s="21"/>
      <c r="P461" s="21"/>
    </row>
    <row r="462" spans="1:16" ht="14.5" customHeight="1" x14ac:dyDescent="0.25">
      <c r="A462" s="18" t="s">
        <v>432</v>
      </c>
      <c r="B462" s="64" t="s">
        <v>630</v>
      </c>
      <c r="C462" s="64">
        <v>1248</v>
      </c>
      <c r="D462" s="64">
        <v>6030</v>
      </c>
      <c r="E462" s="64">
        <v>0</v>
      </c>
      <c r="F462" s="64">
        <v>7278</v>
      </c>
      <c r="G462" s="268" t="s">
        <v>259</v>
      </c>
      <c r="I462" s="21"/>
      <c r="J462" s="21"/>
      <c r="K462" s="21"/>
      <c r="L462" s="21"/>
      <c r="M462" s="21"/>
      <c r="N462" s="21"/>
      <c r="O462" s="21"/>
      <c r="P462" s="21"/>
    </row>
    <row r="463" spans="1:16" ht="14.5" customHeight="1" x14ac:dyDescent="0.25">
      <c r="A463" s="18" t="s">
        <v>432</v>
      </c>
      <c r="B463" s="64" t="s">
        <v>631</v>
      </c>
      <c r="C463" s="64">
        <v>6047</v>
      </c>
      <c r="D463" s="64">
        <v>0</v>
      </c>
      <c r="E463" s="64">
        <v>1165</v>
      </c>
      <c r="F463" s="64">
        <v>7212</v>
      </c>
      <c r="G463" s="268" t="s">
        <v>259</v>
      </c>
      <c r="I463" s="21"/>
      <c r="J463" s="21"/>
      <c r="K463" s="21"/>
      <c r="L463" s="21"/>
      <c r="M463" s="21"/>
      <c r="N463" s="21"/>
      <c r="O463" s="21"/>
      <c r="P463" s="21"/>
    </row>
    <row r="464" spans="1:16" ht="14.5" customHeight="1" x14ac:dyDescent="0.25">
      <c r="A464" s="18" t="s">
        <v>432</v>
      </c>
      <c r="B464" s="64" t="s">
        <v>625</v>
      </c>
      <c r="C464" s="64">
        <v>10771</v>
      </c>
      <c r="D464" s="64">
        <v>105023</v>
      </c>
      <c r="E464" s="64">
        <v>0</v>
      </c>
      <c r="F464" s="64">
        <v>115794</v>
      </c>
      <c r="G464" s="268" t="s">
        <v>259</v>
      </c>
      <c r="I464" s="21"/>
      <c r="J464" s="21"/>
      <c r="K464" s="21"/>
      <c r="L464" s="21"/>
      <c r="M464" s="21"/>
      <c r="N464" s="21"/>
      <c r="O464" s="21"/>
      <c r="P464" s="21"/>
    </row>
    <row r="465" spans="1:16" ht="14.5" customHeight="1" x14ac:dyDescent="0.25">
      <c r="A465" s="18" t="s">
        <v>432</v>
      </c>
      <c r="B465" s="64" t="s">
        <v>629</v>
      </c>
      <c r="C465" s="64">
        <v>0</v>
      </c>
      <c r="D465" s="64">
        <v>14500</v>
      </c>
      <c r="E465" s="64">
        <v>0</v>
      </c>
      <c r="F465" s="64">
        <v>14500</v>
      </c>
      <c r="G465" s="268" t="s">
        <v>259</v>
      </c>
      <c r="I465" s="21"/>
      <c r="J465" s="21"/>
      <c r="K465" s="21"/>
      <c r="L465" s="21"/>
      <c r="M465" s="21"/>
      <c r="N465" s="21"/>
      <c r="O465" s="21"/>
      <c r="P465" s="21"/>
    </row>
    <row r="466" spans="1:16" ht="14.5" customHeight="1" x14ac:dyDescent="0.25">
      <c r="A466" s="18" t="s">
        <v>260</v>
      </c>
      <c r="B466" s="64" t="s">
        <v>625</v>
      </c>
      <c r="C466" s="64">
        <v>5</v>
      </c>
      <c r="D466" s="64">
        <v>0</v>
      </c>
      <c r="E466" s="64">
        <v>0</v>
      </c>
      <c r="F466" s="64">
        <v>5</v>
      </c>
      <c r="G466" s="268" t="s">
        <v>261</v>
      </c>
      <c r="I466" s="21"/>
      <c r="J466" s="21"/>
      <c r="K466" s="21"/>
      <c r="L466" s="21"/>
      <c r="M466" s="21"/>
      <c r="N466" s="21"/>
      <c r="O466" s="21"/>
      <c r="P466" s="21"/>
    </row>
    <row r="467" spans="1:16" ht="14.5" customHeight="1" x14ac:dyDescent="0.25">
      <c r="A467" s="18" t="s">
        <v>262</v>
      </c>
      <c r="B467" s="64" t="s">
        <v>625</v>
      </c>
      <c r="C467" s="64">
        <v>5</v>
      </c>
      <c r="D467" s="64">
        <v>0</v>
      </c>
      <c r="E467" s="64">
        <v>0</v>
      </c>
      <c r="F467" s="64">
        <v>5</v>
      </c>
      <c r="G467" s="268" t="s">
        <v>263</v>
      </c>
      <c r="I467" s="21"/>
      <c r="J467" s="21"/>
      <c r="K467" s="21"/>
      <c r="L467" s="21"/>
      <c r="M467" s="21"/>
      <c r="N467" s="21"/>
      <c r="O467" s="21"/>
      <c r="P467" s="21"/>
    </row>
    <row r="468" spans="1:16" ht="14.5" customHeight="1" x14ac:dyDescent="0.25">
      <c r="A468" s="18" t="s">
        <v>439</v>
      </c>
      <c r="B468" s="64" t="s">
        <v>626</v>
      </c>
      <c r="C468" s="64">
        <v>3907</v>
      </c>
      <c r="D468" s="64">
        <v>0</v>
      </c>
      <c r="E468" s="64">
        <v>0</v>
      </c>
      <c r="F468" s="64">
        <v>3907</v>
      </c>
      <c r="G468" s="268" t="s">
        <v>264</v>
      </c>
      <c r="I468" s="21"/>
      <c r="J468" s="21"/>
      <c r="K468" s="21"/>
      <c r="L468" s="21"/>
      <c r="M468" s="21"/>
      <c r="N468" s="21"/>
      <c r="O468" s="21"/>
      <c r="P468" s="21"/>
    </row>
    <row r="469" spans="1:16" ht="14.5" customHeight="1" x14ac:dyDescent="0.25">
      <c r="A469" s="18" t="s">
        <v>439</v>
      </c>
      <c r="B469" s="64" t="s">
        <v>625</v>
      </c>
      <c r="C469" s="64">
        <v>448</v>
      </c>
      <c r="D469" s="64">
        <v>0</v>
      </c>
      <c r="E469" s="64">
        <v>0</v>
      </c>
      <c r="F469" s="64">
        <v>448</v>
      </c>
      <c r="G469" s="268" t="s">
        <v>264</v>
      </c>
      <c r="I469" s="21"/>
      <c r="J469" s="21"/>
      <c r="K469" s="21"/>
      <c r="L469" s="21"/>
      <c r="M469" s="21"/>
      <c r="N469" s="21"/>
      <c r="O469" s="21"/>
      <c r="P469" s="21"/>
    </row>
    <row r="470" spans="1:16" ht="14.5" customHeight="1" x14ac:dyDescent="0.25">
      <c r="A470" s="18" t="s">
        <v>439</v>
      </c>
      <c r="B470" s="64" t="s">
        <v>629</v>
      </c>
      <c r="C470" s="64">
        <v>70000</v>
      </c>
      <c r="D470" s="64">
        <v>0</v>
      </c>
      <c r="E470" s="64">
        <v>0</v>
      </c>
      <c r="F470" s="64">
        <v>70000</v>
      </c>
      <c r="G470" s="268" t="s">
        <v>264</v>
      </c>
      <c r="I470" s="21"/>
      <c r="J470" s="21"/>
      <c r="K470" s="21"/>
      <c r="L470" s="21"/>
      <c r="M470" s="21"/>
      <c r="N470" s="21"/>
      <c r="O470" s="21"/>
      <c r="P470" s="21"/>
    </row>
    <row r="471" spans="1:16" ht="14.5" customHeight="1" x14ac:dyDescent="0.25">
      <c r="A471" s="18" t="s">
        <v>265</v>
      </c>
      <c r="B471" s="64" t="s">
        <v>626</v>
      </c>
      <c r="C471" s="64">
        <v>1538</v>
      </c>
      <c r="D471" s="64">
        <v>0</v>
      </c>
      <c r="E471" s="64">
        <v>0</v>
      </c>
      <c r="F471" s="64">
        <v>1538</v>
      </c>
      <c r="G471" s="268" t="s">
        <v>266</v>
      </c>
      <c r="I471" s="21"/>
      <c r="J471" s="21"/>
      <c r="K471" s="21"/>
      <c r="L471" s="21"/>
      <c r="M471" s="21"/>
      <c r="N471" s="21"/>
      <c r="O471" s="21"/>
      <c r="P471" s="21"/>
    </row>
    <row r="472" spans="1:16" ht="14.5" customHeight="1" x14ac:dyDescent="0.25">
      <c r="A472" s="18" t="s">
        <v>265</v>
      </c>
      <c r="B472" s="64" t="s">
        <v>630</v>
      </c>
      <c r="C472" s="64">
        <v>255</v>
      </c>
      <c r="D472" s="64">
        <v>0</v>
      </c>
      <c r="E472" s="64">
        <v>0</v>
      </c>
      <c r="F472" s="64">
        <v>255</v>
      </c>
      <c r="G472" s="268" t="s">
        <v>266</v>
      </c>
      <c r="I472" s="21"/>
      <c r="J472" s="21"/>
      <c r="K472" s="21"/>
      <c r="L472" s="21"/>
      <c r="M472" s="21"/>
      <c r="N472" s="21"/>
      <c r="O472" s="21"/>
      <c r="P472" s="21"/>
    </row>
    <row r="473" spans="1:16" ht="14.5" customHeight="1" x14ac:dyDescent="0.25">
      <c r="A473" s="18" t="s">
        <v>265</v>
      </c>
      <c r="B473" s="64" t="s">
        <v>625</v>
      </c>
      <c r="C473" s="64">
        <v>17259</v>
      </c>
      <c r="D473" s="64">
        <v>0</v>
      </c>
      <c r="E473" s="64">
        <v>0</v>
      </c>
      <c r="F473" s="64">
        <v>17259</v>
      </c>
      <c r="G473" s="268" t="s">
        <v>266</v>
      </c>
      <c r="I473" s="21"/>
      <c r="J473" s="21"/>
      <c r="K473" s="21"/>
      <c r="L473" s="21"/>
      <c r="M473" s="21"/>
      <c r="N473" s="21"/>
      <c r="O473" s="21"/>
      <c r="P473" s="21"/>
    </row>
    <row r="474" spans="1:16" ht="14.5" customHeight="1" x14ac:dyDescent="0.25">
      <c r="A474" s="18" t="s">
        <v>267</v>
      </c>
      <c r="B474" s="64" t="s">
        <v>626</v>
      </c>
      <c r="C474" s="64">
        <v>0</v>
      </c>
      <c r="D474" s="64">
        <v>0</v>
      </c>
      <c r="E474" s="64">
        <v>134</v>
      </c>
      <c r="F474" s="64">
        <v>134</v>
      </c>
      <c r="G474" s="268" t="s">
        <v>268</v>
      </c>
      <c r="I474" s="21"/>
      <c r="J474" s="21"/>
      <c r="K474" s="21"/>
      <c r="L474" s="21"/>
      <c r="M474" s="21"/>
      <c r="N474" s="21"/>
      <c r="O474" s="21"/>
      <c r="P474" s="21"/>
    </row>
    <row r="475" spans="1:16" ht="14.5" customHeight="1" x14ac:dyDescent="0.25">
      <c r="A475" s="18" t="s">
        <v>267</v>
      </c>
      <c r="B475" s="64" t="s">
        <v>632</v>
      </c>
      <c r="C475" s="64">
        <v>0</v>
      </c>
      <c r="D475" s="64">
        <v>0</v>
      </c>
      <c r="E475" s="64">
        <v>56</v>
      </c>
      <c r="F475" s="64">
        <v>56</v>
      </c>
      <c r="G475" s="268" t="s">
        <v>268</v>
      </c>
      <c r="I475" s="21"/>
      <c r="J475" s="21"/>
      <c r="K475" s="21"/>
      <c r="L475" s="21"/>
      <c r="M475" s="21"/>
      <c r="N475" s="21"/>
      <c r="O475" s="21"/>
      <c r="P475" s="21"/>
    </row>
    <row r="476" spans="1:16" ht="14.5" customHeight="1" x14ac:dyDescent="0.25">
      <c r="A476" s="18" t="s">
        <v>267</v>
      </c>
      <c r="B476" s="64" t="s">
        <v>628</v>
      </c>
      <c r="C476" s="64">
        <v>0</v>
      </c>
      <c r="D476" s="64">
        <v>0</v>
      </c>
      <c r="E476" s="64">
        <v>209453</v>
      </c>
      <c r="F476" s="64">
        <v>209453</v>
      </c>
      <c r="G476" s="268" t="s">
        <v>268</v>
      </c>
      <c r="I476" s="21"/>
      <c r="J476" s="21"/>
      <c r="K476" s="21"/>
      <c r="L476" s="21"/>
      <c r="M476" s="21"/>
      <c r="N476" s="21"/>
      <c r="O476" s="21"/>
      <c r="P476" s="21"/>
    </row>
    <row r="477" spans="1:16" ht="14.5" customHeight="1" x14ac:dyDescent="0.25">
      <c r="A477" s="18" t="s">
        <v>267</v>
      </c>
      <c r="B477" s="64" t="s">
        <v>630</v>
      </c>
      <c r="C477" s="64">
        <v>0</v>
      </c>
      <c r="D477" s="64">
        <v>0</v>
      </c>
      <c r="E477" s="64">
        <v>1299</v>
      </c>
      <c r="F477" s="64">
        <v>1299</v>
      </c>
      <c r="G477" s="268" t="s">
        <v>268</v>
      </c>
      <c r="I477" s="21"/>
      <c r="J477" s="21"/>
      <c r="K477" s="21"/>
      <c r="L477" s="21"/>
      <c r="M477" s="21"/>
      <c r="N477" s="21"/>
      <c r="O477" s="21"/>
      <c r="P477" s="21"/>
    </row>
    <row r="478" spans="1:16" ht="14.5" customHeight="1" x14ac:dyDescent="0.25">
      <c r="A478" s="18" t="s">
        <v>267</v>
      </c>
      <c r="B478" s="64" t="s">
        <v>625</v>
      </c>
      <c r="C478" s="64">
        <v>0</v>
      </c>
      <c r="D478" s="64">
        <v>0</v>
      </c>
      <c r="E478" s="64">
        <v>40863</v>
      </c>
      <c r="F478" s="64">
        <v>40863</v>
      </c>
      <c r="G478" s="268" t="s">
        <v>268</v>
      </c>
      <c r="I478" s="21"/>
      <c r="J478" s="21"/>
      <c r="K478" s="21"/>
      <c r="L478" s="21"/>
      <c r="M478" s="21"/>
      <c r="N478" s="21"/>
      <c r="O478" s="21"/>
      <c r="P478" s="21"/>
    </row>
    <row r="479" spans="1:16" ht="14.5" customHeight="1" x14ac:dyDescent="0.25">
      <c r="A479" s="18" t="s">
        <v>267</v>
      </c>
      <c r="B479" s="64" t="s">
        <v>629</v>
      </c>
      <c r="C479" s="64">
        <v>0</v>
      </c>
      <c r="D479" s="64">
        <v>0</v>
      </c>
      <c r="E479" s="64">
        <v>1540</v>
      </c>
      <c r="F479" s="64">
        <v>1540</v>
      </c>
      <c r="G479" s="268" t="s">
        <v>268</v>
      </c>
      <c r="I479" s="21"/>
      <c r="J479" s="21"/>
      <c r="K479" s="21"/>
      <c r="L479" s="21"/>
      <c r="M479" s="21"/>
      <c r="N479" s="21"/>
      <c r="O479" s="21"/>
      <c r="P479" s="21"/>
    </row>
    <row r="480" spans="1:16" ht="14.5" customHeight="1" x14ac:dyDescent="0.25">
      <c r="A480" s="18" t="s">
        <v>269</v>
      </c>
      <c r="B480" s="64" t="s">
        <v>630</v>
      </c>
      <c r="C480" s="64">
        <v>210</v>
      </c>
      <c r="D480" s="64">
        <v>0</v>
      </c>
      <c r="E480" s="64">
        <v>0</v>
      </c>
      <c r="F480" s="64">
        <v>210</v>
      </c>
      <c r="G480" s="268" t="s">
        <v>270</v>
      </c>
      <c r="I480" s="21"/>
      <c r="J480" s="21"/>
      <c r="K480" s="21"/>
      <c r="L480" s="21"/>
      <c r="M480" s="21"/>
      <c r="N480" s="21"/>
      <c r="O480" s="21"/>
      <c r="P480" s="21"/>
    </row>
    <row r="481" spans="1:16" ht="14.5" customHeight="1" x14ac:dyDescent="0.25">
      <c r="A481" s="18" t="s">
        <v>269</v>
      </c>
      <c r="B481" s="64" t="s">
        <v>631</v>
      </c>
      <c r="C481" s="64">
        <v>0</v>
      </c>
      <c r="D481" s="64">
        <v>0</v>
      </c>
      <c r="E481" s="64">
        <v>5</v>
      </c>
      <c r="F481" s="64">
        <v>5</v>
      </c>
      <c r="G481" s="268" t="s">
        <v>270</v>
      </c>
      <c r="I481" s="21"/>
      <c r="J481" s="21"/>
      <c r="K481" s="21"/>
      <c r="L481" s="21"/>
      <c r="M481" s="21"/>
      <c r="N481" s="21"/>
      <c r="O481" s="21"/>
      <c r="P481" s="21"/>
    </row>
    <row r="482" spans="1:16" ht="14.5" customHeight="1" x14ac:dyDescent="0.25">
      <c r="A482" s="18" t="s">
        <v>271</v>
      </c>
      <c r="B482" s="64" t="s">
        <v>629</v>
      </c>
      <c r="C482" s="64">
        <v>1109</v>
      </c>
      <c r="D482" s="64">
        <v>0</v>
      </c>
      <c r="E482" s="64">
        <v>0</v>
      </c>
      <c r="F482" s="64">
        <v>1109</v>
      </c>
      <c r="G482" s="268" t="s">
        <v>272</v>
      </c>
      <c r="I482" s="21"/>
      <c r="J482" s="21"/>
      <c r="K482" s="21"/>
      <c r="L482" s="21"/>
      <c r="M482" s="21"/>
      <c r="N482" s="21"/>
      <c r="O482" s="21"/>
      <c r="P482" s="21"/>
    </row>
    <row r="483" spans="1:16" ht="14.5" customHeight="1" x14ac:dyDescent="0.25">
      <c r="A483" s="18" t="s">
        <v>273</v>
      </c>
      <c r="B483" s="64" t="s">
        <v>626</v>
      </c>
      <c r="C483" s="64">
        <v>141</v>
      </c>
      <c r="D483" s="64">
        <v>0</v>
      </c>
      <c r="E483" s="64">
        <v>0</v>
      </c>
      <c r="F483" s="64">
        <v>141</v>
      </c>
      <c r="G483" s="268" t="s">
        <v>274</v>
      </c>
      <c r="I483" s="21"/>
      <c r="J483" s="21"/>
      <c r="K483" s="21"/>
      <c r="L483" s="21"/>
      <c r="M483" s="21"/>
      <c r="N483" s="21"/>
      <c r="O483" s="21"/>
      <c r="P483" s="21"/>
    </row>
    <row r="484" spans="1:16" ht="14.5" customHeight="1" x14ac:dyDescent="0.25">
      <c r="A484" s="18" t="s">
        <v>273</v>
      </c>
      <c r="B484" s="64" t="s">
        <v>630</v>
      </c>
      <c r="C484" s="64">
        <v>12</v>
      </c>
      <c r="D484" s="64">
        <v>0</v>
      </c>
      <c r="E484" s="64">
        <v>0</v>
      </c>
      <c r="F484" s="64">
        <v>12</v>
      </c>
      <c r="G484" s="268" t="s">
        <v>274</v>
      </c>
      <c r="I484" s="21"/>
      <c r="J484" s="21"/>
      <c r="K484" s="21"/>
      <c r="L484" s="21"/>
      <c r="M484" s="21"/>
      <c r="N484" s="21"/>
      <c r="O484" s="21"/>
      <c r="P484" s="21"/>
    </row>
    <row r="485" spans="1:16" ht="14.5" customHeight="1" x14ac:dyDescent="0.25">
      <c r="A485" s="18" t="s">
        <v>273</v>
      </c>
      <c r="B485" s="64" t="s">
        <v>625</v>
      </c>
      <c r="C485" s="64">
        <v>17</v>
      </c>
      <c r="D485" s="64">
        <v>0</v>
      </c>
      <c r="E485" s="64">
        <v>0</v>
      </c>
      <c r="F485" s="64">
        <v>17</v>
      </c>
      <c r="G485" s="268" t="s">
        <v>274</v>
      </c>
      <c r="I485" s="21"/>
      <c r="J485" s="21"/>
      <c r="K485" s="21"/>
      <c r="L485" s="21"/>
      <c r="M485" s="21"/>
      <c r="N485" s="21"/>
      <c r="O485" s="21"/>
      <c r="P485" s="21"/>
    </row>
    <row r="486" spans="1:16" ht="14.5" customHeight="1" x14ac:dyDescent="0.25">
      <c r="A486" s="18" t="s">
        <v>275</v>
      </c>
      <c r="B486" s="64" t="s">
        <v>626</v>
      </c>
      <c r="C486" s="64">
        <v>0</v>
      </c>
      <c r="D486" s="64">
        <v>0</v>
      </c>
      <c r="E486" s="64">
        <v>16</v>
      </c>
      <c r="F486" s="64">
        <v>16</v>
      </c>
      <c r="G486" s="268" t="s">
        <v>276</v>
      </c>
      <c r="I486" s="21"/>
      <c r="J486" s="21"/>
      <c r="K486" s="21"/>
      <c r="L486" s="21"/>
      <c r="M486" s="21"/>
      <c r="N486" s="21"/>
      <c r="O486" s="21"/>
      <c r="P486" s="21"/>
    </row>
    <row r="487" spans="1:16" ht="14.5" customHeight="1" x14ac:dyDescent="0.25">
      <c r="A487" s="18" t="s">
        <v>275</v>
      </c>
      <c r="B487" s="64" t="s">
        <v>625</v>
      </c>
      <c r="C487" s="64">
        <v>0</v>
      </c>
      <c r="D487" s="64">
        <v>0</v>
      </c>
      <c r="E487" s="64">
        <v>140885</v>
      </c>
      <c r="F487" s="64">
        <v>140885</v>
      </c>
      <c r="G487" s="268" t="s">
        <v>276</v>
      </c>
      <c r="I487" s="21"/>
      <c r="J487" s="21"/>
      <c r="K487" s="21"/>
      <c r="L487" s="21"/>
      <c r="M487" s="21"/>
      <c r="N487" s="21"/>
      <c r="O487" s="21"/>
      <c r="P487" s="21"/>
    </row>
    <row r="488" spans="1:16" ht="14.5" customHeight="1" x14ac:dyDescent="0.25">
      <c r="A488" s="18" t="s">
        <v>275</v>
      </c>
      <c r="B488" s="64" t="s">
        <v>629</v>
      </c>
      <c r="C488" s="64">
        <v>0</v>
      </c>
      <c r="D488" s="64">
        <v>0</v>
      </c>
      <c r="E488" s="64">
        <v>56</v>
      </c>
      <c r="F488" s="64">
        <v>56</v>
      </c>
      <c r="G488" s="268" t="s">
        <v>276</v>
      </c>
      <c r="I488" s="21"/>
      <c r="J488" s="21"/>
      <c r="K488" s="21"/>
      <c r="L488" s="21"/>
      <c r="M488" s="21"/>
      <c r="N488" s="21"/>
      <c r="O488" s="21"/>
      <c r="P488" s="21"/>
    </row>
    <row r="489" spans="1:16" ht="14.5" customHeight="1" x14ac:dyDescent="0.25">
      <c r="A489" s="18" t="s">
        <v>442</v>
      </c>
      <c r="B489" s="64" t="s">
        <v>626</v>
      </c>
      <c r="C489" s="64">
        <v>722</v>
      </c>
      <c r="D489" s="64">
        <v>0</v>
      </c>
      <c r="E489" s="64">
        <v>0</v>
      </c>
      <c r="F489" s="64">
        <v>722</v>
      </c>
      <c r="G489" s="268" t="s">
        <v>277</v>
      </c>
      <c r="I489" s="21"/>
      <c r="J489" s="21"/>
      <c r="K489" s="21"/>
      <c r="L489" s="21"/>
      <c r="M489" s="21"/>
      <c r="N489" s="21"/>
      <c r="O489" s="21"/>
      <c r="P489" s="21"/>
    </row>
    <row r="490" spans="1:16" ht="14.5" customHeight="1" x14ac:dyDescent="0.25">
      <c r="A490" s="18" t="s">
        <v>442</v>
      </c>
      <c r="B490" s="64" t="s">
        <v>630</v>
      </c>
      <c r="C490" s="64">
        <v>21601</v>
      </c>
      <c r="D490" s="64">
        <v>0</v>
      </c>
      <c r="E490" s="64">
        <v>0</v>
      </c>
      <c r="F490" s="64">
        <v>21601</v>
      </c>
      <c r="G490" s="268" t="s">
        <v>277</v>
      </c>
      <c r="I490" s="21"/>
      <c r="J490" s="21"/>
      <c r="K490" s="21"/>
      <c r="L490" s="21"/>
      <c r="M490" s="21"/>
      <c r="N490" s="21"/>
      <c r="O490" s="21"/>
      <c r="P490" s="21"/>
    </row>
    <row r="491" spans="1:16" ht="14.5" customHeight="1" x14ac:dyDescent="0.25">
      <c r="A491" s="18" t="s">
        <v>442</v>
      </c>
      <c r="B491" s="64" t="s">
        <v>625</v>
      </c>
      <c r="C491" s="64">
        <v>12513</v>
      </c>
      <c r="D491" s="64">
        <v>0</v>
      </c>
      <c r="E491" s="64">
        <v>0</v>
      </c>
      <c r="F491" s="64">
        <v>12513</v>
      </c>
      <c r="G491" s="268" t="s">
        <v>277</v>
      </c>
      <c r="I491" s="21"/>
      <c r="J491" s="21"/>
      <c r="K491" s="21"/>
      <c r="L491" s="21"/>
      <c r="M491" s="21"/>
      <c r="N491" s="21"/>
      <c r="O491" s="21"/>
      <c r="P491" s="21"/>
    </row>
    <row r="492" spans="1:16" ht="14.5" customHeight="1" x14ac:dyDescent="0.25">
      <c r="A492" s="18" t="s">
        <v>280</v>
      </c>
      <c r="B492" s="64" t="s">
        <v>626</v>
      </c>
      <c r="C492" s="64">
        <v>619</v>
      </c>
      <c r="D492" s="64">
        <v>25083</v>
      </c>
      <c r="E492" s="64">
        <v>0</v>
      </c>
      <c r="F492" s="64">
        <v>25702</v>
      </c>
      <c r="G492" s="268" t="s">
        <v>281</v>
      </c>
      <c r="I492" s="21"/>
      <c r="J492" s="21"/>
      <c r="K492" s="21"/>
      <c r="L492" s="21"/>
      <c r="M492" s="21"/>
      <c r="N492" s="21"/>
      <c r="O492" s="21"/>
      <c r="P492" s="21"/>
    </row>
    <row r="493" spans="1:16" ht="14.5" customHeight="1" x14ac:dyDescent="0.25">
      <c r="A493" s="18" t="s">
        <v>280</v>
      </c>
      <c r="B493" s="64" t="s">
        <v>628</v>
      </c>
      <c r="C493" s="64">
        <v>1109273</v>
      </c>
      <c r="D493" s="64">
        <v>0</v>
      </c>
      <c r="E493" s="64">
        <v>2238135</v>
      </c>
      <c r="F493" s="64">
        <v>3347408</v>
      </c>
      <c r="G493" s="268" t="s">
        <v>281</v>
      </c>
      <c r="I493" s="21"/>
      <c r="J493" s="21"/>
      <c r="K493" s="21"/>
      <c r="L493" s="21"/>
      <c r="M493" s="21"/>
      <c r="N493" s="21"/>
      <c r="O493" s="21"/>
      <c r="P493" s="21"/>
    </row>
    <row r="494" spans="1:16" ht="14.5" customHeight="1" x14ac:dyDescent="0.25">
      <c r="A494" s="18" t="s">
        <v>280</v>
      </c>
      <c r="B494" s="64" t="s">
        <v>630</v>
      </c>
      <c r="C494" s="64">
        <v>0</v>
      </c>
      <c r="D494" s="64">
        <v>343</v>
      </c>
      <c r="E494" s="64">
        <v>0</v>
      </c>
      <c r="F494" s="64">
        <v>343</v>
      </c>
      <c r="G494" s="268" t="s">
        <v>281</v>
      </c>
      <c r="I494" s="21"/>
      <c r="J494" s="21"/>
      <c r="K494" s="21"/>
      <c r="L494" s="21"/>
      <c r="M494" s="21"/>
      <c r="N494" s="21"/>
      <c r="O494" s="21"/>
      <c r="P494" s="21"/>
    </row>
    <row r="495" spans="1:16" ht="14.5" customHeight="1" x14ac:dyDescent="0.25">
      <c r="A495" s="18" t="s">
        <v>280</v>
      </c>
      <c r="B495" s="64" t="s">
        <v>631</v>
      </c>
      <c r="C495" s="64">
        <v>897</v>
      </c>
      <c r="D495" s="64">
        <v>247</v>
      </c>
      <c r="E495" s="64">
        <v>43</v>
      </c>
      <c r="F495" s="64">
        <v>1187</v>
      </c>
      <c r="G495" s="268" t="s">
        <v>281</v>
      </c>
      <c r="I495" s="21"/>
      <c r="J495" s="21"/>
      <c r="K495" s="21"/>
      <c r="L495" s="21"/>
      <c r="M495" s="21"/>
      <c r="N495" s="21"/>
      <c r="O495" s="21"/>
      <c r="P495" s="21"/>
    </row>
    <row r="496" spans="1:16" ht="14.5" customHeight="1" x14ac:dyDescent="0.25">
      <c r="A496" s="18" t="s">
        <v>280</v>
      </c>
      <c r="B496" s="64" t="s">
        <v>625</v>
      </c>
      <c r="C496" s="64">
        <v>3122</v>
      </c>
      <c r="D496" s="64">
        <v>17845</v>
      </c>
      <c r="E496" s="64">
        <v>0</v>
      </c>
      <c r="F496" s="64">
        <v>20967</v>
      </c>
      <c r="G496" s="268" t="s">
        <v>281</v>
      </c>
      <c r="I496" s="21"/>
      <c r="J496" s="21"/>
      <c r="K496" s="21"/>
      <c r="L496" s="21"/>
      <c r="M496" s="21"/>
      <c r="N496" s="21"/>
      <c r="O496" s="21"/>
      <c r="P496" s="21"/>
    </row>
    <row r="497" spans="1:16" ht="14.5" customHeight="1" x14ac:dyDescent="0.25">
      <c r="A497" s="18" t="s">
        <v>282</v>
      </c>
      <c r="B497" s="64" t="s">
        <v>626</v>
      </c>
      <c r="C497" s="64">
        <v>82358</v>
      </c>
      <c r="D497" s="64">
        <v>0</v>
      </c>
      <c r="E497" s="64">
        <v>0</v>
      </c>
      <c r="F497" s="64">
        <v>82358</v>
      </c>
      <c r="G497" s="268" t="s">
        <v>283</v>
      </c>
      <c r="I497" s="21"/>
      <c r="J497" s="21"/>
      <c r="K497" s="21"/>
      <c r="L497" s="21"/>
      <c r="M497" s="21"/>
      <c r="N497" s="21"/>
      <c r="O497" s="21"/>
      <c r="P497" s="21"/>
    </row>
    <row r="498" spans="1:16" ht="14.5" customHeight="1" x14ac:dyDescent="0.25">
      <c r="A498" s="18" t="s">
        <v>282</v>
      </c>
      <c r="B498" s="64" t="s">
        <v>625</v>
      </c>
      <c r="C498" s="64">
        <v>55177</v>
      </c>
      <c r="D498" s="64">
        <v>0</v>
      </c>
      <c r="E498" s="64">
        <v>0</v>
      </c>
      <c r="F498" s="64">
        <v>55177</v>
      </c>
      <c r="G498" s="268" t="s">
        <v>283</v>
      </c>
      <c r="I498" s="21"/>
      <c r="J498" s="21"/>
      <c r="K498" s="21"/>
      <c r="L498" s="21"/>
      <c r="M498" s="21"/>
      <c r="N498" s="21"/>
      <c r="O498" s="21"/>
      <c r="P498" s="21"/>
    </row>
    <row r="499" spans="1:16" ht="14.5" customHeight="1" x14ac:dyDescent="0.25">
      <c r="A499" s="18" t="s">
        <v>284</v>
      </c>
      <c r="B499" s="64" t="s">
        <v>626</v>
      </c>
      <c r="C499" s="64">
        <v>2237</v>
      </c>
      <c r="D499" s="64">
        <v>1009</v>
      </c>
      <c r="E499" s="64">
        <v>0</v>
      </c>
      <c r="F499" s="64">
        <v>3246</v>
      </c>
      <c r="G499" s="268" t="s">
        <v>285</v>
      </c>
      <c r="I499" s="21"/>
      <c r="J499" s="21"/>
      <c r="K499" s="21"/>
      <c r="L499" s="21"/>
      <c r="M499" s="21"/>
      <c r="N499" s="21"/>
      <c r="O499" s="21"/>
      <c r="P499" s="21"/>
    </row>
    <row r="500" spans="1:16" ht="14.5" customHeight="1" x14ac:dyDescent="0.25">
      <c r="A500" s="18" t="s">
        <v>284</v>
      </c>
      <c r="B500" s="64" t="s">
        <v>628</v>
      </c>
      <c r="C500" s="64">
        <v>0</v>
      </c>
      <c r="D500" s="64">
        <v>1277527</v>
      </c>
      <c r="E500" s="64">
        <v>0</v>
      </c>
      <c r="F500" s="64">
        <v>1277527</v>
      </c>
      <c r="G500" s="268" t="s">
        <v>285</v>
      </c>
      <c r="I500" s="21"/>
      <c r="J500" s="21"/>
      <c r="K500" s="21"/>
      <c r="L500" s="21"/>
      <c r="M500" s="21"/>
      <c r="N500" s="21"/>
      <c r="O500" s="21"/>
      <c r="P500" s="21"/>
    </row>
    <row r="501" spans="1:16" ht="14.5" customHeight="1" x14ac:dyDescent="0.25">
      <c r="A501" s="18" t="s">
        <v>284</v>
      </c>
      <c r="B501" s="64" t="s">
        <v>631</v>
      </c>
      <c r="C501" s="64">
        <v>0</v>
      </c>
      <c r="D501" s="64">
        <v>199273</v>
      </c>
      <c r="E501" s="64">
        <v>0</v>
      </c>
      <c r="F501" s="64">
        <v>199273</v>
      </c>
      <c r="G501" s="268" t="s">
        <v>285</v>
      </c>
      <c r="I501" s="21"/>
      <c r="J501" s="21"/>
      <c r="K501" s="21"/>
      <c r="L501" s="21"/>
      <c r="M501" s="21"/>
      <c r="N501" s="21"/>
      <c r="O501" s="21"/>
      <c r="P501" s="21"/>
    </row>
    <row r="502" spans="1:16" ht="14.5" customHeight="1" x14ac:dyDescent="0.25">
      <c r="A502" s="18" t="s">
        <v>284</v>
      </c>
      <c r="B502" s="64" t="s">
        <v>625</v>
      </c>
      <c r="C502" s="64">
        <v>23034</v>
      </c>
      <c r="D502" s="64">
        <v>578784</v>
      </c>
      <c r="E502" s="64">
        <v>0</v>
      </c>
      <c r="F502" s="64">
        <v>601818</v>
      </c>
      <c r="G502" s="268" t="s">
        <v>285</v>
      </c>
      <c r="I502" s="21"/>
      <c r="J502" s="21"/>
      <c r="K502" s="21"/>
      <c r="L502" s="21"/>
      <c r="M502" s="21"/>
      <c r="N502" s="21"/>
      <c r="O502" s="21"/>
      <c r="P502" s="21"/>
    </row>
    <row r="503" spans="1:16" ht="14.5" customHeight="1" x14ac:dyDescent="0.25">
      <c r="A503" s="18" t="s">
        <v>284</v>
      </c>
      <c r="B503" s="64" t="s">
        <v>629</v>
      </c>
      <c r="C503" s="64">
        <v>0</v>
      </c>
      <c r="D503" s="64">
        <v>60600</v>
      </c>
      <c r="E503" s="64">
        <v>0</v>
      </c>
      <c r="F503" s="64">
        <v>60600</v>
      </c>
      <c r="G503" s="268" t="s">
        <v>285</v>
      </c>
      <c r="I503" s="21"/>
      <c r="J503" s="21"/>
      <c r="K503" s="21"/>
      <c r="L503" s="21"/>
      <c r="M503" s="21"/>
      <c r="N503" s="21"/>
      <c r="O503" s="21"/>
      <c r="P503" s="21"/>
    </row>
    <row r="504" spans="1:16" ht="14.5" customHeight="1" x14ac:dyDescent="0.25">
      <c r="A504" s="18" t="s">
        <v>443</v>
      </c>
      <c r="B504" s="64" t="s">
        <v>626</v>
      </c>
      <c r="C504" s="64">
        <v>248715</v>
      </c>
      <c r="D504" s="64">
        <v>0</v>
      </c>
      <c r="E504" s="64">
        <v>0</v>
      </c>
      <c r="F504" s="64">
        <v>248715</v>
      </c>
      <c r="G504" s="268" t="s">
        <v>286</v>
      </c>
      <c r="I504" s="21"/>
      <c r="J504" s="21"/>
      <c r="K504" s="21"/>
      <c r="L504" s="21"/>
      <c r="M504" s="21"/>
      <c r="N504" s="21"/>
      <c r="O504" s="21"/>
      <c r="P504" s="21"/>
    </row>
    <row r="505" spans="1:16" ht="14.5" customHeight="1" x14ac:dyDescent="0.25">
      <c r="A505" s="18" t="s">
        <v>443</v>
      </c>
      <c r="B505" s="64" t="s">
        <v>625</v>
      </c>
      <c r="C505" s="64">
        <v>511079</v>
      </c>
      <c r="D505" s="64">
        <v>0</v>
      </c>
      <c r="E505" s="64">
        <v>0</v>
      </c>
      <c r="F505" s="64">
        <v>511079</v>
      </c>
      <c r="G505" s="268" t="s">
        <v>286</v>
      </c>
      <c r="I505" s="21"/>
      <c r="J505" s="21"/>
      <c r="K505" s="21"/>
      <c r="L505" s="21"/>
      <c r="M505" s="21"/>
      <c r="N505" s="21"/>
      <c r="O505" s="21"/>
      <c r="P505" s="21"/>
    </row>
    <row r="506" spans="1:16" ht="14.5" customHeight="1" x14ac:dyDescent="0.25">
      <c r="A506" s="18" t="s">
        <v>443</v>
      </c>
      <c r="B506" s="64" t="s">
        <v>629</v>
      </c>
      <c r="C506" s="64">
        <v>11516</v>
      </c>
      <c r="D506" s="64">
        <v>0</v>
      </c>
      <c r="E506" s="64">
        <v>0</v>
      </c>
      <c r="F506" s="64">
        <v>11516</v>
      </c>
      <c r="G506" s="268" t="s">
        <v>286</v>
      </c>
      <c r="I506" s="21"/>
      <c r="J506" s="21"/>
      <c r="K506" s="21"/>
      <c r="L506" s="21"/>
      <c r="M506" s="21"/>
      <c r="N506" s="21"/>
      <c r="O506" s="21"/>
      <c r="P506" s="21"/>
    </row>
    <row r="507" spans="1:16" ht="14.5" customHeight="1" x14ac:dyDescent="0.25">
      <c r="A507" s="18" t="s">
        <v>287</v>
      </c>
      <c r="B507" s="64" t="s">
        <v>626</v>
      </c>
      <c r="C507" s="64">
        <v>154</v>
      </c>
      <c r="D507" s="64">
        <v>117</v>
      </c>
      <c r="E507" s="64">
        <v>0</v>
      </c>
      <c r="F507" s="64">
        <v>271</v>
      </c>
      <c r="G507" s="268" t="s">
        <v>288</v>
      </c>
      <c r="I507" s="21"/>
      <c r="J507" s="21"/>
      <c r="K507" s="21"/>
      <c r="L507" s="21"/>
      <c r="M507" s="21"/>
      <c r="N507" s="21"/>
      <c r="O507" s="21"/>
      <c r="P507" s="21"/>
    </row>
    <row r="508" spans="1:16" ht="14.5" customHeight="1" x14ac:dyDescent="0.25">
      <c r="A508" s="18" t="s">
        <v>287</v>
      </c>
      <c r="B508" s="64" t="s">
        <v>628</v>
      </c>
      <c r="C508" s="64">
        <v>0</v>
      </c>
      <c r="D508" s="64">
        <v>0</v>
      </c>
      <c r="E508" s="64">
        <v>4099</v>
      </c>
      <c r="F508" s="64">
        <v>4099</v>
      </c>
      <c r="G508" s="268" t="s">
        <v>288</v>
      </c>
      <c r="I508" s="21"/>
      <c r="J508" s="21"/>
      <c r="K508" s="21"/>
      <c r="L508" s="21"/>
      <c r="M508" s="21"/>
      <c r="N508" s="21"/>
      <c r="O508" s="21"/>
      <c r="P508" s="21"/>
    </row>
    <row r="509" spans="1:16" ht="14.5" customHeight="1" x14ac:dyDescent="0.25">
      <c r="A509" s="18" t="s">
        <v>287</v>
      </c>
      <c r="B509" s="64" t="s">
        <v>631</v>
      </c>
      <c r="C509" s="64">
        <v>0</v>
      </c>
      <c r="D509" s="64">
        <v>0</v>
      </c>
      <c r="E509" s="64">
        <v>131</v>
      </c>
      <c r="F509" s="64">
        <v>131</v>
      </c>
      <c r="G509" s="268" t="s">
        <v>288</v>
      </c>
      <c r="I509" s="21"/>
      <c r="J509" s="21"/>
      <c r="K509" s="21"/>
      <c r="L509" s="21"/>
      <c r="M509" s="21"/>
      <c r="N509" s="21"/>
      <c r="O509" s="21"/>
      <c r="P509" s="21"/>
    </row>
    <row r="510" spans="1:16" ht="14.5" customHeight="1" x14ac:dyDescent="0.25">
      <c r="A510" s="18" t="s">
        <v>287</v>
      </c>
      <c r="B510" s="64" t="s">
        <v>625</v>
      </c>
      <c r="C510" s="64">
        <v>206</v>
      </c>
      <c r="D510" s="64">
        <v>0</v>
      </c>
      <c r="E510" s="64">
        <v>7</v>
      </c>
      <c r="F510" s="64">
        <v>213</v>
      </c>
      <c r="G510" s="268" t="s">
        <v>288</v>
      </c>
      <c r="I510" s="21"/>
      <c r="J510" s="21"/>
      <c r="K510" s="21"/>
      <c r="L510" s="21"/>
      <c r="M510" s="21"/>
      <c r="N510" s="21"/>
      <c r="O510" s="21"/>
      <c r="P510" s="21"/>
    </row>
    <row r="511" spans="1:16" ht="14.5" customHeight="1" x14ac:dyDescent="0.25">
      <c r="A511" s="18" t="s">
        <v>289</v>
      </c>
      <c r="B511" s="64" t="s">
        <v>631</v>
      </c>
      <c r="C511" s="64">
        <v>0</v>
      </c>
      <c r="D511" s="64">
        <v>0</v>
      </c>
      <c r="E511" s="64">
        <v>24</v>
      </c>
      <c r="F511" s="64">
        <v>24</v>
      </c>
      <c r="G511" s="268" t="s">
        <v>290</v>
      </c>
      <c r="I511" s="21"/>
      <c r="J511" s="21"/>
      <c r="K511" s="21"/>
      <c r="L511" s="21"/>
      <c r="M511" s="21"/>
      <c r="N511" s="21"/>
      <c r="O511" s="21"/>
      <c r="P511" s="21"/>
    </row>
    <row r="512" spans="1:16" ht="14.5" customHeight="1" x14ac:dyDescent="0.25">
      <c r="A512" s="18" t="s">
        <v>463</v>
      </c>
      <c r="B512" s="64" t="s">
        <v>631</v>
      </c>
      <c r="C512" s="64">
        <v>0</v>
      </c>
      <c r="D512" s="64">
        <v>0</v>
      </c>
      <c r="E512" s="64">
        <v>142</v>
      </c>
      <c r="F512" s="64">
        <v>142</v>
      </c>
      <c r="G512" s="268" t="s">
        <v>464</v>
      </c>
      <c r="I512" s="21"/>
      <c r="J512" s="21"/>
      <c r="K512" s="21"/>
      <c r="L512" s="21"/>
      <c r="M512" s="21"/>
      <c r="N512" s="21"/>
      <c r="O512" s="21"/>
      <c r="P512" s="21"/>
    </row>
    <row r="513" spans="1:16" ht="14.5" customHeight="1" x14ac:dyDescent="0.25">
      <c r="A513" s="18" t="s">
        <v>291</v>
      </c>
      <c r="B513" s="64" t="s">
        <v>626</v>
      </c>
      <c r="C513" s="64">
        <v>3131</v>
      </c>
      <c r="D513" s="64">
        <v>47016</v>
      </c>
      <c r="E513" s="64">
        <v>0</v>
      </c>
      <c r="F513" s="64">
        <v>50147</v>
      </c>
      <c r="G513" s="268" t="s">
        <v>292</v>
      </c>
      <c r="I513" s="21"/>
      <c r="J513" s="21"/>
      <c r="K513" s="21"/>
      <c r="L513" s="21"/>
      <c r="M513" s="21"/>
      <c r="N513" s="21"/>
      <c r="O513" s="21"/>
      <c r="P513" s="21"/>
    </row>
    <row r="514" spans="1:16" ht="14.5" customHeight="1" x14ac:dyDescent="0.25">
      <c r="A514" s="18" t="s">
        <v>291</v>
      </c>
      <c r="B514" s="64" t="s">
        <v>632</v>
      </c>
      <c r="C514" s="64">
        <v>0</v>
      </c>
      <c r="D514" s="64">
        <v>2913113</v>
      </c>
      <c r="E514" s="64">
        <v>0</v>
      </c>
      <c r="F514" s="64">
        <v>2913113</v>
      </c>
      <c r="G514" s="268" t="s">
        <v>292</v>
      </c>
      <c r="I514" s="21"/>
      <c r="J514" s="21"/>
      <c r="K514" s="21"/>
      <c r="L514" s="21"/>
      <c r="M514" s="21"/>
      <c r="N514" s="21"/>
      <c r="O514" s="21"/>
      <c r="P514" s="21"/>
    </row>
    <row r="515" spans="1:16" ht="14.5" customHeight="1" x14ac:dyDescent="0.25">
      <c r="A515" s="18" t="s">
        <v>291</v>
      </c>
      <c r="B515" s="64" t="s">
        <v>628</v>
      </c>
      <c r="C515" s="64">
        <v>0</v>
      </c>
      <c r="D515" s="64">
        <v>9139309</v>
      </c>
      <c r="E515" s="64">
        <v>0</v>
      </c>
      <c r="F515" s="64">
        <v>9139309</v>
      </c>
      <c r="G515" s="268" t="s">
        <v>292</v>
      </c>
      <c r="I515" s="21"/>
      <c r="J515" s="21"/>
      <c r="K515" s="21"/>
      <c r="L515" s="21"/>
      <c r="M515" s="21"/>
      <c r="N515" s="21"/>
      <c r="O515" s="21"/>
      <c r="P515" s="21"/>
    </row>
    <row r="516" spans="1:16" ht="14.5" customHeight="1" x14ac:dyDescent="0.25">
      <c r="A516" s="18" t="s">
        <v>291</v>
      </c>
      <c r="B516" s="64" t="s">
        <v>630</v>
      </c>
      <c r="C516" s="64">
        <v>3140</v>
      </c>
      <c r="D516" s="64">
        <v>0</v>
      </c>
      <c r="E516" s="64">
        <v>0</v>
      </c>
      <c r="F516" s="64">
        <v>3140</v>
      </c>
      <c r="G516" s="268" t="s">
        <v>292</v>
      </c>
      <c r="I516" s="21"/>
      <c r="J516" s="21"/>
      <c r="K516" s="21"/>
      <c r="L516" s="21"/>
      <c r="M516" s="21"/>
      <c r="N516" s="21"/>
      <c r="O516" s="21"/>
      <c r="P516" s="21"/>
    </row>
    <row r="517" spans="1:16" ht="14.5" customHeight="1" x14ac:dyDescent="0.25">
      <c r="A517" s="18" t="s">
        <v>291</v>
      </c>
      <c r="B517" s="64" t="s">
        <v>631</v>
      </c>
      <c r="C517" s="64">
        <v>0</v>
      </c>
      <c r="D517" s="64">
        <v>651389</v>
      </c>
      <c r="E517" s="64">
        <v>67</v>
      </c>
      <c r="F517" s="64">
        <v>651456</v>
      </c>
      <c r="G517" s="268" t="s">
        <v>292</v>
      </c>
      <c r="I517" s="21"/>
      <c r="J517" s="21"/>
      <c r="K517" s="21"/>
      <c r="L517" s="21"/>
      <c r="M517" s="21"/>
      <c r="N517" s="21"/>
      <c r="O517" s="21"/>
      <c r="P517" s="21"/>
    </row>
    <row r="518" spans="1:16" ht="14.5" customHeight="1" x14ac:dyDescent="0.25">
      <c r="A518" s="18" t="s">
        <v>291</v>
      </c>
      <c r="B518" s="64" t="s">
        <v>625</v>
      </c>
      <c r="C518" s="64">
        <v>68357</v>
      </c>
      <c r="D518" s="64">
        <v>741459</v>
      </c>
      <c r="E518" s="64">
        <v>0</v>
      </c>
      <c r="F518" s="64">
        <v>809816</v>
      </c>
      <c r="G518" s="268" t="s">
        <v>292</v>
      </c>
      <c r="I518" s="21"/>
      <c r="J518" s="21"/>
      <c r="K518" s="21"/>
      <c r="L518" s="21"/>
      <c r="M518" s="21"/>
      <c r="N518" s="21"/>
      <c r="O518" s="21"/>
      <c r="P518" s="21"/>
    </row>
    <row r="519" spans="1:16" ht="14.5" customHeight="1" x14ac:dyDescent="0.25">
      <c r="A519" s="18" t="s">
        <v>293</v>
      </c>
      <c r="B519" s="64" t="s">
        <v>626</v>
      </c>
      <c r="C519" s="64">
        <v>0</v>
      </c>
      <c r="D519" s="64">
        <v>0</v>
      </c>
      <c r="E519" s="64">
        <v>3191</v>
      </c>
      <c r="F519" s="64">
        <v>3191</v>
      </c>
      <c r="G519" s="268" t="s">
        <v>294</v>
      </c>
      <c r="I519" s="21"/>
      <c r="J519" s="21"/>
      <c r="K519" s="21"/>
      <c r="L519" s="21"/>
      <c r="M519" s="21"/>
      <c r="N519" s="21"/>
      <c r="O519" s="21"/>
      <c r="P519" s="21"/>
    </row>
    <row r="520" spans="1:16" ht="14.5" customHeight="1" x14ac:dyDescent="0.25">
      <c r="A520" s="18" t="s">
        <v>293</v>
      </c>
      <c r="B520" s="64" t="s">
        <v>625</v>
      </c>
      <c r="C520" s="64">
        <v>0</v>
      </c>
      <c r="D520" s="64">
        <v>0</v>
      </c>
      <c r="E520" s="64">
        <v>24</v>
      </c>
      <c r="F520" s="64">
        <v>24</v>
      </c>
      <c r="G520" s="268" t="s">
        <v>294</v>
      </c>
      <c r="I520" s="21"/>
      <c r="J520" s="21"/>
      <c r="K520" s="21"/>
      <c r="L520" s="21"/>
      <c r="M520" s="21"/>
      <c r="N520" s="21"/>
      <c r="O520" s="21"/>
      <c r="P520" s="21"/>
    </row>
    <row r="521" spans="1:16" ht="14.5" customHeight="1" x14ac:dyDescent="0.25">
      <c r="A521" s="18" t="s">
        <v>444</v>
      </c>
      <c r="B521" s="64" t="s">
        <v>626</v>
      </c>
      <c r="C521" s="64">
        <v>0</v>
      </c>
      <c r="D521" s="64">
        <v>0</v>
      </c>
      <c r="E521" s="64">
        <v>4661</v>
      </c>
      <c r="F521" s="64">
        <v>4661</v>
      </c>
      <c r="G521" s="268" t="s">
        <v>295</v>
      </c>
      <c r="I521" s="21"/>
      <c r="J521" s="21"/>
      <c r="K521" s="21"/>
      <c r="L521" s="21"/>
      <c r="M521" s="21"/>
      <c r="N521" s="21"/>
      <c r="O521" s="21"/>
      <c r="P521" s="21"/>
    </row>
    <row r="522" spans="1:16" ht="14.5" customHeight="1" x14ac:dyDescent="0.25">
      <c r="A522" s="18" t="s">
        <v>444</v>
      </c>
      <c r="B522" s="64" t="s">
        <v>625</v>
      </c>
      <c r="C522" s="64">
        <v>0</v>
      </c>
      <c r="D522" s="64">
        <v>0</v>
      </c>
      <c r="E522" s="64">
        <v>144116</v>
      </c>
      <c r="F522" s="64">
        <v>144116</v>
      </c>
      <c r="G522" s="268" t="s">
        <v>295</v>
      </c>
      <c r="I522" s="21"/>
      <c r="J522" s="21"/>
      <c r="K522" s="21"/>
      <c r="L522" s="21"/>
      <c r="M522" s="21"/>
      <c r="N522" s="21"/>
      <c r="O522" s="21"/>
      <c r="P522" s="21"/>
    </row>
    <row r="523" spans="1:16" ht="14.5" customHeight="1" x14ac:dyDescent="0.25">
      <c r="A523" s="18" t="s">
        <v>444</v>
      </c>
      <c r="B523" s="64" t="s">
        <v>629</v>
      </c>
      <c r="C523" s="64">
        <v>0</v>
      </c>
      <c r="D523" s="64">
        <v>0</v>
      </c>
      <c r="E523" s="64">
        <v>2528</v>
      </c>
      <c r="F523" s="64">
        <v>2528</v>
      </c>
      <c r="G523" s="268" t="s">
        <v>295</v>
      </c>
      <c r="I523" s="21"/>
      <c r="J523" s="21"/>
      <c r="K523" s="21"/>
      <c r="L523" s="21"/>
      <c r="M523" s="21"/>
      <c r="N523" s="21"/>
      <c r="O523" s="21"/>
      <c r="P523" s="21"/>
    </row>
    <row r="524" spans="1:16" ht="14.5" customHeight="1" x14ac:dyDescent="0.25">
      <c r="A524" s="18" t="s">
        <v>296</v>
      </c>
      <c r="B524" s="64" t="s">
        <v>626</v>
      </c>
      <c r="C524" s="64">
        <v>0</v>
      </c>
      <c r="D524" s="64">
        <v>0</v>
      </c>
      <c r="E524" s="64">
        <v>17039</v>
      </c>
      <c r="F524" s="64">
        <v>17039</v>
      </c>
      <c r="G524" s="268" t="s">
        <v>297</v>
      </c>
      <c r="I524" s="21"/>
      <c r="J524" s="21"/>
      <c r="K524" s="21"/>
      <c r="L524" s="21"/>
      <c r="M524" s="21"/>
      <c r="N524" s="21"/>
      <c r="O524" s="21"/>
      <c r="P524" s="21"/>
    </row>
    <row r="525" spans="1:16" ht="14.5" customHeight="1" x14ac:dyDescent="0.25">
      <c r="A525" s="18" t="s">
        <v>296</v>
      </c>
      <c r="B525" s="64" t="s">
        <v>630</v>
      </c>
      <c r="C525" s="64">
        <v>0</v>
      </c>
      <c r="D525" s="64">
        <v>0</v>
      </c>
      <c r="E525" s="64">
        <v>93</v>
      </c>
      <c r="F525" s="64">
        <v>93</v>
      </c>
      <c r="G525" s="268" t="s">
        <v>297</v>
      </c>
      <c r="I525" s="21"/>
      <c r="J525" s="21"/>
      <c r="K525" s="21"/>
      <c r="L525" s="21"/>
      <c r="M525" s="21"/>
      <c r="N525" s="21"/>
      <c r="O525" s="21"/>
      <c r="P525" s="21"/>
    </row>
    <row r="526" spans="1:16" ht="14.5" customHeight="1" x14ac:dyDescent="0.25">
      <c r="A526" s="18" t="s">
        <v>296</v>
      </c>
      <c r="B526" s="64" t="s">
        <v>625</v>
      </c>
      <c r="C526" s="64">
        <v>0</v>
      </c>
      <c r="D526" s="64">
        <v>0</v>
      </c>
      <c r="E526" s="64">
        <v>208287</v>
      </c>
      <c r="F526" s="64">
        <v>208287</v>
      </c>
      <c r="G526" s="268" t="s">
        <v>297</v>
      </c>
      <c r="I526" s="21"/>
      <c r="J526" s="21"/>
      <c r="K526" s="21"/>
      <c r="L526" s="21"/>
      <c r="M526" s="21"/>
      <c r="N526" s="21"/>
      <c r="O526" s="21"/>
      <c r="P526" s="21"/>
    </row>
    <row r="527" spans="1:16" ht="14.5" customHeight="1" x14ac:dyDescent="0.25">
      <c r="A527" s="18" t="s">
        <v>445</v>
      </c>
      <c r="B527" s="64" t="s">
        <v>626</v>
      </c>
      <c r="C527" s="64">
        <v>4144</v>
      </c>
      <c r="D527" s="64">
        <v>0</v>
      </c>
      <c r="E527" s="64">
        <v>0</v>
      </c>
      <c r="F527" s="64">
        <v>4144</v>
      </c>
      <c r="G527" s="268" t="s">
        <v>298</v>
      </c>
      <c r="I527" s="21"/>
      <c r="J527" s="21"/>
      <c r="K527" s="21"/>
      <c r="L527" s="21"/>
      <c r="M527" s="21"/>
      <c r="N527" s="21"/>
      <c r="O527" s="21"/>
      <c r="P527" s="21"/>
    </row>
    <row r="528" spans="1:16" ht="14.5" customHeight="1" x14ac:dyDescent="0.25">
      <c r="A528" s="18" t="s">
        <v>445</v>
      </c>
      <c r="B528" s="64" t="s">
        <v>632</v>
      </c>
      <c r="C528" s="64">
        <v>0</v>
      </c>
      <c r="D528" s="64">
        <v>0</v>
      </c>
      <c r="E528" s="64">
        <v>1964201</v>
      </c>
      <c r="F528" s="64">
        <v>1964201</v>
      </c>
      <c r="G528" s="268" t="s">
        <v>298</v>
      </c>
      <c r="I528" s="21"/>
      <c r="J528" s="21"/>
      <c r="K528" s="21"/>
      <c r="L528" s="21"/>
      <c r="M528" s="21"/>
      <c r="N528" s="21"/>
      <c r="O528" s="21"/>
      <c r="P528" s="21"/>
    </row>
    <row r="529" spans="1:16" ht="14.5" customHeight="1" x14ac:dyDescent="0.25">
      <c r="A529" s="18" t="s">
        <v>445</v>
      </c>
      <c r="B529" s="64" t="s">
        <v>628</v>
      </c>
      <c r="C529" s="64">
        <v>0</v>
      </c>
      <c r="D529" s="64">
        <v>0</v>
      </c>
      <c r="E529" s="64">
        <v>5542227</v>
      </c>
      <c r="F529" s="64">
        <v>5542227</v>
      </c>
      <c r="G529" s="268" t="s">
        <v>298</v>
      </c>
      <c r="I529" s="21"/>
      <c r="J529" s="21"/>
      <c r="K529" s="21"/>
      <c r="L529" s="21"/>
      <c r="M529" s="21"/>
      <c r="N529" s="21"/>
      <c r="O529" s="21"/>
      <c r="P529" s="21"/>
    </row>
    <row r="530" spans="1:16" ht="14.5" customHeight="1" x14ac:dyDescent="0.25">
      <c r="A530" s="18" t="s">
        <v>445</v>
      </c>
      <c r="B530" s="64" t="s">
        <v>630</v>
      </c>
      <c r="C530" s="64">
        <v>0</v>
      </c>
      <c r="D530" s="64">
        <v>2325</v>
      </c>
      <c r="E530" s="64">
        <v>0</v>
      </c>
      <c r="F530" s="64">
        <v>2325</v>
      </c>
      <c r="G530" s="268" t="s">
        <v>298</v>
      </c>
      <c r="I530" s="21"/>
      <c r="J530" s="21"/>
      <c r="K530" s="21"/>
      <c r="L530" s="21"/>
      <c r="M530" s="21"/>
      <c r="N530" s="21"/>
      <c r="O530" s="21"/>
      <c r="P530" s="21"/>
    </row>
    <row r="531" spans="1:16" ht="14.5" customHeight="1" x14ac:dyDescent="0.25">
      <c r="A531" s="18" t="s">
        <v>445</v>
      </c>
      <c r="B531" s="64" t="s">
        <v>631</v>
      </c>
      <c r="C531" s="64">
        <v>0</v>
      </c>
      <c r="D531" s="64">
        <v>0</v>
      </c>
      <c r="E531" s="64">
        <v>1341148</v>
      </c>
      <c r="F531" s="64">
        <v>1341148</v>
      </c>
      <c r="G531" s="268" t="s">
        <v>298</v>
      </c>
      <c r="I531" s="21"/>
      <c r="J531" s="21"/>
      <c r="K531" s="21"/>
      <c r="L531" s="21"/>
      <c r="M531" s="21"/>
      <c r="N531" s="21"/>
      <c r="O531" s="21"/>
      <c r="P531" s="21"/>
    </row>
    <row r="532" spans="1:16" ht="14.5" customHeight="1" x14ac:dyDescent="0.25">
      <c r="A532" s="18" t="s">
        <v>445</v>
      </c>
      <c r="B532" s="64" t="s">
        <v>625</v>
      </c>
      <c r="C532" s="64">
        <v>9885</v>
      </c>
      <c r="D532" s="64">
        <v>0</v>
      </c>
      <c r="E532" s="64">
        <v>0</v>
      </c>
      <c r="F532" s="64">
        <v>9885</v>
      </c>
      <c r="G532" s="268" t="s">
        <v>298</v>
      </c>
      <c r="I532" s="21"/>
      <c r="J532" s="21"/>
      <c r="K532" s="21"/>
      <c r="L532" s="21"/>
      <c r="M532" s="21"/>
      <c r="N532" s="21"/>
      <c r="O532" s="21"/>
      <c r="P532" s="21"/>
    </row>
    <row r="533" spans="1:16" ht="14.5" customHeight="1" x14ac:dyDescent="0.25">
      <c r="A533" s="18" t="s">
        <v>445</v>
      </c>
      <c r="B533" s="64" t="s">
        <v>629</v>
      </c>
      <c r="C533" s="64">
        <v>0</v>
      </c>
      <c r="D533" s="64">
        <v>0</v>
      </c>
      <c r="E533" s="64">
        <v>160000</v>
      </c>
      <c r="F533" s="64">
        <v>160000</v>
      </c>
      <c r="G533" s="268" t="s">
        <v>298</v>
      </c>
      <c r="I533" s="21"/>
      <c r="J533" s="21"/>
      <c r="K533" s="21"/>
      <c r="L533" s="21"/>
      <c r="M533" s="21"/>
      <c r="N533" s="21"/>
      <c r="O533" s="21"/>
      <c r="P533" s="21"/>
    </row>
    <row r="534" spans="1:16" ht="14.5" customHeight="1" x14ac:dyDescent="0.25">
      <c r="A534" s="18" t="s">
        <v>446</v>
      </c>
      <c r="B534" s="64" t="s">
        <v>626</v>
      </c>
      <c r="C534" s="64">
        <v>2992</v>
      </c>
      <c r="D534" s="64">
        <v>246</v>
      </c>
      <c r="E534" s="64">
        <v>0</v>
      </c>
      <c r="F534" s="64">
        <v>3238</v>
      </c>
      <c r="G534" s="268" t="s">
        <v>299</v>
      </c>
      <c r="I534" s="21"/>
      <c r="J534" s="21"/>
      <c r="K534" s="21"/>
      <c r="L534" s="21"/>
      <c r="M534" s="21"/>
      <c r="N534" s="21"/>
      <c r="O534" s="21"/>
      <c r="P534" s="21"/>
    </row>
    <row r="535" spans="1:16" ht="14.5" customHeight="1" x14ac:dyDescent="0.25">
      <c r="A535" s="18" t="s">
        <v>446</v>
      </c>
      <c r="B535" s="64" t="s">
        <v>627</v>
      </c>
      <c r="C535" s="64">
        <v>0</v>
      </c>
      <c r="D535" s="64">
        <v>1550</v>
      </c>
      <c r="E535" s="64">
        <v>0</v>
      </c>
      <c r="F535" s="64">
        <v>1550</v>
      </c>
      <c r="G535" s="268" t="s">
        <v>299</v>
      </c>
      <c r="I535" s="21"/>
      <c r="J535" s="21"/>
      <c r="K535" s="21"/>
      <c r="L535" s="21"/>
      <c r="M535" s="21"/>
      <c r="N535" s="21"/>
      <c r="O535" s="21"/>
      <c r="P535" s="21"/>
    </row>
    <row r="536" spans="1:16" ht="14.5" customHeight="1" x14ac:dyDescent="0.25">
      <c r="A536" s="18" t="s">
        <v>446</v>
      </c>
      <c r="B536" s="64" t="s">
        <v>625</v>
      </c>
      <c r="C536" s="64">
        <v>7506</v>
      </c>
      <c r="D536" s="64">
        <v>1114</v>
      </c>
      <c r="E536" s="64">
        <v>0</v>
      </c>
      <c r="F536" s="64">
        <v>8620</v>
      </c>
      <c r="G536" s="268" t="s">
        <v>299</v>
      </c>
      <c r="I536" s="21"/>
      <c r="J536" s="21"/>
      <c r="K536" s="21"/>
      <c r="L536" s="21"/>
      <c r="M536" s="21"/>
      <c r="N536" s="21"/>
      <c r="O536" s="21"/>
      <c r="P536" s="21"/>
    </row>
    <row r="537" spans="1:16" ht="14.5" customHeight="1" x14ac:dyDescent="0.25">
      <c r="A537" s="18" t="s">
        <v>446</v>
      </c>
      <c r="B537" s="64" t="s">
        <v>629</v>
      </c>
      <c r="C537" s="64">
        <v>0</v>
      </c>
      <c r="D537" s="64">
        <v>2401</v>
      </c>
      <c r="E537" s="64">
        <v>1579</v>
      </c>
      <c r="F537" s="64">
        <v>3980</v>
      </c>
      <c r="G537" s="268" t="s">
        <v>299</v>
      </c>
      <c r="I537" s="21"/>
      <c r="J537" s="21"/>
      <c r="K537" s="21"/>
      <c r="L537" s="21"/>
      <c r="M537" s="21"/>
      <c r="N537" s="21"/>
      <c r="O537" s="21"/>
      <c r="P537" s="21"/>
    </row>
    <row r="538" spans="1:16" ht="14.5" customHeight="1" x14ac:dyDescent="0.25">
      <c r="A538" s="18" t="s">
        <v>447</v>
      </c>
      <c r="B538" s="64" t="s">
        <v>626</v>
      </c>
      <c r="C538" s="64">
        <v>2880</v>
      </c>
      <c r="D538" s="64">
        <v>0</v>
      </c>
      <c r="E538" s="64">
        <v>0</v>
      </c>
      <c r="F538" s="64">
        <v>2880</v>
      </c>
      <c r="G538" s="268" t="s">
        <v>300</v>
      </c>
      <c r="I538" s="21"/>
      <c r="J538" s="21"/>
      <c r="K538" s="21"/>
      <c r="L538" s="21"/>
      <c r="M538" s="21"/>
      <c r="N538" s="21"/>
      <c r="O538" s="21"/>
      <c r="P538" s="21"/>
    </row>
    <row r="539" spans="1:16" ht="14.5" customHeight="1" x14ac:dyDescent="0.25">
      <c r="A539" s="18" t="s">
        <v>447</v>
      </c>
      <c r="B539" s="64" t="s">
        <v>630</v>
      </c>
      <c r="C539" s="64">
        <v>464</v>
      </c>
      <c r="D539" s="64">
        <v>0</v>
      </c>
      <c r="E539" s="64">
        <v>0</v>
      </c>
      <c r="F539" s="64">
        <v>464</v>
      </c>
      <c r="G539" s="268" t="s">
        <v>300</v>
      </c>
      <c r="I539" s="21"/>
      <c r="J539" s="21"/>
      <c r="K539" s="21"/>
      <c r="L539" s="21"/>
      <c r="M539" s="21"/>
      <c r="N539" s="21"/>
      <c r="O539" s="21"/>
      <c r="P539" s="21"/>
    </row>
    <row r="540" spans="1:16" ht="14.5" customHeight="1" x14ac:dyDescent="0.25">
      <c r="A540" s="18" t="s">
        <v>447</v>
      </c>
      <c r="B540" s="64" t="s">
        <v>625</v>
      </c>
      <c r="C540" s="64">
        <v>3606</v>
      </c>
      <c r="D540" s="64">
        <v>80411</v>
      </c>
      <c r="E540" s="64">
        <v>0</v>
      </c>
      <c r="F540" s="64">
        <v>84017</v>
      </c>
      <c r="G540" s="268" t="s">
        <v>300</v>
      </c>
      <c r="I540" s="21"/>
      <c r="J540" s="21"/>
      <c r="K540" s="21"/>
      <c r="L540" s="21"/>
      <c r="M540" s="21"/>
      <c r="N540" s="21"/>
      <c r="O540" s="21"/>
      <c r="P540" s="21"/>
    </row>
    <row r="541" spans="1:16" ht="14.5" customHeight="1" x14ac:dyDescent="0.25">
      <c r="A541" s="18" t="s">
        <v>447</v>
      </c>
      <c r="B541" s="64" t="s">
        <v>629</v>
      </c>
      <c r="C541" s="64">
        <v>610327</v>
      </c>
      <c r="D541" s="64">
        <v>0</v>
      </c>
      <c r="E541" s="64">
        <v>0</v>
      </c>
      <c r="F541" s="64">
        <v>610327</v>
      </c>
      <c r="G541" s="268" t="s">
        <v>300</v>
      </c>
      <c r="I541" s="21"/>
      <c r="J541" s="21"/>
      <c r="K541" s="21"/>
      <c r="L541" s="21"/>
      <c r="M541" s="21"/>
      <c r="N541" s="21"/>
      <c r="O541" s="21"/>
      <c r="P541" s="21"/>
    </row>
    <row r="542" spans="1:16" ht="14.5" customHeight="1" x14ac:dyDescent="0.25">
      <c r="A542" s="18" t="s">
        <v>301</v>
      </c>
      <c r="B542" s="64" t="s">
        <v>626</v>
      </c>
      <c r="C542" s="64">
        <v>1902</v>
      </c>
      <c r="D542" s="64">
        <v>2380</v>
      </c>
      <c r="E542" s="64">
        <v>0</v>
      </c>
      <c r="F542" s="64">
        <v>4282</v>
      </c>
      <c r="G542" s="268" t="s">
        <v>302</v>
      </c>
      <c r="I542" s="21"/>
      <c r="J542" s="21"/>
      <c r="K542" s="21"/>
      <c r="L542" s="21"/>
      <c r="M542" s="21"/>
      <c r="N542" s="21"/>
      <c r="O542" s="21"/>
      <c r="P542" s="21"/>
    </row>
    <row r="543" spans="1:16" ht="14.5" customHeight="1" x14ac:dyDescent="0.25">
      <c r="A543" s="18" t="s">
        <v>301</v>
      </c>
      <c r="B543" s="64" t="s">
        <v>628</v>
      </c>
      <c r="C543" s="64">
        <v>0</v>
      </c>
      <c r="D543" s="64">
        <v>10171</v>
      </c>
      <c r="E543" s="64">
        <v>0</v>
      </c>
      <c r="F543" s="64">
        <v>10171</v>
      </c>
      <c r="G543" s="268" t="s">
        <v>302</v>
      </c>
      <c r="I543" s="21"/>
      <c r="J543" s="21"/>
      <c r="K543" s="21"/>
      <c r="L543" s="21"/>
      <c r="M543" s="21"/>
      <c r="N543" s="21"/>
      <c r="O543" s="21"/>
      <c r="P543" s="21"/>
    </row>
    <row r="544" spans="1:16" ht="14.5" customHeight="1" x14ac:dyDescent="0.25">
      <c r="A544" s="18" t="s">
        <v>301</v>
      </c>
      <c r="B544" s="64" t="s">
        <v>625</v>
      </c>
      <c r="C544" s="64">
        <v>273</v>
      </c>
      <c r="D544" s="64">
        <v>53894</v>
      </c>
      <c r="E544" s="64">
        <v>0</v>
      </c>
      <c r="F544" s="64">
        <v>54167</v>
      </c>
      <c r="G544" s="268" t="s">
        <v>302</v>
      </c>
      <c r="I544" s="21"/>
      <c r="J544" s="21"/>
      <c r="K544" s="21"/>
      <c r="L544" s="21"/>
      <c r="M544" s="21"/>
      <c r="N544" s="21"/>
      <c r="O544" s="21"/>
      <c r="P544" s="21"/>
    </row>
    <row r="545" spans="1:16" ht="14.5" customHeight="1" x14ac:dyDescent="0.25">
      <c r="A545" s="18" t="s">
        <v>303</v>
      </c>
      <c r="B545" s="64" t="s">
        <v>626</v>
      </c>
      <c r="C545" s="64">
        <v>23369</v>
      </c>
      <c r="D545" s="64">
        <v>0</v>
      </c>
      <c r="E545" s="64">
        <v>0</v>
      </c>
      <c r="F545" s="64">
        <v>23369</v>
      </c>
      <c r="G545" s="268" t="s">
        <v>304</v>
      </c>
      <c r="I545" s="21"/>
      <c r="J545" s="21"/>
      <c r="K545" s="21"/>
      <c r="L545" s="21"/>
      <c r="M545" s="21"/>
      <c r="N545" s="21"/>
      <c r="O545" s="21"/>
      <c r="P545" s="21"/>
    </row>
    <row r="546" spans="1:16" ht="14.5" customHeight="1" x14ac:dyDescent="0.25">
      <c r="A546" s="18" t="s">
        <v>303</v>
      </c>
      <c r="B546" s="64" t="s">
        <v>627</v>
      </c>
      <c r="C546" s="64">
        <v>3856</v>
      </c>
      <c r="D546" s="64">
        <v>0</v>
      </c>
      <c r="E546" s="64">
        <v>0</v>
      </c>
      <c r="F546" s="64">
        <v>3856</v>
      </c>
      <c r="G546" s="268" t="s">
        <v>304</v>
      </c>
      <c r="I546" s="21"/>
      <c r="J546" s="21"/>
      <c r="K546" s="21"/>
      <c r="L546" s="21"/>
      <c r="M546" s="21"/>
      <c r="N546" s="21"/>
      <c r="O546" s="21"/>
      <c r="P546" s="21"/>
    </row>
    <row r="547" spans="1:16" ht="14.5" customHeight="1" x14ac:dyDescent="0.25">
      <c r="A547" s="18" t="s">
        <v>303</v>
      </c>
      <c r="B547" s="64" t="s">
        <v>630</v>
      </c>
      <c r="C547" s="64">
        <v>1201</v>
      </c>
      <c r="D547" s="64">
        <v>0</v>
      </c>
      <c r="E547" s="64">
        <v>0</v>
      </c>
      <c r="F547" s="64">
        <v>1201</v>
      </c>
      <c r="G547" s="268" t="s">
        <v>304</v>
      </c>
      <c r="I547" s="21"/>
      <c r="J547" s="21"/>
      <c r="K547" s="21"/>
      <c r="L547" s="21"/>
      <c r="M547" s="21"/>
      <c r="N547" s="21"/>
      <c r="O547" s="21"/>
      <c r="P547" s="21"/>
    </row>
    <row r="548" spans="1:16" ht="14.5" customHeight="1" x14ac:dyDescent="0.25">
      <c r="A548" s="18" t="s">
        <v>303</v>
      </c>
      <c r="B548" s="64" t="s">
        <v>625</v>
      </c>
      <c r="C548" s="64">
        <v>1877</v>
      </c>
      <c r="D548" s="64">
        <v>0</v>
      </c>
      <c r="E548" s="64">
        <v>0</v>
      </c>
      <c r="F548" s="64">
        <v>1877</v>
      </c>
      <c r="G548" s="268" t="s">
        <v>304</v>
      </c>
      <c r="I548" s="21"/>
      <c r="J548" s="21"/>
      <c r="K548" s="21"/>
      <c r="L548" s="21"/>
      <c r="M548" s="21"/>
      <c r="N548" s="21"/>
      <c r="O548" s="21"/>
      <c r="P548" s="21"/>
    </row>
    <row r="549" spans="1:16" ht="14.5" customHeight="1" x14ac:dyDescent="0.25">
      <c r="A549" s="18" t="s">
        <v>305</v>
      </c>
      <c r="B549" s="64" t="s">
        <v>626</v>
      </c>
      <c r="C549" s="64">
        <v>5523</v>
      </c>
      <c r="D549" s="64">
        <v>0</v>
      </c>
      <c r="E549" s="64">
        <v>0</v>
      </c>
      <c r="F549" s="64">
        <v>5523</v>
      </c>
      <c r="G549" s="268" t="s">
        <v>306</v>
      </c>
      <c r="I549" s="21"/>
      <c r="J549" s="21"/>
      <c r="K549" s="21"/>
      <c r="L549" s="21"/>
      <c r="M549" s="21"/>
      <c r="N549" s="21"/>
      <c r="O549" s="21"/>
      <c r="P549" s="21"/>
    </row>
    <row r="550" spans="1:16" ht="14.5" customHeight="1" x14ac:dyDescent="0.25">
      <c r="A550" s="18" t="s">
        <v>305</v>
      </c>
      <c r="B550" s="64" t="s">
        <v>625</v>
      </c>
      <c r="C550" s="64">
        <v>2386</v>
      </c>
      <c r="D550" s="64">
        <v>0</v>
      </c>
      <c r="E550" s="64">
        <v>0</v>
      </c>
      <c r="F550" s="64">
        <v>2386</v>
      </c>
      <c r="G550" s="268" t="s">
        <v>306</v>
      </c>
      <c r="I550" s="21"/>
      <c r="J550" s="21"/>
      <c r="K550" s="21"/>
      <c r="L550" s="21"/>
      <c r="M550" s="21"/>
      <c r="N550" s="21"/>
      <c r="O550" s="21"/>
      <c r="P550" s="21"/>
    </row>
    <row r="551" spans="1:16" ht="14.5" customHeight="1" x14ac:dyDescent="0.25">
      <c r="A551" s="18" t="s">
        <v>453</v>
      </c>
      <c r="B551" s="64" t="s">
        <v>627</v>
      </c>
      <c r="C551" s="64">
        <v>0</v>
      </c>
      <c r="D551" s="64">
        <v>0</v>
      </c>
      <c r="E551" s="64">
        <v>3200</v>
      </c>
      <c r="F551" s="64">
        <v>3200</v>
      </c>
      <c r="G551" s="268" t="s">
        <v>307</v>
      </c>
      <c r="I551" s="21"/>
      <c r="J551" s="21"/>
      <c r="K551" s="21"/>
      <c r="L551" s="21"/>
      <c r="M551" s="21"/>
      <c r="N551" s="21"/>
      <c r="O551" s="21"/>
      <c r="P551" s="21"/>
    </row>
    <row r="552" spans="1:16" ht="14.5" customHeight="1" x14ac:dyDescent="0.25">
      <c r="A552" s="18" t="s">
        <v>453</v>
      </c>
      <c r="B552" s="64" t="s">
        <v>625</v>
      </c>
      <c r="C552" s="64">
        <v>9</v>
      </c>
      <c r="D552" s="64">
        <v>0</v>
      </c>
      <c r="E552" s="64">
        <v>0</v>
      </c>
      <c r="F552" s="64">
        <v>9</v>
      </c>
      <c r="G552" s="268" t="s">
        <v>307</v>
      </c>
      <c r="I552" s="21"/>
      <c r="J552" s="21"/>
      <c r="K552" s="21"/>
      <c r="L552" s="21"/>
      <c r="M552" s="21"/>
      <c r="N552" s="21"/>
      <c r="O552" s="21"/>
      <c r="P552" s="21"/>
    </row>
    <row r="553" spans="1:16" ht="14.5" customHeight="1" x14ac:dyDescent="0.25">
      <c r="A553" s="18" t="s">
        <v>308</v>
      </c>
      <c r="B553" s="64" t="s">
        <v>625</v>
      </c>
      <c r="C553" s="64">
        <v>0</v>
      </c>
      <c r="D553" s="64">
        <v>0</v>
      </c>
      <c r="E553" s="64">
        <v>8</v>
      </c>
      <c r="F553" s="64">
        <v>8</v>
      </c>
      <c r="G553" s="268" t="s">
        <v>309</v>
      </c>
      <c r="I553" s="21"/>
      <c r="J553" s="21"/>
      <c r="K553" s="21"/>
      <c r="L553" s="21"/>
      <c r="M553" s="21"/>
      <c r="N553" s="21"/>
      <c r="O553" s="21"/>
      <c r="P553" s="21"/>
    </row>
    <row r="554" spans="1:16" ht="14.5" customHeight="1" x14ac:dyDescent="0.25">
      <c r="A554" s="18" t="s">
        <v>456</v>
      </c>
      <c r="B554" s="64" t="s">
        <v>626</v>
      </c>
      <c r="C554" s="64">
        <v>102497</v>
      </c>
      <c r="D554" s="64">
        <v>0</v>
      </c>
      <c r="E554" s="64">
        <v>0</v>
      </c>
      <c r="F554" s="64">
        <v>102497</v>
      </c>
      <c r="G554" s="268" t="s">
        <v>310</v>
      </c>
      <c r="I554" s="21"/>
      <c r="J554" s="21"/>
      <c r="K554" s="21"/>
      <c r="L554" s="21"/>
      <c r="M554" s="21"/>
      <c r="N554" s="21"/>
      <c r="O554" s="21"/>
      <c r="P554" s="21"/>
    </row>
    <row r="555" spans="1:16" ht="14.5" customHeight="1" x14ac:dyDescent="0.25">
      <c r="A555" s="18" t="s">
        <v>456</v>
      </c>
      <c r="B555" s="64" t="s">
        <v>631</v>
      </c>
      <c r="C555" s="64">
        <v>0</v>
      </c>
      <c r="D555" s="64">
        <v>0</v>
      </c>
      <c r="E555" s="64">
        <v>17</v>
      </c>
      <c r="F555" s="64">
        <v>17</v>
      </c>
      <c r="G555" s="268" t="s">
        <v>310</v>
      </c>
      <c r="I555" s="21"/>
      <c r="J555" s="21"/>
      <c r="K555" s="21"/>
      <c r="L555" s="21"/>
      <c r="M555" s="21"/>
      <c r="N555" s="21"/>
      <c r="O555" s="21"/>
      <c r="P555" s="21"/>
    </row>
    <row r="556" spans="1:16" ht="14.5" customHeight="1" x14ac:dyDescent="0.25">
      <c r="A556" s="18" t="s">
        <v>456</v>
      </c>
      <c r="B556" s="64" t="s">
        <v>625</v>
      </c>
      <c r="C556" s="64">
        <v>2390414</v>
      </c>
      <c r="D556" s="64">
        <v>0</v>
      </c>
      <c r="E556" s="64">
        <v>0</v>
      </c>
      <c r="F556" s="64">
        <v>2390414</v>
      </c>
      <c r="G556" s="268" t="s">
        <v>310</v>
      </c>
      <c r="I556" s="21"/>
      <c r="J556" s="21"/>
      <c r="K556" s="21"/>
      <c r="L556" s="21"/>
      <c r="M556" s="21"/>
      <c r="N556" s="21"/>
      <c r="O556" s="21"/>
      <c r="P556" s="21"/>
    </row>
    <row r="557" spans="1:16" ht="14.5" customHeight="1" x14ac:dyDescent="0.25">
      <c r="A557" s="18" t="s">
        <v>456</v>
      </c>
      <c r="B557" s="64" t="s">
        <v>629</v>
      </c>
      <c r="C557" s="64">
        <v>464</v>
      </c>
      <c r="D557" s="64">
        <v>0</v>
      </c>
      <c r="E557" s="64">
        <v>0</v>
      </c>
      <c r="F557" s="64">
        <v>464</v>
      </c>
      <c r="G557" s="268" t="s">
        <v>310</v>
      </c>
      <c r="I557" s="21"/>
      <c r="J557" s="21"/>
      <c r="K557" s="21"/>
      <c r="L557" s="21"/>
      <c r="M557" s="21"/>
      <c r="N557" s="21"/>
      <c r="O557" s="21"/>
      <c r="P557" s="21"/>
    </row>
    <row r="558" spans="1:16" ht="14.5" customHeight="1" x14ac:dyDescent="0.25">
      <c r="A558" s="18" t="s">
        <v>457</v>
      </c>
      <c r="B558" s="64" t="s">
        <v>626</v>
      </c>
      <c r="C558" s="64">
        <v>27154</v>
      </c>
      <c r="D558" s="64">
        <v>8095</v>
      </c>
      <c r="E558" s="64">
        <v>0</v>
      </c>
      <c r="F558" s="64">
        <v>35249</v>
      </c>
      <c r="G558" s="268" t="s">
        <v>311</v>
      </c>
      <c r="I558" s="21"/>
      <c r="J558" s="21"/>
      <c r="K558" s="21"/>
      <c r="L558" s="21"/>
      <c r="M558" s="21"/>
      <c r="N558" s="21"/>
      <c r="O558" s="21"/>
      <c r="P558" s="21"/>
    </row>
    <row r="559" spans="1:16" ht="14.5" customHeight="1" x14ac:dyDescent="0.25">
      <c r="A559" s="18" t="s">
        <v>457</v>
      </c>
      <c r="B559" s="64" t="s">
        <v>625</v>
      </c>
      <c r="C559" s="64">
        <v>130119</v>
      </c>
      <c r="D559" s="64">
        <v>1806600</v>
      </c>
      <c r="E559" s="64">
        <v>0</v>
      </c>
      <c r="F559" s="64">
        <v>1936719</v>
      </c>
      <c r="G559" s="268" t="s">
        <v>311</v>
      </c>
      <c r="I559" s="21"/>
      <c r="J559" s="21"/>
      <c r="K559" s="21"/>
      <c r="L559" s="21"/>
      <c r="M559" s="21"/>
      <c r="N559" s="21"/>
      <c r="O559" s="21"/>
      <c r="P559" s="21"/>
    </row>
    <row r="560" spans="1:16" ht="14.5" customHeight="1" x14ac:dyDescent="0.25">
      <c r="A560" s="18" t="s">
        <v>457</v>
      </c>
      <c r="B560" s="64" t="s">
        <v>629</v>
      </c>
      <c r="C560" s="64">
        <v>0</v>
      </c>
      <c r="D560" s="64">
        <v>10284</v>
      </c>
      <c r="E560" s="64">
        <v>0</v>
      </c>
      <c r="F560" s="64">
        <v>10284</v>
      </c>
      <c r="G560" s="268" t="s">
        <v>311</v>
      </c>
      <c r="I560" s="21"/>
      <c r="J560" s="21"/>
      <c r="K560" s="21"/>
      <c r="L560" s="21"/>
      <c r="M560" s="21"/>
      <c r="N560" s="21"/>
      <c r="O560" s="21"/>
      <c r="P560" s="21"/>
    </row>
    <row r="561" spans="1:16" ht="14.5" customHeight="1" x14ac:dyDescent="0.25">
      <c r="A561" s="18" t="s">
        <v>490</v>
      </c>
      <c r="B561" s="64" t="s">
        <v>626</v>
      </c>
      <c r="C561" s="64">
        <v>443</v>
      </c>
      <c r="D561" s="64">
        <v>0</v>
      </c>
      <c r="E561" s="64">
        <v>0</v>
      </c>
      <c r="F561" s="64">
        <v>443</v>
      </c>
      <c r="G561" s="268" t="s">
        <v>312</v>
      </c>
      <c r="I561" s="21"/>
      <c r="J561" s="21"/>
      <c r="K561" s="21"/>
      <c r="L561" s="21"/>
      <c r="M561" s="21"/>
      <c r="N561" s="21"/>
      <c r="O561" s="21"/>
      <c r="P561" s="21"/>
    </row>
    <row r="562" spans="1:16" ht="14.5" customHeight="1" x14ac:dyDescent="0.25">
      <c r="A562" s="18" t="s">
        <v>490</v>
      </c>
      <c r="B562" s="64" t="s">
        <v>632</v>
      </c>
      <c r="C562" s="64">
        <v>0</v>
      </c>
      <c r="D562" s="64">
        <v>0</v>
      </c>
      <c r="E562" s="64">
        <v>579000</v>
      </c>
      <c r="F562" s="64">
        <v>579000</v>
      </c>
      <c r="G562" s="268" t="s">
        <v>312</v>
      </c>
      <c r="I562" s="21"/>
      <c r="J562" s="21"/>
      <c r="K562" s="21"/>
      <c r="L562" s="21"/>
      <c r="M562" s="21"/>
      <c r="N562" s="21"/>
      <c r="O562" s="21"/>
      <c r="P562" s="21"/>
    </row>
    <row r="563" spans="1:16" ht="14.5" customHeight="1" x14ac:dyDescent="0.25">
      <c r="A563" s="18" t="s">
        <v>490</v>
      </c>
      <c r="B563" s="64" t="s">
        <v>628</v>
      </c>
      <c r="C563" s="64">
        <v>0</v>
      </c>
      <c r="D563" s="64">
        <v>0</v>
      </c>
      <c r="E563" s="64">
        <v>3712000</v>
      </c>
      <c r="F563" s="64">
        <v>3712000</v>
      </c>
      <c r="G563" s="268" t="s">
        <v>312</v>
      </c>
      <c r="I563" s="21"/>
      <c r="J563" s="21"/>
      <c r="K563" s="21"/>
      <c r="L563" s="21"/>
      <c r="M563" s="21"/>
      <c r="N563" s="21"/>
      <c r="O563" s="21"/>
      <c r="P563" s="21"/>
    </row>
    <row r="564" spans="1:16" ht="14.5" customHeight="1" x14ac:dyDescent="0.25">
      <c r="A564" s="18" t="s">
        <v>490</v>
      </c>
      <c r="B564" s="64" t="s">
        <v>630</v>
      </c>
      <c r="C564" s="64">
        <v>0</v>
      </c>
      <c r="D564" s="64">
        <v>0</v>
      </c>
      <c r="E564" s="64">
        <v>640380</v>
      </c>
      <c r="F564" s="64">
        <v>640380</v>
      </c>
      <c r="G564" s="268" t="s">
        <v>312</v>
      </c>
      <c r="I564" s="21"/>
      <c r="J564" s="21"/>
      <c r="K564" s="21"/>
      <c r="L564" s="21"/>
      <c r="M564" s="21"/>
      <c r="N564" s="21"/>
      <c r="O564" s="21"/>
      <c r="P564" s="21"/>
    </row>
    <row r="565" spans="1:16" ht="14.5" customHeight="1" x14ac:dyDescent="0.25">
      <c r="A565" s="18" t="s">
        <v>490</v>
      </c>
      <c r="B565" s="64" t="s">
        <v>631</v>
      </c>
      <c r="C565" s="64">
        <v>0</v>
      </c>
      <c r="D565" s="64">
        <v>0</v>
      </c>
      <c r="E565" s="64">
        <v>139251</v>
      </c>
      <c r="F565" s="64">
        <v>139251</v>
      </c>
      <c r="G565" s="268" t="s">
        <v>312</v>
      </c>
      <c r="I565" s="21"/>
      <c r="J565" s="21"/>
      <c r="K565" s="21"/>
      <c r="L565" s="21"/>
      <c r="M565" s="21"/>
      <c r="N565" s="21"/>
      <c r="O565" s="21"/>
      <c r="P565" s="21"/>
    </row>
    <row r="566" spans="1:16" ht="14.5" customHeight="1" x14ac:dyDescent="0.25">
      <c r="A566" s="18" t="s">
        <v>490</v>
      </c>
      <c r="B566" s="64" t="s">
        <v>625</v>
      </c>
      <c r="C566" s="64">
        <v>2370</v>
      </c>
      <c r="D566" s="64">
        <v>0</v>
      </c>
      <c r="E566" s="64">
        <v>0</v>
      </c>
      <c r="F566" s="64">
        <v>2370</v>
      </c>
      <c r="G566" s="268" t="s">
        <v>312</v>
      </c>
      <c r="I566" s="21"/>
      <c r="J566" s="21"/>
      <c r="K566" s="21"/>
      <c r="L566" s="21"/>
      <c r="M566" s="21"/>
      <c r="N566" s="21"/>
      <c r="O566" s="21"/>
      <c r="P566" s="21"/>
    </row>
    <row r="567" spans="1:16" ht="14.5" customHeight="1" x14ac:dyDescent="0.25">
      <c r="A567" s="18" t="s">
        <v>490</v>
      </c>
      <c r="B567" s="64" t="s">
        <v>629</v>
      </c>
      <c r="C567" s="64">
        <v>9726</v>
      </c>
      <c r="D567" s="64">
        <v>0</v>
      </c>
      <c r="E567" s="64">
        <v>0</v>
      </c>
      <c r="F567" s="64">
        <v>9726</v>
      </c>
      <c r="G567" s="268" t="s">
        <v>312</v>
      </c>
      <c r="I567" s="21"/>
      <c r="J567" s="21"/>
      <c r="K567" s="21"/>
      <c r="L567" s="21"/>
      <c r="M567" s="21"/>
      <c r="N567" s="21"/>
      <c r="O567" s="21"/>
      <c r="P567" s="21"/>
    </row>
    <row r="568" spans="1:16" ht="14.5" customHeight="1" x14ac:dyDescent="0.25">
      <c r="A568" s="18" t="s">
        <v>313</v>
      </c>
      <c r="B568" s="64" t="s">
        <v>626</v>
      </c>
      <c r="C568" s="64">
        <v>6257</v>
      </c>
      <c r="D568" s="64">
        <v>0</v>
      </c>
      <c r="E568" s="64">
        <v>0</v>
      </c>
      <c r="F568" s="64">
        <v>6257</v>
      </c>
      <c r="G568" s="268" t="s">
        <v>314</v>
      </c>
      <c r="I568" s="21"/>
      <c r="J568" s="21"/>
      <c r="K568" s="21"/>
      <c r="L568" s="21"/>
      <c r="M568" s="21"/>
      <c r="N568" s="21"/>
      <c r="O568" s="21"/>
      <c r="P568" s="21"/>
    </row>
    <row r="569" spans="1:16" ht="14.5" customHeight="1" x14ac:dyDescent="0.25">
      <c r="A569" s="18" t="s">
        <v>313</v>
      </c>
      <c r="B569" s="64" t="s">
        <v>630</v>
      </c>
      <c r="C569" s="64">
        <v>100</v>
      </c>
      <c r="D569" s="64">
        <v>0</v>
      </c>
      <c r="E569" s="64">
        <v>0</v>
      </c>
      <c r="F569" s="64">
        <v>100</v>
      </c>
      <c r="G569" s="268" t="s">
        <v>314</v>
      </c>
      <c r="I569" s="21"/>
      <c r="J569" s="21"/>
      <c r="K569" s="21"/>
      <c r="L569" s="21"/>
      <c r="M569" s="21"/>
      <c r="N569" s="21"/>
      <c r="O569" s="21"/>
      <c r="P569" s="21"/>
    </row>
    <row r="570" spans="1:16" ht="14.5" customHeight="1" x14ac:dyDescent="0.25">
      <c r="A570" s="18" t="s">
        <v>313</v>
      </c>
      <c r="B570" s="64" t="s">
        <v>625</v>
      </c>
      <c r="C570" s="64">
        <v>1377</v>
      </c>
      <c r="D570" s="64">
        <v>0</v>
      </c>
      <c r="E570" s="64">
        <v>0</v>
      </c>
      <c r="F570" s="64">
        <v>1377</v>
      </c>
      <c r="G570" s="268" t="s">
        <v>314</v>
      </c>
      <c r="I570" s="21"/>
      <c r="J570" s="21"/>
      <c r="K570" s="21"/>
      <c r="L570" s="21"/>
      <c r="M570" s="21"/>
      <c r="N570" s="21"/>
      <c r="O570" s="21"/>
      <c r="P570" s="21"/>
    </row>
    <row r="571" spans="1:16" ht="14.5" customHeight="1" x14ac:dyDescent="0.25">
      <c r="A571" s="18" t="s">
        <v>458</v>
      </c>
      <c r="B571" s="64" t="s">
        <v>626</v>
      </c>
      <c r="C571" s="64">
        <v>0</v>
      </c>
      <c r="D571" s="64">
        <v>0</v>
      </c>
      <c r="E571" s="64">
        <v>144747</v>
      </c>
      <c r="F571" s="64">
        <v>144747</v>
      </c>
      <c r="G571" s="268" t="s">
        <v>315</v>
      </c>
      <c r="I571" s="21"/>
      <c r="J571" s="21"/>
      <c r="K571" s="21"/>
      <c r="L571" s="21"/>
      <c r="M571" s="21"/>
      <c r="N571" s="21"/>
      <c r="O571" s="21"/>
      <c r="P571" s="21"/>
    </row>
    <row r="572" spans="1:16" ht="14.5" customHeight="1" x14ac:dyDescent="0.25">
      <c r="A572" s="18" t="s">
        <v>458</v>
      </c>
      <c r="B572" s="64" t="s">
        <v>630</v>
      </c>
      <c r="C572" s="64">
        <v>0</v>
      </c>
      <c r="D572" s="64">
        <v>0</v>
      </c>
      <c r="E572" s="64">
        <v>401</v>
      </c>
      <c r="F572" s="64">
        <v>401</v>
      </c>
      <c r="G572" s="268" t="s">
        <v>315</v>
      </c>
      <c r="I572" s="21"/>
      <c r="J572" s="21"/>
      <c r="K572" s="21"/>
      <c r="L572" s="21"/>
      <c r="M572" s="21"/>
      <c r="N572" s="21"/>
      <c r="O572" s="21"/>
      <c r="P572" s="21"/>
    </row>
    <row r="573" spans="1:16" ht="14.5" customHeight="1" x14ac:dyDescent="0.25">
      <c r="A573" s="18" t="s">
        <v>458</v>
      </c>
      <c r="B573" s="64" t="s">
        <v>625</v>
      </c>
      <c r="C573" s="64">
        <v>0</v>
      </c>
      <c r="D573" s="64">
        <v>0</v>
      </c>
      <c r="E573" s="64">
        <v>581072</v>
      </c>
      <c r="F573" s="64">
        <v>581072</v>
      </c>
      <c r="G573" s="268" t="s">
        <v>315</v>
      </c>
      <c r="I573" s="21"/>
      <c r="J573" s="21"/>
      <c r="K573" s="21"/>
      <c r="L573" s="21"/>
      <c r="M573" s="21"/>
      <c r="N573" s="21"/>
      <c r="O573" s="21"/>
      <c r="P573" s="21"/>
    </row>
    <row r="574" spans="1:16" ht="14.5" customHeight="1" x14ac:dyDescent="0.25">
      <c r="A574" s="18" t="s">
        <v>316</v>
      </c>
      <c r="B574" s="64" t="s">
        <v>626</v>
      </c>
      <c r="C574" s="64">
        <v>419</v>
      </c>
      <c r="D574" s="64">
        <v>42843</v>
      </c>
      <c r="E574" s="64">
        <v>0</v>
      </c>
      <c r="F574" s="64">
        <v>43262</v>
      </c>
      <c r="G574" s="268" t="s">
        <v>317</v>
      </c>
      <c r="I574" s="21"/>
      <c r="J574" s="21"/>
      <c r="K574" s="21"/>
      <c r="L574" s="21"/>
      <c r="M574" s="21"/>
      <c r="N574" s="21"/>
      <c r="O574" s="21"/>
      <c r="P574" s="21"/>
    </row>
    <row r="575" spans="1:16" ht="14.5" customHeight="1" x14ac:dyDescent="0.25">
      <c r="A575" s="18" t="s">
        <v>316</v>
      </c>
      <c r="B575" s="64" t="s">
        <v>630</v>
      </c>
      <c r="C575" s="64">
        <v>0</v>
      </c>
      <c r="D575" s="64">
        <v>11887</v>
      </c>
      <c r="E575" s="64">
        <v>0</v>
      </c>
      <c r="F575" s="64">
        <v>11887</v>
      </c>
      <c r="G575" s="268" t="s">
        <v>317</v>
      </c>
      <c r="I575" s="21"/>
      <c r="J575" s="21"/>
      <c r="K575" s="21"/>
      <c r="L575" s="21"/>
      <c r="M575" s="21"/>
      <c r="N575" s="21"/>
      <c r="O575" s="21"/>
      <c r="P575" s="21"/>
    </row>
    <row r="576" spans="1:16" ht="14.5" customHeight="1" x14ac:dyDescent="0.25">
      <c r="A576" s="18" t="s">
        <v>316</v>
      </c>
      <c r="B576" s="64" t="s">
        <v>625</v>
      </c>
      <c r="C576" s="64">
        <v>117</v>
      </c>
      <c r="D576" s="64">
        <v>171025</v>
      </c>
      <c r="E576" s="64">
        <v>0</v>
      </c>
      <c r="F576" s="64">
        <v>171142</v>
      </c>
      <c r="G576" s="268" t="s">
        <v>317</v>
      </c>
      <c r="I576" s="21"/>
      <c r="J576" s="21"/>
      <c r="K576" s="21"/>
      <c r="L576" s="21"/>
      <c r="M576" s="21"/>
      <c r="N576" s="21"/>
      <c r="O576" s="21"/>
      <c r="P576" s="21"/>
    </row>
    <row r="577" spans="1:16" ht="14.5" customHeight="1" x14ac:dyDescent="0.25">
      <c r="A577" s="18" t="s">
        <v>485</v>
      </c>
      <c r="B577" s="64" t="s">
        <v>626</v>
      </c>
      <c r="C577" s="64">
        <v>0</v>
      </c>
      <c r="D577" s="64">
        <v>0</v>
      </c>
      <c r="E577" s="64">
        <v>3718945</v>
      </c>
      <c r="F577" s="64">
        <v>3718945</v>
      </c>
      <c r="G577" s="268" t="s">
        <v>318</v>
      </c>
      <c r="I577" s="21"/>
      <c r="J577" s="21"/>
      <c r="K577" s="21"/>
      <c r="L577" s="21"/>
      <c r="M577" s="21"/>
      <c r="N577" s="21"/>
      <c r="O577" s="21"/>
      <c r="P577" s="21"/>
    </row>
    <row r="578" spans="1:16" ht="14.5" customHeight="1" x14ac:dyDescent="0.25">
      <c r="A578" s="18" t="s">
        <v>485</v>
      </c>
      <c r="B578" s="64" t="s">
        <v>631</v>
      </c>
      <c r="C578" s="64">
        <v>0</v>
      </c>
      <c r="D578" s="64">
        <v>0</v>
      </c>
      <c r="E578" s="64">
        <v>5</v>
      </c>
      <c r="F578" s="64">
        <v>5</v>
      </c>
      <c r="G578" s="268" t="s">
        <v>318</v>
      </c>
      <c r="I578" s="21"/>
      <c r="J578" s="21"/>
      <c r="K578" s="21"/>
      <c r="L578" s="21"/>
      <c r="M578" s="21"/>
      <c r="N578" s="21"/>
      <c r="O578" s="21"/>
      <c r="P578" s="21"/>
    </row>
    <row r="579" spans="1:16" ht="14.5" customHeight="1" x14ac:dyDescent="0.25">
      <c r="A579" s="18" t="s">
        <v>485</v>
      </c>
      <c r="B579" s="64" t="s">
        <v>625</v>
      </c>
      <c r="C579" s="64">
        <v>0</v>
      </c>
      <c r="D579" s="64">
        <v>0</v>
      </c>
      <c r="E579" s="64">
        <v>457647</v>
      </c>
      <c r="F579" s="64">
        <v>457647</v>
      </c>
      <c r="G579" s="268" t="s">
        <v>318</v>
      </c>
      <c r="I579" s="21"/>
      <c r="J579" s="21"/>
      <c r="K579" s="21"/>
      <c r="L579" s="21"/>
      <c r="M579" s="21"/>
      <c r="N579" s="21"/>
      <c r="O579" s="21"/>
      <c r="P579" s="21"/>
    </row>
    <row r="580" spans="1:16" ht="14.5" customHeight="1" x14ac:dyDescent="0.25">
      <c r="A580" s="18" t="s">
        <v>332</v>
      </c>
      <c r="B580" s="64" t="s">
        <v>631</v>
      </c>
      <c r="C580" s="64">
        <v>0</v>
      </c>
      <c r="D580" s="64">
        <v>0</v>
      </c>
      <c r="E580" s="64">
        <v>5</v>
      </c>
      <c r="F580" s="64">
        <v>5</v>
      </c>
      <c r="G580" s="268" t="s">
        <v>333</v>
      </c>
      <c r="I580" s="21"/>
      <c r="J580" s="21"/>
      <c r="K580" s="21"/>
      <c r="L580" s="21"/>
      <c r="M580" s="21"/>
      <c r="N580" s="21"/>
      <c r="O580" s="21"/>
      <c r="P580" s="21"/>
    </row>
    <row r="581" spans="1:16" ht="14.5" customHeight="1" x14ac:dyDescent="0.25">
      <c r="A581" s="18" t="s">
        <v>319</v>
      </c>
      <c r="B581" s="64" t="s">
        <v>626</v>
      </c>
      <c r="C581" s="64">
        <v>0</v>
      </c>
      <c r="D581" s="64">
        <v>0</v>
      </c>
      <c r="E581" s="64">
        <v>27288</v>
      </c>
      <c r="F581" s="64">
        <v>27288</v>
      </c>
      <c r="G581" s="268" t="s">
        <v>320</v>
      </c>
      <c r="I581" s="21"/>
      <c r="J581" s="21"/>
      <c r="K581" s="21"/>
      <c r="L581" s="21"/>
      <c r="M581" s="21"/>
      <c r="N581" s="21"/>
      <c r="O581" s="21"/>
      <c r="P581" s="21"/>
    </row>
    <row r="582" spans="1:16" ht="14.5" customHeight="1" x14ac:dyDescent="0.25">
      <c r="A582" s="18" t="s">
        <v>319</v>
      </c>
      <c r="B582" s="64" t="s">
        <v>627</v>
      </c>
      <c r="C582" s="64">
        <v>0</v>
      </c>
      <c r="D582" s="64">
        <v>0</v>
      </c>
      <c r="E582" s="64">
        <v>20833</v>
      </c>
      <c r="F582" s="64">
        <v>20833</v>
      </c>
      <c r="G582" s="268" t="s">
        <v>320</v>
      </c>
      <c r="I582" s="21"/>
      <c r="J582" s="21"/>
      <c r="K582" s="21"/>
      <c r="L582" s="21"/>
      <c r="M582" s="21"/>
      <c r="N582" s="21"/>
      <c r="O582" s="21"/>
      <c r="P582" s="21"/>
    </row>
    <row r="583" spans="1:16" ht="14.5" customHeight="1" x14ac:dyDescent="0.25">
      <c r="A583" s="18" t="s">
        <v>319</v>
      </c>
      <c r="B583" s="64" t="s">
        <v>625</v>
      </c>
      <c r="C583" s="64">
        <v>0</v>
      </c>
      <c r="D583" s="64">
        <v>0</v>
      </c>
      <c r="E583" s="64">
        <v>3195</v>
      </c>
      <c r="F583" s="64">
        <v>3195</v>
      </c>
      <c r="G583" s="268" t="s">
        <v>320</v>
      </c>
      <c r="I583" s="21"/>
      <c r="J583" s="21"/>
      <c r="K583" s="21"/>
      <c r="L583" s="21"/>
      <c r="M583" s="21"/>
      <c r="N583" s="21"/>
      <c r="O583" s="21"/>
      <c r="P583" s="21"/>
    </row>
    <row r="584" spans="1:16" ht="14.5" customHeight="1" x14ac:dyDescent="0.25">
      <c r="A584" s="18" t="s">
        <v>459</v>
      </c>
      <c r="B584" s="64" t="s">
        <v>627</v>
      </c>
      <c r="C584" s="64">
        <v>0</v>
      </c>
      <c r="D584" s="64">
        <v>0</v>
      </c>
      <c r="E584" s="64">
        <v>7700</v>
      </c>
      <c r="F584" s="64">
        <v>7700</v>
      </c>
      <c r="G584" s="268" t="s">
        <v>321</v>
      </c>
      <c r="I584" s="21"/>
      <c r="J584" s="21"/>
      <c r="K584" s="21"/>
      <c r="L584" s="21"/>
      <c r="M584" s="21"/>
      <c r="N584" s="21"/>
      <c r="O584" s="21"/>
      <c r="P584" s="21"/>
    </row>
    <row r="585" spans="1:16" ht="14.5" customHeight="1" x14ac:dyDescent="0.25">
      <c r="A585" s="18" t="s">
        <v>459</v>
      </c>
      <c r="B585" s="64" t="s">
        <v>631</v>
      </c>
      <c r="C585" s="64">
        <v>0</v>
      </c>
      <c r="D585" s="64">
        <v>0</v>
      </c>
      <c r="E585" s="64">
        <v>10</v>
      </c>
      <c r="F585" s="64">
        <v>10</v>
      </c>
      <c r="G585" s="268" t="s">
        <v>321</v>
      </c>
      <c r="I585" s="21"/>
      <c r="J585" s="21"/>
      <c r="K585" s="21"/>
      <c r="L585" s="21"/>
      <c r="M585" s="21"/>
      <c r="N585" s="21"/>
      <c r="O585" s="21"/>
      <c r="P585" s="21"/>
    </row>
    <row r="586" spans="1:16" ht="14.5" customHeight="1" x14ac:dyDescent="0.25">
      <c r="A586" s="18" t="s">
        <v>459</v>
      </c>
      <c r="B586" s="64" t="s">
        <v>625</v>
      </c>
      <c r="C586" s="64">
        <v>5</v>
      </c>
      <c r="D586" s="64">
        <v>0</v>
      </c>
      <c r="E586" s="64">
        <v>0</v>
      </c>
      <c r="F586" s="64">
        <v>5</v>
      </c>
      <c r="G586" s="268" t="s">
        <v>321</v>
      </c>
      <c r="I586" s="21"/>
      <c r="J586" s="21"/>
      <c r="K586" s="21"/>
      <c r="L586" s="21"/>
      <c r="M586" s="21"/>
      <c r="N586" s="21"/>
      <c r="O586" s="21"/>
      <c r="P586" s="21"/>
    </row>
    <row r="587" spans="1:16" ht="14.5" customHeight="1" x14ac:dyDescent="0.25">
      <c r="A587" s="18" t="s">
        <v>459</v>
      </c>
      <c r="B587" s="64" t="s">
        <v>629</v>
      </c>
      <c r="C587" s="64">
        <v>0</v>
      </c>
      <c r="D587" s="64">
        <v>0</v>
      </c>
      <c r="E587" s="64">
        <v>16000</v>
      </c>
      <c r="F587" s="64">
        <v>16000</v>
      </c>
      <c r="G587" s="268" t="s">
        <v>321</v>
      </c>
      <c r="I587" s="21"/>
      <c r="J587" s="21"/>
      <c r="K587" s="21"/>
      <c r="L587" s="21"/>
      <c r="M587" s="21"/>
      <c r="N587" s="21"/>
      <c r="O587" s="21"/>
      <c r="P587" s="21"/>
    </row>
    <row r="588" spans="1:16" ht="14.5" customHeight="1" x14ac:dyDescent="0.25">
      <c r="A588" s="18" t="s">
        <v>460</v>
      </c>
      <c r="B588" s="64" t="s">
        <v>626</v>
      </c>
      <c r="C588" s="64">
        <v>7</v>
      </c>
      <c r="D588" s="64">
        <v>0</v>
      </c>
      <c r="E588" s="64">
        <v>0</v>
      </c>
      <c r="F588" s="64">
        <v>7</v>
      </c>
      <c r="G588" s="268" t="s">
        <v>461</v>
      </c>
      <c r="I588" s="21"/>
      <c r="J588" s="21"/>
      <c r="K588" s="21"/>
      <c r="L588" s="21"/>
      <c r="M588" s="21"/>
      <c r="N588" s="21"/>
      <c r="O588" s="21"/>
      <c r="P588" s="21"/>
    </row>
    <row r="589" spans="1:16" ht="14.5" customHeight="1" x14ac:dyDescent="0.25">
      <c r="A589" s="18" t="s">
        <v>322</v>
      </c>
      <c r="B589" s="64" t="s">
        <v>626</v>
      </c>
      <c r="C589" s="64">
        <v>0</v>
      </c>
      <c r="D589" s="64">
        <v>0</v>
      </c>
      <c r="E589" s="64">
        <v>1577</v>
      </c>
      <c r="F589" s="64">
        <v>1577</v>
      </c>
      <c r="G589" s="268" t="s">
        <v>323</v>
      </c>
      <c r="I589" s="21"/>
      <c r="J589" s="21"/>
      <c r="K589" s="21"/>
      <c r="L589" s="21"/>
      <c r="M589" s="21"/>
      <c r="N589" s="21"/>
      <c r="O589" s="21"/>
      <c r="P589" s="21"/>
    </row>
    <row r="590" spans="1:16" ht="14.5" customHeight="1" x14ac:dyDescent="0.25">
      <c r="A590" s="18" t="s">
        <v>322</v>
      </c>
      <c r="B590" s="64" t="s">
        <v>630</v>
      </c>
      <c r="C590" s="64">
        <v>99931</v>
      </c>
      <c r="D590" s="64">
        <v>0</v>
      </c>
      <c r="E590" s="64">
        <v>95891</v>
      </c>
      <c r="F590" s="64">
        <v>195822</v>
      </c>
      <c r="G590" s="268" t="s">
        <v>323</v>
      </c>
      <c r="I590" s="21"/>
      <c r="J590" s="21"/>
      <c r="K590" s="21"/>
      <c r="L590" s="21"/>
      <c r="M590" s="21"/>
      <c r="N590" s="21"/>
      <c r="O590" s="21"/>
      <c r="P590" s="21"/>
    </row>
    <row r="591" spans="1:16" ht="14.5" customHeight="1" x14ac:dyDescent="0.25">
      <c r="A591" s="18" t="s">
        <v>322</v>
      </c>
      <c r="B591" s="64" t="s">
        <v>625</v>
      </c>
      <c r="C591" s="64">
        <v>5775</v>
      </c>
      <c r="D591" s="64">
        <v>1751</v>
      </c>
      <c r="E591" s="64">
        <v>6807</v>
      </c>
      <c r="F591" s="64">
        <v>14333</v>
      </c>
      <c r="G591" s="268" t="s">
        <v>323</v>
      </c>
      <c r="I591" s="21"/>
      <c r="J591" s="21"/>
      <c r="K591" s="21"/>
      <c r="L591" s="21"/>
      <c r="M591" s="21"/>
      <c r="N591" s="21"/>
      <c r="O591" s="21"/>
      <c r="P591" s="21"/>
    </row>
    <row r="592" spans="1:16" ht="14.5" customHeight="1" x14ac:dyDescent="0.25">
      <c r="A592" s="18" t="s">
        <v>324</v>
      </c>
      <c r="B592" s="64" t="s">
        <v>631</v>
      </c>
      <c r="C592" s="64">
        <v>0</v>
      </c>
      <c r="D592" s="64">
        <v>0</v>
      </c>
      <c r="E592" s="64">
        <v>5</v>
      </c>
      <c r="F592" s="64">
        <v>5</v>
      </c>
      <c r="G592" s="268" t="s">
        <v>325</v>
      </c>
      <c r="I592" s="21"/>
      <c r="J592" s="21"/>
      <c r="K592" s="21"/>
      <c r="L592" s="21"/>
      <c r="M592" s="21"/>
      <c r="N592" s="21"/>
      <c r="O592" s="21"/>
      <c r="P592" s="21"/>
    </row>
    <row r="593" spans="1:16" ht="14.5" customHeight="1" x14ac:dyDescent="0.25">
      <c r="A593" s="18" t="s">
        <v>324</v>
      </c>
      <c r="B593" s="64" t="s">
        <v>625</v>
      </c>
      <c r="C593" s="64">
        <v>13</v>
      </c>
      <c r="D593" s="64">
        <v>0</v>
      </c>
      <c r="E593" s="64">
        <v>0</v>
      </c>
      <c r="F593" s="64">
        <v>13</v>
      </c>
      <c r="G593" s="268" t="s">
        <v>325</v>
      </c>
      <c r="I593" s="21"/>
      <c r="J593" s="21"/>
      <c r="K593" s="21"/>
      <c r="L593" s="21"/>
      <c r="M593" s="21"/>
      <c r="N593" s="21"/>
      <c r="O593" s="21"/>
      <c r="P593" s="21"/>
    </row>
    <row r="594" spans="1:16" ht="14.5" customHeight="1" x14ac:dyDescent="0.25">
      <c r="A594" s="18" t="s">
        <v>324</v>
      </c>
      <c r="B594" s="64" t="s">
        <v>629</v>
      </c>
      <c r="C594" s="64">
        <v>0</v>
      </c>
      <c r="D594" s="64">
        <v>0</v>
      </c>
      <c r="E594" s="64">
        <v>25177</v>
      </c>
      <c r="F594" s="64">
        <v>25177</v>
      </c>
      <c r="G594" s="268" t="s">
        <v>325</v>
      </c>
      <c r="I594" s="21"/>
      <c r="J594" s="21"/>
      <c r="K594" s="21"/>
      <c r="L594" s="21"/>
      <c r="M594" s="21"/>
      <c r="N594" s="21"/>
      <c r="O594" s="21"/>
      <c r="P594" s="21"/>
    </row>
    <row r="595" spans="1:16" ht="14.5" customHeight="1" x14ac:dyDescent="0.25">
      <c r="A595" s="18" t="s">
        <v>326</v>
      </c>
      <c r="B595" s="64" t="s">
        <v>626</v>
      </c>
      <c r="C595" s="64">
        <v>14628</v>
      </c>
      <c r="D595" s="64">
        <v>14</v>
      </c>
      <c r="E595" s="64">
        <v>0</v>
      </c>
      <c r="F595" s="64">
        <v>14642</v>
      </c>
      <c r="G595" s="268" t="s">
        <v>327</v>
      </c>
      <c r="I595" s="21"/>
      <c r="J595" s="21"/>
      <c r="K595" s="21"/>
      <c r="L595" s="21"/>
      <c r="M595" s="21"/>
      <c r="N595" s="21"/>
      <c r="O595" s="21"/>
      <c r="P595" s="21"/>
    </row>
    <row r="596" spans="1:16" ht="14.5" customHeight="1" x14ac:dyDescent="0.25">
      <c r="A596" s="18" t="s">
        <v>326</v>
      </c>
      <c r="B596" s="64" t="s">
        <v>628</v>
      </c>
      <c r="C596" s="64">
        <v>4795983</v>
      </c>
      <c r="D596" s="64">
        <v>0</v>
      </c>
      <c r="E596" s="64">
        <v>0</v>
      </c>
      <c r="F596" s="64">
        <v>4795983</v>
      </c>
      <c r="G596" s="268" t="s">
        <v>327</v>
      </c>
      <c r="I596" s="21"/>
      <c r="J596" s="21"/>
      <c r="K596" s="21"/>
      <c r="L596" s="21"/>
      <c r="M596" s="21"/>
      <c r="N596" s="21"/>
      <c r="O596" s="21"/>
      <c r="P596" s="21"/>
    </row>
    <row r="597" spans="1:16" ht="14.5" customHeight="1" x14ac:dyDescent="0.25">
      <c r="A597" s="18" t="s">
        <v>326</v>
      </c>
      <c r="B597" s="64" t="s">
        <v>630</v>
      </c>
      <c r="C597" s="64">
        <v>35</v>
      </c>
      <c r="D597" s="64">
        <v>24</v>
      </c>
      <c r="E597" s="64">
        <v>0</v>
      </c>
      <c r="F597" s="64">
        <v>59</v>
      </c>
      <c r="G597" s="268" t="s">
        <v>327</v>
      </c>
      <c r="I597" s="21"/>
      <c r="J597" s="21"/>
      <c r="K597" s="21"/>
      <c r="L597" s="21"/>
      <c r="M597" s="21"/>
      <c r="N597" s="21"/>
      <c r="O597" s="21"/>
      <c r="P597" s="21"/>
    </row>
    <row r="598" spans="1:16" ht="14.5" customHeight="1" x14ac:dyDescent="0.25">
      <c r="A598" s="18" t="s">
        <v>326</v>
      </c>
      <c r="B598" s="64" t="s">
        <v>631</v>
      </c>
      <c r="C598" s="64">
        <v>0</v>
      </c>
      <c r="D598" s="64">
        <v>0</v>
      </c>
      <c r="E598" s="64">
        <v>57</v>
      </c>
      <c r="F598" s="64">
        <v>57</v>
      </c>
      <c r="G598" s="268" t="s">
        <v>327</v>
      </c>
      <c r="I598" s="21"/>
      <c r="J598" s="21"/>
      <c r="K598" s="21"/>
      <c r="L598" s="21"/>
      <c r="M598" s="21"/>
      <c r="N598" s="21"/>
      <c r="O598" s="21"/>
      <c r="P598" s="21"/>
    </row>
    <row r="599" spans="1:16" ht="14.5" customHeight="1" x14ac:dyDescent="0.25">
      <c r="A599" s="18" t="s">
        <v>326</v>
      </c>
      <c r="B599" s="64" t="s">
        <v>625</v>
      </c>
      <c r="C599" s="64">
        <v>39325</v>
      </c>
      <c r="D599" s="64">
        <v>9782</v>
      </c>
      <c r="E599" s="64">
        <v>0</v>
      </c>
      <c r="F599" s="64">
        <v>49107</v>
      </c>
      <c r="G599" s="268" t="s">
        <v>327</v>
      </c>
      <c r="I599" s="21"/>
      <c r="J599" s="21"/>
      <c r="K599" s="21"/>
      <c r="L599" s="21"/>
      <c r="M599" s="21"/>
      <c r="N599" s="21"/>
      <c r="O599" s="21"/>
      <c r="P599" s="21"/>
    </row>
    <row r="600" spans="1:16" ht="14.5" customHeight="1" x14ac:dyDescent="0.25">
      <c r="A600" s="18" t="s">
        <v>328</v>
      </c>
      <c r="B600" s="64" t="s">
        <v>626</v>
      </c>
      <c r="C600" s="64">
        <v>8275</v>
      </c>
      <c r="D600" s="64">
        <v>4631</v>
      </c>
      <c r="E600" s="64">
        <v>0</v>
      </c>
      <c r="F600" s="64">
        <v>12906</v>
      </c>
      <c r="G600" s="268" t="s">
        <v>329</v>
      </c>
      <c r="I600" s="21"/>
      <c r="J600" s="21"/>
      <c r="K600" s="21"/>
      <c r="L600" s="21"/>
      <c r="M600" s="21"/>
      <c r="N600" s="21"/>
      <c r="O600" s="21"/>
      <c r="P600" s="21"/>
    </row>
    <row r="601" spans="1:16" ht="14.5" customHeight="1" x14ac:dyDescent="0.25">
      <c r="A601" s="18" t="s">
        <v>328</v>
      </c>
      <c r="B601" s="64" t="s">
        <v>630</v>
      </c>
      <c r="C601" s="64">
        <v>754</v>
      </c>
      <c r="D601" s="64">
        <v>17456</v>
      </c>
      <c r="E601" s="64">
        <v>0</v>
      </c>
      <c r="F601" s="64">
        <v>18210</v>
      </c>
      <c r="G601" s="268" t="s">
        <v>329</v>
      </c>
      <c r="I601" s="21"/>
      <c r="J601" s="21"/>
      <c r="K601" s="21"/>
      <c r="L601" s="21"/>
      <c r="M601" s="21"/>
      <c r="N601" s="21"/>
      <c r="O601" s="21"/>
      <c r="P601" s="21"/>
    </row>
    <row r="602" spans="1:16" ht="14.5" customHeight="1" x14ac:dyDescent="0.25">
      <c r="A602" s="18" t="s">
        <v>328</v>
      </c>
      <c r="B602" s="64" t="s">
        <v>625</v>
      </c>
      <c r="C602" s="64">
        <v>19470</v>
      </c>
      <c r="D602" s="64">
        <v>63755</v>
      </c>
      <c r="E602" s="64">
        <v>0</v>
      </c>
      <c r="F602" s="64">
        <v>83225</v>
      </c>
      <c r="G602" s="268" t="s">
        <v>329</v>
      </c>
      <c r="I602" s="21"/>
      <c r="J602" s="21"/>
      <c r="K602" s="21"/>
      <c r="L602" s="21"/>
      <c r="M602" s="21"/>
      <c r="N602" s="21"/>
      <c r="O602" s="21"/>
      <c r="P602" s="21"/>
    </row>
    <row r="603" spans="1:16" ht="14.5" customHeight="1" x14ac:dyDescent="0.25">
      <c r="A603" s="18" t="s">
        <v>330</v>
      </c>
      <c r="B603" s="64" t="s">
        <v>626</v>
      </c>
      <c r="C603" s="64">
        <v>24</v>
      </c>
      <c r="D603" s="64">
        <v>9471</v>
      </c>
      <c r="E603" s="64">
        <v>0</v>
      </c>
      <c r="F603" s="64">
        <v>9495</v>
      </c>
      <c r="G603" s="268" t="s">
        <v>331</v>
      </c>
      <c r="I603" s="21"/>
      <c r="J603" s="21"/>
      <c r="K603" s="21"/>
      <c r="L603" s="21"/>
      <c r="M603" s="21"/>
      <c r="N603" s="21"/>
      <c r="O603" s="21"/>
      <c r="P603" s="21"/>
    </row>
    <row r="604" spans="1:16" ht="14.5" customHeight="1" x14ac:dyDescent="0.25">
      <c r="A604" s="18" t="s">
        <v>330</v>
      </c>
      <c r="B604" s="64" t="s">
        <v>630</v>
      </c>
      <c r="C604" s="64">
        <v>24</v>
      </c>
      <c r="D604" s="64">
        <v>761</v>
      </c>
      <c r="E604" s="64">
        <v>0</v>
      </c>
      <c r="F604" s="64">
        <v>785</v>
      </c>
      <c r="G604" s="268" t="s">
        <v>331</v>
      </c>
      <c r="I604" s="21"/>
      <c r="J604" s="21"/>
      <c r="K604" s="21"/>
      <c r="L604" s="21"/>
      <c r="M604" s="21"/>
      <c r="N604" s="21"/>
      <c r="O604" s="21"/>
      <c r="P604" s="21"/>
    </row>
    <row r="605" spans="1:16" ht="14.5" customHeight="1" x14ac:dyDescent="0.25">
      <c r="A605" s="18" t="s">
        <v>330</v>
      </c>
      <c r="B605" s="64" t="s">
        <v>625</v>
      </c>
      <c r="C605" s="64">
        <v>246</v>
      </c>
      <c r="D605" s="64">
        <v>8324</v>
      </c>
      <c r="E605" s="64">
        <v>0</v>
      </c>
      <c r="F605" s="64">
        <v>8570</v>
      </c>
      <c r="G605" s="268" t="s">
        <v>331</v>
      </c>
      <c r="I605" s="21"/>
      <c r="J605" s="21"/>
      <c r="K605" s="21"/>
      <c r="L605" s="21"/>
      <c r="M605" s="21"/>
      <c r="N605" s="21"/>
      <c r="O605" s="21"/>
      <c r="P605" s="21"/>
    </row>
    <row r="606" spans="1:16" ht="21" customHeight="1" x14ac:dyDescent="0.2">
      <c r="A606" s="19" t="s">
        <v>335</v>
      </c>
      <c r="B606" s="19"/>
      <c r="C606" s="20">
        <f>SUM(C8:C605)</f>
        <v>23667491</v>
      </c>
      <c r="D606" s="20">
        <f>SUM(D8:D605)</f>
        <v>34995320</v>
      </c>
      <c r="E606" s="20">
        <f>SUM(E8:E605)</f>
        <v>70716693</v>
      </c>
      <c r="F606" s="20">
        <f>SUM(F8:F605)</f>
        <v>129379504</v>
      </c>
      <c r="G606" s="269"/>
    </row>
    <row r="607" spans="1:16" ht="14.5" customHeight="1" x14ac:dyDescent="0.2">
      <c r="A607" s="48"/>
      <c r="B607" s="48"/>
      <c r="C607" s="48"/>
      <c r="D607" s="48"/>
      <c r="E607" s="48"/>
      <c r="F607" s="48"/>
      <c r="G607" s="233"/>
    </row>
    <row r="608" spans="1:16" ht="14.5" customHeight="1" x14ac:dyDescent="0.25">
      <c r="A608" s="157" t="s">
        <v>340</v>
      </c>
      <c r="B608" s="48"/>
      <c r="C608" s="48"/>
      <c r="D608" s="48"/>
      <c r="E608" s="48"/>
      <c r="F608" s="48"/>
      <c r="G608" s="233"/>
    </row>
    <row r="609" spans="1:7" ht="14.5" customHeight="1" x14ac:dyDescent="0.25">
      <c r="A609" s="253" t="s">
        <v>1116</v>
      </c>
      <c r="B609" s="48"/>
      <c r="C609" s="48"/>
      <c r="D609" s="48"/>
      <c r="E609" s="48"/>
      <c r="F609" s="48"/>
      <c r="G609" s="233"/>
    </row>
    <row r="610" spans="1:7" ht="14.5" customHeight="1" x14ac:dyDescent="0.2"/>
    <row r="611" spans="1:7" ht="14.5" customHeight="1" x14ac:dyDescent="0.2"/>
    <row r="612" spans="1:7" ht="14.5" customHeight="1" x14ac:dyDescent="0.2"/>
    <row r="613" spans="1:7" ht="14.5" customHeight="1" x14ac:dyDescent="0.2"/>
    <row r="614" spans="1:7" ht="14.5" customHeight="1" x14ac:dyDescent="0.2"/>
    <row r="615" spans="1:7" ht="14.5" customHeight="1" x14ac:dyDescent="0.2"/>
    <row r="616" spans="1:7" ht="14.5" customHeight="1" x14ac:dyDescent="0.2"/>
    <row r="617" spans="1:7" ht="14.5" customHeight="1" x14ac:dyDescent="0.2"/>
    <row r="618" spans="1:7" ht="14.5" customHeight="1" x14ac:dyDescent="0.2"/>
    <row r="619" spans="1:7" ht="14.5" customHeight="1" x14ac:dyDescent="0.2"/>
    <row r="620" spans="1:7" ht="14.5" customHeight="1" x14ac:dyDescent="0.2"/>
    <row r="621" spans="1:7" ht="14.5" customHeight="1" x14ac:dyDescent="0.2"/>
    <row r="622" spans="1:7" ht="14.5" customHeight="1" x14ac:dyDescent="0.2"/>
    <row r="623" spans="1:7" ht="14.5" customHeight="1" x14ac:dyDescent="0.2"/>
    <row r="624" spans="1:7" ht="14.5" customHeight="1" x14ac:dyDescent="0.2"/>
    <row r="625" ht="14.5" customHeight="1" x14ac:dyDescent="0.2"/>
    <row r="626" ht="14.5" customHeight="1" x14ac:dyDescent="0.2"/>
    <row r="627" ht="14.5" customHeight="1" x14ac:dyDescent="0.2"/>
    <row r="628" ht="14.5" customHeight="1" x14ac:dyDescent="0.2"/>
    <row r="629" ht="14.5" customHeight="1" x14ac:dyDescent="0.2"/>
    <row r="630" ht="14.5" customHeight="1" x14ac:dyDescent="0.2"/>
    <row r="631" ht="14.5" customHeight="1" x14ac:dyDescent="0.2"/>
    <row r="632" ht="14.5" customHeight="1" x14ac:dyDescent="0.2"/>
    <row r="633" ht="14.5" customHeight="1" x14ac:dyDescent="0.2"/>
    <row r="634" ht="14.5" customHeight="1" x14ac:dyDescent="0.2"/>
    <row r="635" ht="14.5" customHeight="1" x14ac:dyDescent="0.2"/>
    <row r="636" ht="14.5" customHeight="1" x14ac:dyDescent="0.2"/>
    <row r="637" ht="14.5" customHeight="1" x14ac:dyDescent="0.2"/>
    <row r="638" ht="14.5" customHeight="1" x14ac:dyDescent="0.2"/>
    <row r="639" ht="14.5" customHeight="1" x14ac:dyDescent="0.2"/>
    <row r="640" ht="14.5" customHeight="1" x14ac:dyDescent="0.2"/>
    <row r="641" ht="14.5" customHeight="1" x14ac:dyDescent="0.2"/>
    <row r="642" ht="14.5" customHeight="1" x14ac:dyDescent="0.2"/>
    <row r="643" ht="14.5" customHeight="1" x14ac:dyDescent="0.2"/>
    <row r="644" ht="14.5" customHeight="1" x14ac:dyDescent="0.2"/>
    <row r="645" ht="14.5" customHeight="1" x14ac:dyDescent="0.2"/>
    <row r="646" ht="14.5" customHeight="1" x14ac:dyDescent="0.2"/>
    <row r="647" ht="14.5" customHeight="1" x14ac:dyDescent="0.2"/>
    <row r="648" ht="14.5" customHeight="1" x14ac:dyDescent="0.2"/>
    <row r="649" ht="14.5" customHeight="1" x14ac:dyDescent="0.2"/>
    <row r="650" ht="14.5" customHeight="1" x14ac:dyDescent="0.2"/>
    <row r="651" ht="14.5" customHeight="1" x14ac:dyDescent="0.2"/>
    <row r="652" ht="14.5" customHeight="1" x14ac:dyDescent="0.2"/>
    <row r="653" ht="14.5" customHeight="1" x14ac:dyDescent="0.2"/>
    <row r="654" ht="14.5" customHeight="1" x14ac:dyDescent="0.2"/>
    <row r="655" ht="14.5" customHeight="1" x14ac:dyDescent="0.2"/>
    <row r="656" ht="14.5" customHeight="1" x14ac:dyDescent="0.2"/>
    <row r="657" ht="14.5" customHeight="1" x14ac:dyDescent="0.2"/>
    <row r="658" ht="14.5" customHeight="1" x14ac:dyDescent="0.2"/>
    <row r="659" ht="14.5" customHeight="1" x14ac:dyDescent="0.2"/>
    <row r="660" ht="14.5" customHeight="1" x14ac:dyDescent="0.2"/>
    <row r="661" ht="14.5" customHeight="1" x14ac:dyDescent="0.2"/>
    <row r="662" ht="14.5" customHeight="1" x14ac:dyDescent="0.2"/>
    <row r="663" ht="14.5" customHeight="1" x14ac:dyDescent="0.2"/>
    <row r="664" ht="14.5" customHeight="1" x14ac:dyDescent="0.2"/>
    <row r="665" ht="14.5" customHeight="1" x14ac:dyDescent="0.2"/>
    <row r="666" ht="14.5" customHeight="1" x14ac:dyDescent="0.2"/>
    <row r="667" ht="14.5" customHeight="1" x14ac:dyDescent="0.2"/>
    <row r="668" ht="14.5" customHeight="1" x14ac:dyDescent="0.2"/>
    <row r="669" ht="14.5" customHeight="1" x14ac:dyDescent="0.2"/>
    <row r="670" ht="14.5" customHeight="1" x14ac:dyDescent="0.2"/>
    <row r="671" ht="14.5" customHeight="1" x14ac:dyDescent="0.2"/>
    <row r="672" ht="14.5" customHeight="1" x14ac:dyDescent="0.2"/>
    <row r="673" ht="14.5" customHeight="1" x14ac:dyDescent="0.2"/>
    <row r="674" ht="14.5" customHeight="1" x14ac:dyDescent="0.2"/>
    <row r="675" ht="14.5" customHeight="1" x14ac:dyDescent="0.2"/>
    <row r="676" ht="14.5" customHeight="1" x14ac:dyDescent="0.2"/>
    <row r="677" ht="14.5" customHeight="1" x14ac:dyDescent="0.2"/>
    <row r="678" ht="14.5" customHeight="1" x14ac:dyDescent="0.2"/>
    <row r="679" ht="14.5" customHeight="1" x14ac:dyDescent="0.2"/>
    <row r="680" ht="14.5" customHeight="1" x14ac:dyDescent="0.2"/>
    <row r="681" ht="14.5" customHeight="1" x14ac:dyDescent="0.2"/>
    <row r="682" ht="14.5" customHeight="1" x14ac:dyDescent="0.2"/>
    <row r="683" ht="14.5" customHeight="1" x14ac:dyDescent="0.2"/>
    <row r="684" ht="14.5" customHeight="1" x14ac:dyDescent="0.2"/>
    <row r="685" ht="14.5" customHeight="1" x14ac:dyDescent="0.2"/>
    <row r="686" ht="14.5" customHeight="1" x14ac:dyDescent="0.2"/>
    <row r="687" ht="14.5" customHeight="1" x14ac:dyDescent="0.2"/>
    <row r="688" ht="14.5" customHeight="1" x14ac:dyDescent="0.2"/>
    <row r="689" ht="14.5" customHeight="1" x14ac:dyDescent="0.2"/>
    <row r="690" ht="14.5" customHeight="1" x14ac:dyDescent="0.2"/>
    <row r="691" ht="14.5" customHeight="1" x14ac:dyDescent="0.2"/>
    <row r="692" ht="14.5" customHeight="1" x14ac:dyDescent="0.2"/>
    <row r="693" ht="14.5" customHeight="1" x14ac:dyDescent="0.2"/>
    <row r="694" ht="14.5" customHeight="1" x14ac:dyDescent="0.2"/>
    <row r="695" ht="14.5" customHeight="1" x14ac:dyDescent="0.2"/>
    <row r="696" ht="14.5" customHeight="1" x14ac:dyDescent="0.2"/>
    <row r="697" ht="14.5" customHeight="1" x14ac:dyDescent="0.2"/>
  </sheetData>
  <autoFilter ref="A7:G606" xr:uid="{96EFC8F8-C628-4E13-9006-B66F2A970F5A}"/>
  <mergeCells count="3">
    <mergeCell ref="A1:F1"/>
    <mergeCell ref="B3:G3"/>
    <mergeCell ref="A5:G5"/>
  </mergeCells>
  <conditionalFormatting sqref="A8:G605">
    <cfRule type="expression" dxfId="3" priority="1">
      <formula>MOD(ROW(),2)=0</formula>
    </cfRule>
  </conditionalFormatting>
  <hyperlinks>
    <hyperlink ref="B3" r:id="rId1" xr:uid="{6AC86CE2-D7CC-4EF0-AE71-A2CD18771DEA}"/>
  </hyperlinks>
  <printOptions horizontalCentered="1" gridLines="1"/>
  <pageMargins left="0.7" right="0.7" top="0.75" bottom="0.75" header="0.3" footer="0.3"/>
  <pageSetup paperSize="9" scale="81" fitToHeight="0"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6570A-7D2E-49D8-BF9C-F2EFBE7600EE}">
  <sheetPr>
    <tabColor theme="2"/>
  </sheetPr>
  <dimension ref="A1:M637"/>
  <sheetViews>
    <sheetView workbookViewId="0">
      <selection activeCell="A21" sqref="A21"/>
    </sheetView>
  </sheetViews>
  <sheetFormatPr defaultColWidth="8.81640625" defaultRowHeight="12.5" x14ac:dyDescent="0.25"/>
  <cols>
    <col min="1" max="2" width="24.1796875" customWidth="1"/>
    <col min="3" max="3" width="13.453125" customWidth="1"/>
    <col min="4" max="4" width="13.1796875" customWidth="1"/>
    <col min="5" max="5" width="12.81640625" bestFit="1" customWidth="1"/>
    <col min="6" max="6" width="12.81640625" customWidth="1"/>
  </cols>
  <sheetData>
    <row r="1" spans="1:13" ht="39.75" customHeight="1" x14ac:dyDescent="0.25">
      <c r="A1" s="324" t="s">
        <v>1133</v>
      </c>
      <c r="B1" s="324"/>
      <c r="C1" s="324"/>
      <c r="D1" s="324"/>
      <c r="E1" s="324"/>
      <c r="F1" s="324"/>
      <c r="G1" s="324"/>
      <c r="H1" s="324"/>
      <c r="I1" s="324"/>
      <c r="J1" s="324"/>
      <c r="K1" s="324"/>
      <c r="L1" s="324"/>
      <c r="M1" s="324"/>
    </row>
    <row r="2" spans="1:13" ht="13" x14ac:dyDescent="0.3">
      <c r="A2" s="3" t="s">
        <v>0</v>
      </c>
      <c r="B2" s="55"/>
      <c r="C2" s="56"/>
      <c r="D2" s="56"/>
      <c r="E2" s="56"/>
      <c r="F2" s="56"/>
      <c r="G2" s="56"/>
      <c r="H2" s="56"/>
      <c r="I2" s="56"/>
      <c r="J2" s="56"/>
      <c r="K2" s="56"/>
      <c r="L2" s="56"/>
      <c r="M2" s="56"/>
    </row>
    <row r="3" spans="1:13" x14ac:dyDescent="0.25">
      <c r="A3" s="325" t="s">
        <v>621</v>
      </c>
      <c r="B3" s="325"/>
      <c r="C3" s="325"/>
      <c r="D3" s="325"/>
      <c r="E3" s="325"/>
      <c r="F3" s="325"/>
      <c r="G3" s="325"/>
      <c r="H3" s="48"/>
      <c r="I3" s="48"/>
      <c r="J3" s="48"/>
      <c r="K3" s="48"/>
      <c r="L3" s="48"/>
      <c r="M3" s="57"/>
    </row>
    <row r="4" spans="1:13" x14ac:dyDescent="0.25">
      <c r="A4" s="294" t="s">
        <v>622</v>
      </c>
      <c r="B4" s="325"/>
      <c r="C4" s="325"/>
      <c r="D4" s="325"/>
      <c r="E4" s="325"/>
      <c r="F4" s="325"/>
      <c r="G4" s="325"/>
    </row>
    <row r="5" spans="1:13" x14ac:dyDescent="0.25">
      <c r="A5" s="58"/>
      <c r="B5" s="58"/>
      <c r="C5" s="59"/>
      <c r="D5" s="59"/>
      <c r="E5" s="59"/>
      <c r="F5" s="59"/>
    </row>
    <row r="6" spans="1:13" ht="12.75" customHeight="1" x14ac:dyDescent="0.25">
      <c r="A6" s="87"/>
      <c r="B6" s="88"/>
      <c r="C6" s="326" t="s">
        <v>1225</v>
      </c>
      <c r="D6" s="327"/>
      <c r="E6" s="326" t="s">
        <v>1226</v>
      </c>
      <c r="F6" s="327"/>
      <c r="G6" s="89"/>
    </row>
    <row r="7" spans="1:13" ht="39" x14ac:dyDescent="0.25">
      <c r="A7" s="87" t="s">
        <v>618</v>
      </c>
      <c r="B7" s="88" t="s">
        <v>623</v>
      </c>
      <c r="C7" s="60" t="s">
        <v>335</v>
      </c>
      <c r="D7" s="60" t="s">
        <v>477</v>
      </c>
      <c r="E7" s="60" t="s">
        <v>335</v>
      </c>
      <c r="F7" s="60" t="s">
        <v>477</v>
      </c>
      <c r="G7" s="89" t="s">
        <v>620</v>
      </c>
    </row>
    <row r="8" spans="1:13" x14ac:dyDescent="0.25">
      <c r="A8" s="61" t="s">
        <v>624</v>
      </c>
      <c r="B8" s="61" t="s">
        <v>625</v>
      </c>
      <c r="C8" s="62">
        <f t="shared" ref="C8:F15" si="0">SUMIF($B$16:$B$628,$B8,C$16:C$628)</f>
        <v>31142725</v>
      </c>
      <c r="D8" s="62">
        <f t="shared" si="0"/>
        <v>17171744</v>
      </c>
      <c r="E8" s="62">
        <f t="shared" si="0"/>
        <v>28461306</v>
      </c>
      <c r="F8" s="62">
        <f t="shared" si="0"/>
        <v>15185074</v>
      </c>
      <c r="G8" s="61"/>
    </row>
    <row r="9" spans="1:13" x14ac:dyDescent="0.25">
      <c r="A9" s="61" t="s">
        <v>624</v>
      </c>
      <c r="B9" s="61" t="s">
        <v>626</v>
      </c>
      <c r="C9" s="62">
        <f t="shared" si="0"/>
        <v>8660091</v>
      </c>
      <c r="D9" s="62">
        <f t="shared" si="0"/>
        <v>2295860</v>
      </c>
      <c r="E9" s="62">
        <f t="shared" si="0"/>
        <v>8998097</v>
      </c>
      <c r="F9" s="62">
        <f t="shared" si="0"/>
        <v>2256417</v>
      </c>
      <c r="G9" s="61"/>
    </row>
    <row r="10" spans="1:13" x14ac:dyDescent="0.25">
      <c r="A10" s="61" t="s">
        <v>624</v>
      </c>
      <c r="B10" s="63" t="s">
        <v>627</v>
      </c>
      <c r="C10" s="62">
        <f t="shared" si="0"/>
        <v>5989881</v>
      </c>
      <c r="D10" s="62">
        <f t="shared" si="0"/>
        <v>675613</v>
      </c>
      <c r="E10" s="62">
        <f t="shared" si="0"/>
        <v>7177473</v>
      </c>
      <c r="F10" s="62">
        <f t="shared" si="0"/>
        <v>1040325</v>
      </c>
      <c r="G10" s="61"/>
    </row>
    <row r="11" spans="1:13" x14ac:dyDescent="0.25">
      <c r="A11" s="61" t="s">
        <v>624</v>
      </c>
      <c r="B11" s="61" t="s">
        <v>628</v>
      </c>
      <c r="C11" s="62">
        <f t="shared" si="0"/>
        <v>68890523</v>
      </c>
      <c r="D11" s="62">
        <f t="shared" si="0"/>
        <v>11281865</v>
      </c>
      <c r="E11" s="62">
        <f t="shared" si="0"/>
        <v>64239352</v>
      </c>
      <c r="F11" s="62">
        <f t="shared" si="0"/>
        <v>7876314</v>
      </c>
      <c r="G11" s="61"/>
    </row>
    <row r="12" spans="1:13" x14ac:dyDescent="0.25">
      <c r="A12" s="61" t="s">
        <v>624</v>
      </c>
      <c r="B12" s="61" t="s">
        <v>629</v>
      </c>
      <c r="C12" s="62">
        <f t="shared" si="0"/>
        <v>2914130</v>
      </c>
      <c r="D12" s="62">
        <f t="shared" si="0"/>
        <v>105176</v>
      </c>
      <c r="E12" s="62">
        <f t="shared" si="0"/>
        <v>2875412</v>
      </c>
      <c r="F12" s="62">
        <f t="shared" si="0"/>
        <v>113007</v>
      </c>
      <c r="G12" s="61"/>
    </row>
    <row r="13" spans="1:13" x14ac:dyDescent="0.25">
      <c r="A13" s="61" t="s">
        <v>624</v>
      </c>
      <c r="B13" s="61" t="s">
        <v>630</v>
      </c>
      <c r="C13" s="62">
        <f t="shared" si="0"/>
        <v>3823393</v>
      </c>
      <c r="D13" s="62">
        <f t="shared" si="0"/>
        <v>2799870</v>
      </c>
      <c r="E13" s="62">
        <f t="shared" si="0"/>
        <v>2957025</v>
      </c>
      <c r="F13" s="62">
        <f t="shared" si="0"/>
        <v>2144705</v>
      </c>
      <c r="G13" s="61"/>
    </row>
    <row r="14" spans="1:13" x14ac:dyDescent="0.25">
      <c r="A14" s="61" t="s">
        <v>624</v>
      </c>
      <c r="B14" s="61" t="s">
        <v>631</v>
      </c>
      <c r="C14" s="62">
        <f t="shared" si="0"/>
        <v>0</v>
      </c>
      <c r="D14" s="62">
        <f t="shared" si="0"/>
        <v>0</v>
      </c>
      <c r="E14" s="62">
        <f t="shared" si="0"/>
        <v>4362272</v>
      </c>
      <c r="F14" s="62">
        <f t="shared" si="0"/>
        <v>1480829</v>
      </c>
      <c r="G14" s="61"/>
    </row>
    <row r="15" spans="1:13" x14ac:dyDescent="0.25">
      <c r="A15" s="61" t="s">
        <v>624</v>
      </c>
      <c r="B15" s="61" t="s">
        <v>632</v>
      </c>
      <c r="C15" s="62">
        <f t="shared" si="0"/>
        <v>0</v>
      </c>
      <c r="D15" s="62">
        <f t="shared" si="0"/>
        <v>0</v>
      </c>
      <c r="E15" s="62">
        <f t="shared" si="0"/>
        <v>10308567</v>
      </c>
      <c r="F15" s="62">
        <f t="shared" si="0"/>
        <v>591211</v>
      </c>
      <c r="G15" s="61"/>
    </row>
    <row r="16" spans="1:13" x14ac:dyDescent="0.25">
      <c r="A16" s="18" t="s">
        <v>22</v>
      </c>
      <c r="B16" s="65" t="s">
        <v>626</v>
      </c>
      <c r="C16" s="66">
        <v>370</v>
      </c>
      <c r="D16" s="67">
        <v>370</v>
      </c>
      <c r="E16" s="67">
        <v>382</v>
      </c>
      <c r="F16" s="68">
        <v>382</v>
      </c>
      <c r="G16" s="69" t="s">
        <v>23</v>
      </c>
      <c r="I16" s="219"/>
    </row>
    <row r="17" spans="1:9" x14ac:dyDescent="0.25">
      <c r="A17" s="18" t="s">
        <v>22</v>
      </c>
      <c r="B17" s="65" t="s">
        <v>632</v>
      </c>
      <c r="C17" s="66">
        <v>0</v>
      </c>
      <c r="D17" s="67">
        <v>0</v>
      </c>
      <c r="E17" s="67">
        <v>8056</v>
      </c>
      <c r="F17" s="68">
        <v>687</v>
      </c>
      <c r="G17" s="69" t="s">
        <v>23</v>
      </c>
      <c r="I17" s="219"/>
    </row>
    <row r="18" spans="1:9" x14ac:dyDescent="0.25">
      <c r="A18" s="18" t="s">
        <v>22</v>
      </c>
      <c r="B18" s="65" t="s">
        <v>628</v>
      </c>
      <c r="C18" s="66">
        <v>3199710</v>
      </c>
      <c r="D18" s="67">
        <v>375255</v>
      </c>
      <c r="E18" s="67">
        <v>3199023</v>
      </c>
      <c r="F18" s="68">
        <v>303518</v>
      </c>
      <c r="G18" s="69" t="s">
        <v>23</v>
      </c>
      <c r="I18" s="219"/>
    </row>
    <row r="19" spans="1:9" x14ac:dyDescent="0.25">
      <c r="A19" s="18" t="s">
        <v>22</v>
      </c>
      <c r="B19" s="65" t="s">
        <v>630</v>
      </c>
      <c r="C19" s="66">
        <v>72886</v>
      </c>
      <c r="D19" s="67">
        <v>72886</v>
      </c>
      <c r="E19" s="67">
        <v>432219</v>
      </c>
      <c r="F19" s="68">
        <v>432219</v>
      </c>
      <c r="G19" s="69" t="s">
        <v>23</v>
      </c>
      <c r="I19" s="219"/>
    </row>
    <row r="20" spans="1:9" x14ac:dyDescent="0.25">
      <c r="A20" s="18" t="s">
        <v>22</v>
      </c>
      <c r="B20" s="65" t="s">
        <v>631</v>
      </c>
      <c r="C20" s="66">
        <v>0</v>
      </c>
      <c r="D20" s="67">
        <v>0</v>
      </c>
      <c r="E20" s="67">
        <v>1947183</v>
      </c>
      <c r="F20" s="68">
        <v>494477</v>
      </c>
      <c r="G20" s="69" t="s">
        <v>23</v>
      </c>
      <c r="I20" s="219"/>
    </row>
    <row r="21" spans="1:9" x14ac:dyDescent="0.25">
      <c r="A21" s="18" t="s">
        <v>22</v>
      </c>
      <c r="B21" s="65" t="s">
        <v>625</v>
      </c>
      <c r="C21" s="66">
        <v>20866</v>
      </c>
      <c r="D21" s="67">
        <v>0</v>
      </c>
      <c r="E21" s="67">
        <v>20869</v>
      </c>
      <c r="F21" s="68">
        <v>264</v>
      </c>
      <c r="G21" s="69" t="s">
        <v>23</v>
      </c>
      <c r="I21" s="219"/>
    </row>
    <row r="22" spans="1:9" x14ac:dyDescent="0.25">
      <c r="A22" s="18" t="s">
        <v>345</v>
      </c>
      <c r="B22" s="65" t="s">
        <v>626</v>
      </c>
      <c r="C22" s="66">
        <v>0</v>
      </c>
      <c r="D22" s="67">
        <v>0</v>
      </c>
      <c r="E22" s="67">
        <v>11</v>
      </c>
      <c r="F22" s="68">
        <v>11</v>
      </c>
      <c r="G22" s="69" t="s">
        <v>26</v>
      </c>
      <c r="I22" s="219"/>
    </row>
    <row r="23" spans="1:9" x14ac:dyDescent="0.25">
      <c r="A23" s="18" t="s">
        <v>345</v>
      </c>
      <c r="B23" s="65" t="s">
        <v>630</v>
      </c>
      <c r="C23" s="66">
        <v>0</v>
      </c>
      <c r="D23" s="67">
        <v>0</v>
      </c>
      <c r="E23" s="67">
        <v>500</v>
      </c>
      <c r="F23" s="68">
        <v>246</v>
      </c>
      <c r="G23" s="69" t="s">
        <v>26</v>
      </c>
      <c r="I23" s="219"/>
    </row>
    <row r="24" spans="1:9" x14ac:dyDescent="0.25">
      <c r="A24" s="18" t="s">
        <v>345</v>
      </c>
      <c r="B24" s="65" t="s">
        <v>625</v>
      </c>
      <c r="C24" s="66">
        <v>9381</v>
      </c>
      <c r="D24" s="67">
        <v>177</v>
      </c>
      <c r="E24" s="67">
        <v>4673</v>
      </c>
      <c r="F24" s="68">
        <v>112</v>
      </c>
      <c r="G24" s="69" t="s">
        <v>26</v>
      </c>
      <c r="I24" s="219"/>
    </row>
    <row r="25" spans="1:9" x14ac:dyDescent="0.25">
      <c r="A25" s="18" t="s">
        <v>345</v>
      </c>
      <c r="B25" s="65" t="s">
        <v>629</v>
      </c>
      <c r="C25" s="66">
        <v>2203</v>
      </c>
      <c r="D25" s="67">
        <v>310</v>
      </c>
      <c r="E25" s="67">
        <v>2301</v>
      </c>
      <c r="F25" s="68">
        <v>279</v>
      </c>
      <c r="G25" s="69" t="s">
        <v>26</v>
      </c>
      <c r="I25" s="219"/>
    </row>
    <row r="26" spans="1:9" x14ac:dyDescent="0.25">
      <c r="A26" s="18" t="s">
        <v>346</v>
      </c>
      <c r="B26" s="65" t="s">
        <v>626</v>
      </c>
      <c r="C26" s="66">
        <v>4838</v>
      </c>
      <c r="D26" s="67">
        <v>4838</v>
      </c>
      <c r="E26" s="67">
        <v>3690</v>
      </c>
      <c r="F26" s="68">
        <v>3690</v>
      </c>
      <c r="G26" s="69" t="s">
        <v>28</v>
      </c>
      <c r="I26" s="219"/>
    </row>
    <row r="27" spans="1:9" x14ac:dyDescent="0.25">
      <c r="A27" s="18" t="s">
        <v>346</v>
      </c>
      <c r="B27" s="65" t="s">
        <v>625</v>
      </c>
      <c r="C27" s="66">
        <v>183368</v>
      </c>
      <c r="D27" s="67">
        <v>183368</v>
      </c>
      <c r="E27" s="67">
        <v>180575</v>
      </c>
      <c r="F27" s="68">
        <v>180575</v>
      </c>
      <c r="G27" s="69" t="s">
        <v>28</v>
      </c>
      <c r="I27" s="219"/>
    </row>
    <row r="28" spans="1:9" x14ac:dyDescent="0.25">
      <c r="A28" s="18" t="s">
        <v>31</v>
      </c>
      <c r="B28" s="65" t="s">
        <v>626</v>
      </c>
      <c r="C28" s="66">
        <v>30267</v>
      </c>
      <c r="D28" s="67">
        <v>2751</v>
      </c>
      <c r="E28" s="67">
        <v>30261</v>
      </c>
      <c r="F28" s="68">
        <v>2745</v>
      </c>
      <c r="G28" s="69" t="s">
        <v>32</v>
      </c>
      <c r="I28" s="219"/>
    </row>
    <row r="29" spans="1:9" x14ac:dyDescent="0.25">
      <c r="A29" s="18" t="s">
        <v>31</v>
      </c>
      <c r="B29" s="65" t="s">
        <v>630</v>
      </c>
      <c r="C29" s="66">
        <v>199</v>
      </c>
      <c r="D29" s="67">
        <v>156</v>
      </c>
      <c r="E29" s="67">
        <v>199</v>
      </c>
      <c r="F29" s="68">
        <v>156</v>
      </c>
      <c r="G29" s="69" t="s">
        <v>32</v>
      </c>
      <c r="I29" s="219"/>
    </row>
    <row r="30" spans="1:9" x14ac:dyDescent="0.25">
      <c r="A30" s="18" t="s">
        <v>31</v>
      </c>
      <c r="B30" s="65" t="s">
        <v>625</v>
      </c>
      <c r="C30" s="66">
        <v>25275</v>
      </c>
      <c r="D30" s="67">
        <v>13674</v>
      </c>
      <c r="E30" s="67">
        <v>25396</v>
      </c>
      <c r="F30" s="68">
        <v>13801</v>
      </c>
      <c r="G30" s="69" t="s">
        <v>32</v>
      </c>
      <c r="I30" s="219"/>
    </row>
    <row r="31" spans="1:9" x14ac:dyDescent="0.25">
      <c r="A31" s="18" t="s">
        <v>34</v>
      </c>
      <c r="B31" s="65" t="s">
        <v>626</v>
      </c>
      <c r="C31" s="66">
        <v>5</v>
      </c>
      <c r="D31" s="67">
        <v>5</v>
      </c>
      <c r="E31" s="67">
        <v>0</v>
      </c>
      <c r="F31" s="68">
        <v>0</v>
      </c>
      <c r="G31" s="69" t="s">
        <v>35</v>
      </c>
      <c r="I31" s="219"/>
    </row>
    <row r="32" spans="1:9" x14ac:dyDescent="0.25">
      <c r="A32" s="18" t="s">
        <v>38</v>
      </c>
      <c r="B32" s="65" t="s">
        <v>626</v>
      </c>
      <c r="C32" s="66">
        <v>4541</v>
      </c>
      <c r="D32" s="67">
        <v>405</v>
      </c>
      <c r="E32" s="67">
        <v>3941</v>
      </c>
      <c r="F32" s="68">
        <v>237</v>
      </c>
      <c r="G32" s="69" t="s">
        <v>39</v>
      </c>
      <c r="I32" s="219"/>
    </row>
    <row r="33" spans="1:9" x14ac:dyDescent="0.25">
      <c r="A33" s="18" t="s">
        <v>38</v>
      </c>
      <c r="B33" s="65" t="s">
        <v>627</v>
      </c>
      <c r="C33" s="66">
        <v>167762</v>
      </c>
      <c r="D33" s="67">
        <v>2712</v>
      </c>
      <c r="E33" s="67">
        <v>174216</v>
      </c>
      <c r="F33" s="68">
        <v>2751</v>
      </c>
      <c r="G33" s="69" t="s">
        <v>39</v>
      </c>
      <c r="I33" s="219"/>
    </row>
    <row r="34" spans="1:9" x14ac:dyDescent="0.25">
      <c r="A34" s="18" t="s">
        <v>38</v>
      </c>
      <c r="B34" s="65" t="s">
        <v>630</v>
      </c>
      <c r="C34" s="66">
        <v>8</v>
      </c>
      <c r="D34" s="67">
        <v>0</v>
      </c>
      <c r="E34" s="67">
        <v>10</v>
      </c>
      <c r="F34" s="68">
        <v>0</v>
      </c>
      <c r="G34" s="69" t="s">
        <v>39</v>
      </c>
      <c r="I34" s="219"/>
    </row>
    <row r="35" spans="1:9" x14ac:dyDescent="0.25">
      <c r="A35" s="18" t="s">
        <v>38</v>
      </c>
      <c r="B35" s="65" t="s">
        <v>625</v>
      </c>
      <c r="C35" s="66">
        <v>4366</v>
      </c>
      <c r="D35" s="67">
        <v>42</v>
      </c>
      <c r="E35" s="67">
        <v>4941</v>
      </c>
      <c r="F35" s="68">
        <v>21</v>
      </c>
      <c r="G35" s="69" t="s">
        <v>39</v>
      </c>
      <c r="I35" s="219"/>
    </row>
    <row r="36" spans="1:9" x14ac:dyDescent="0.25">
      <c r="A36" s="18" t="s">
        <v>38</v>
      </c>
      <c r="B36" s="65" t="s">
        <v>629</v>
      </c>
      <c r="C36" s="66">
        <v>16</v>
      </c>
      <c r="D36" s="67">
        <v>0</v>
      </c>
      <c r="E36" s="67">
        <v>15</v>
      </c>
      <c r="F36" s="68">
        <v>0</v>
      </c>
      <c r="G36" s="69" t="s">
        <v>39</v>
      </c>
      <c r="I36" s="219"/>
    </row>
    <row r="37" spans="1:9" x14ac:dyDescent="0.25">
      <c r="A37" s="18" t="s">
        <v>351</v>
      </c>
      <c r="B37" s="65" t="s">
        <v>626</v>
      </c>
      <c r="C37" s="66">
        <v>975</v>
      </c>
      <c r="D37" s="67">
        <v>833</v>
      </c>
      <c r="E37" s="67">
        <v>998</v>
      </c>
      <c r="F37" s="68">
        <v>998</v>
      </c>
      <c r="G37" s="69" t="s">
        <v>41</v>
      </c>
      <c r="I37" s="219"/>
    </row>
    <row r="38" spans="1:9" x14ac:dyDescent="0.25">
      <c r="A38" s="18" t="s">
        <v>351</v>
      </c>
      <c r="B38" s="65" t="s">
        <v>631</v>
      </c>
      <c r="C38" s="66">
        <v>0</v>
      </c>
      <c r="D38" s="67">
        <v>0</v>
      </c>
      <c r="E38" s="67">
        <v>5</v>
      </c>
      <c r="F38" s="68">
        <v>0</v>
      </c>
      <c r="G38" s="69" t="s">
        <v>41</v>
      </c>
      <c r="I38" s="219"/>
    </row>
    <row r="39" spans="1:9" x14ac:dyDescent="0.25">
      <c r="A39" s="18" t="s">
        <v>351</v>
      </c>
      <c r="B39" s="65" t="s">
        <v>625</v>
      </c>
      <c r="C39" s="66">
        <v>144379</v>
      </c>
      <c r="D39" s="67">
        <v>57703</v>
      </c>
      <c r="E39" s="67">
        <v>123087</v>
      </c>
      <c r="F39" s="68">
        <v>33808</v>
      </c>
      <c r="G39" s="69" t="s">
        <v>41</v>
      </c>
      <c r="I39" s="219"/>
    </row>
    <row r="40" spans="1:9" x14ac:dyDescent="0.25">
      <c r="A40" s="18" t="s">
        <v>351</v>
      </c>
      <c r="B40" s="65" t="s">
        <v>629</v>
      </c>
      <c r="C40" s="66">
        <v>373</v>
      </c>
      <c r="D40" s="67">
        <v>194</v>
      </c>
      <c r="E40" s="67">
        <v>287</v>
      </c>
      <c r="F40" s="68">
        <v>100</v>
      </c>
      <c r="G40" s="69" t="s">
        <v>41</v>
      </c>
      <c r="I40" s="219"/>
    </row>
    <row r="41" spans="1:9" x14ac:dyDescent="0.25">
      <c r="A41" s="18" t="s">
        <v>42</v>
      </c>
      <c r="B41" s="65" t="s">
        <v>627</v>
      </c>
      <c r="C41" s="66">
        <v>11470</v>
      </c>
      <c r="D41" s="67">
        <v>879</v>
      </c>
      <c r="E41" s="67">
        <v>11470</v>
      </c>
      <c r="F41" s="68">
        <v>173</v>
      </c>
      <c r="G41" s="69" t="s">
        <v>43</v>
      </c>
      <c r="I41" s="219"/>
    </row>
    <row r="42" spans="1:9" x14ac:dyDescent="0.25">
      <c r="A42" s="18" t="s">
        <v>42</v>
      </c>
      <c r="B42" s="65" t="s">
        <v>630</v>
      </c>
      <c r="C42" s="66">
        <v>522</v>
      </c>
      <c r="D42" s="67">
        <v>522</v>
      </c>
      <c r="E42" s="67">
        <v>168</v>
      </c>
      <c r="F42" s="68">
        <v>168</v>
      </c>
      <c r="G42" s="69" t="s">
        <v>43</v>
      </c>
      <c r="I42" s="219"/>
    </row>
    <row r="43" spans="1:9" x14ac:dyDescent="0.25">
      <c r="A43" s="18" t="s">
        <v>44</v>
      </c>
      <c r="B43" s="65" t="s">
        <v>626</v>
      </c>
      <c r="C43" s="66">
        <v>89918</v>
      </c>
      <c r="D43" s="67">
        <v>0</v>
      </c>
      <c r="E43" s="67">
        <v>82925</v>
      </c>
      <c r="F43" s="68">
        <v>0</v>
      </c>
      <c r="G43" s="69" t="s">
        <v>45</v>
      </c>
      <c r="I43" s="219"/>
    </row>
    <row r="44" spans="1:9" x14ac:dyDescent="0.25">
      <c r="A44" s="18" t="s">
        <v>44</v>
      </c>
      <c r="B44" s="65" t="s">
        <v>630</v>
      </c>
      <c r="C44" s="66">
        <v>3589</v>
      </c>
      <c r="D44" s="67">
        <v>96</v>
      </c>
      <c r="E44" s="67">
        <v>4301</v>
      </c>
      <c r="F44" s="68">
        <v>1056</v>
      </c>
      <c r="G44" s="69" t="s">
        <v>45</v>
      </c>
      <c r="I44" s="219"/>
    </row>
    <row r="45" spans="1:9" x14ac:dyDescent="0.25">
      <c r="A45" s="18" t="s">
        <v>44</v>
      </c>
      <c r="B45" s="65" t="s">
        <v>625</v>
      </c>
      <c r="C45" s="66">
        <v>32950</v>
      </c>
      <c r="D45" s="67">
        <v>0</v>
      </c>
      <c r="E45" s="67">
        <v>33415</v>
      </c>
      <c r="F45" s="68">
        <v>0</v>
      </c>
      <c r="G45" s="69" t="s">
        <v>45</v>
      </c>
      <c r="I45" s="219"/>
    </row>
    <row r="46" spans="1:9" x14ac:dyDescent="0.25">
      <c r="A46" s="18" t="s">
        <v>44</v>
      </c>
      <c r="B46" s="65" t="s">
        <v>629</v>
      </c>
      <c r="C46" s="66">
        <v>2427</v>
      </c>
      <c r="D46" s="67">
        <v>0</v>
      </c>
      <c r="E46" s="67">
        <v>2381</v>
      </c>
      <c r="F46" s="68">
        <v>0</v>
      </c>
      <c r="G46" s="69" t="s">
        <v>45</v>
      </c>
      <c r="I46" s="219"/>
    </row>
    <row r="47" spans="1:9" x14ac:dyDescent="0.25">
      <c r="A47" s="18" t="s">
        <v>352</v>
      </c>
      <c r="B47" s="65" t="s">
        <v>626</v>
      </c>
      <c r="C47" s="66">
        <v>28883</v>
      </c>
      <c r="D47" s="67">
        <v>0</v>
      </c>
      <c r="E47" s="67">
        <v>22014</v>
      </c>
      <c r="F47" s="68">
        <v>0</v>
      </c>
      <c r="G47" s="69" t="s">
        <v>47</v>
      </c>
      <c r="I47" s="219"/>
    </row>
    <row r="48" spans="1:9" x14ac:dyDescent="0.25">
      <c r="A48" s="18" t="s">
        <v>352</v>
      </c>
      <c r="B48" s="65" t="s">
        <v>625</v>
      </c>
      <c r="C48" s="66">
        <v>284828</v>
      </c>
      <c r="D48" s="67">
        <v>0</v>
      </c>
      <c r="E48" s="67">
        <v>286651</v>
      </c>
      <c r="F48" s="68">
        <v>0</v>
      </c>
      <c r="G48" s="69" t="s">
        <v>47</v>
      </c>
      <c r="I48" s="219"/>
    </row>
    <row r="49" spans="1:9" x14ac:dyDescent="0.25">
      <c r="A49" s="18" t="s">
        <v>352</v>
      </c>
      <c r="B49" s="65" t="s">
        <v>629</v>
      </c>
      <c r="C49" s="66">
        <v>1448</v>
      </c>
      <c r="D49" s="67">
        <v>0</v>
      </c>
      <c r="E49" s="67">
        <v>1780</v>
      </c>
      <c r="F49" s="68">
        <v>0</v>
      </c>
      <c r="G49" s="69" t="s">
        <v>47</v>
      </c>
      <c r="I49" s="219"/>
    </row>
    <row r="50" spans="1:9" x14ac:dyDescent="0.25">
      <c r="A50" s="18" t="s">
        <v>353</v>
      </c>
      <c r="B50" s="65" t="s">
        <v>626</v>
      </c>
      <c r="C50" s="66">
        <v>267</v>
      </c>
      <c r="D50" s="67">
        <v>163</v>
      </c>
      <c r="E50" s="67">
        <v>199</v>
      </c>
      <c r="F50" s="68">
        <v>157</v>
      </c>
      <c r="G50" s="69" t="s">
        <v>48</v>
      </c>
      <c r="I50" s="219"/>
    </row>
    <row r="51" spans="1:9" x14ac:dyDescent="0.25">
      <c r="A51" s="18" t="s">
        <v>353</v>
      </c>
      <c r="B51" s="65" t="s">
        <v>628</v>
      </c>
      <c r="C51" s="66">
        <v>655212</v>
      </c>
      <c r="D51" s="67">
        <v>8549</v>
      </c>
      <c r="E51" s="67">
        <v>657155</v>
      </c>
      <c r="F51" s="68">
        <v>1283</v>
      </c>
      <c r="G51" s="69" t="s">
        <v>48</v>
      </c>
      <c r="I51" s="219"/>
    </row>
    <row r="52" spans="1:9" x14ac:dyDescent="0.25">
      <c r="A52" s="18" t="s">
        <v>353</v>
      </c>
      <c r="B52" s="65" t="s">
        <v>630</v>
      </c>
      <c r="C52" s="66">
        <v>18</v>
      </c>
      <c r="D52" s="67">
        <v>18</v>
      </c>
      <c r="E52" s="67">
        <v>19</v>
      </c>
      <c r="F52" s="68">
        <v>19</v>
      </c>
      <c r="G52" s="69" t="s">
        <v>48</v>
      </c>
      <c r="I52" s="219"/>
    </row>
    <row r="53" spans="1:9" x14ac:dyDescent="0.25">
      <c r="A53" s="18" t="s">
        <v>353</v>
      </c>
      <c r="B53" s="65" t="s">
        <v>625</v>
      </c>
      <c r="C53" s="66">
        <v>6431</v>
      </c>
      <c r="D53" s="67">
        <v>1901</v>
      </c>
      <c r="E53" s="67">
        <v>6389</v>
      </c>
      <c r="F53" s="68">
        <v>1898</v>
      </c>
      <c r="G53" s="69" t="s">
        <v>48</v>
      </c>
      <c r="I53" s="219"/>
    </row>
    <row r="54" spans="1:9" x14ac:dyDescent="0.25">
      <c r="A54" s="18" t="s">
        <v>353</v>
      </c>
      <c r="B54" s="65" t="s">
        <v>629</v>
      </c>
      <c r="C54" s="66">
        <v>271</v>
      </c>
      <c r="D54" s="67">
        <v>116</v>
      </c>
      <c r="E54" s="67">
        <v>241</v>
      </c>
      <c r="F54" s="68">
        <v>110</v>
      </c>
      <c r="G54" s="69" t="s">
        <v>48</v>
      </c>
      <c r="I54" s="219"/>
    </row>
    <row r="55" spans="1:9" x14ac:dyDescent="0.25">
      <c r="A55" s="18" t="s">
        <v>354</v>
      </c>
      <c r="B55" s="65" t="s">
        <v>626</v>
      </c>
      <c r="C55" s="66">
        <v>20</v>
      </c>
      <c r="D55" s="67">
        <v>0</v>
      </c>
      <c r="E55" s="67">
        <v>0</v>
      </c>
      <c r="F55" s="68">
        <v>0</v>
      </c>
      <c r="G55" s="69" t="s">
        <v>49</v>
      </c>
      <c r="I55" s="219"/>
    </row>
    <row r="56" spans="1:9" x14ac:dyDescent="0.25">
      <c r="A56" s="18" t="s">
        <v>354</v>
      </c>
      <c r="B56" s="65" t="s">
        <v>630</v>
      </c>
      <c r="C56" s="66">
        <v>723</v>
      </c>
      <c r="D56" s="67">
        <v>0</v>
      </c>
      <c r="E56" s="67">
        <v>0</v>
      </c>
      <c r="F56" s="68">
        <v>0</v>
      </c>
      <c r="G56" s="69" t="s">
        <v>49</v>
      </c>
      <c r="I56" s="219"/>
    </row>
    <row r="57" spans="1:9" x14ac:dyDescent="0.25">
      <c r="A57" s="18" t="s">
        <v>354</v>
      </c>
      <c r="B57" s="65" t="s">
        <v>625</v>
      </c>
      <c r="C57" s="66">
        <v>10</v>
      </c>
      <c r="D57" s="67">
        <v>0</v>
      </c>
      <c r="E57" s="67">
        <v>10</v>
      </c>
      <c r="F57" s="68">
        <v>0</v>
      </c>
      <c r="G57" s="69" t="s">
        <v>49</v>
      </c>
      <c r="I57" s="219"/>
    </row>
    <row r="58" spans="1:9" x14ac:dyDescent="0.25">
      <c r="A58" s="18" t="s">
        <v>50</v>
      </c>
      <c r="B58" s="65" t="s">
        <v>626</v>
      </c>
      <c r="C58" s="66">
        <v>122</v>
      </c>
      <c r="D58" s="67">
        <v>122</v>
      </c>
      <c r="E58" s="67">
        <v>122</v>
      </c>
      <c r="F58" s="68">
        <v>122</v>
      </c>
      <c r="G58" s="69" t="s">
        <v>51</v>
      </c>
      <c r="I58" s="219"/>
    </row>
    <row r="59" spans="1:9" x14ac:dyDescent="0.25">
      <c r="A59" s="18" t="s">
        <v>50</v>
      </c>
      <c r="B59" s="65" t="s">
        <v>625</v>
      </c>
      <c r="C59" s="66">
        <v>250</v>
      </c>
      <c r="D59" s="67">
        <v>250</v>
      </c>
      <c r="E59" s="67">
        <v>240</v>
      </c>
      <c r="F59" s="68">
        <v>240</v>
      </c>
      <c r="G59" s="69" t="s">
        <v>51</v>
      </c>
      <c r="I59" s="219"/>
    </row>
    <row r="60" spans="1:9" x14ac:dyDescent="0.25">
      <c r="A60" s="18" t="s">
        <v>355</v>
      </c>
      <c r="B60" s="65" t="s">
        <v>626</v>
      </c>
      <c r="C60" s="66">
        <v>35</v>
      </c>
      <c r="D60" s="67">
        <v>35</v>
      </c>
      <c r="E60" s="67">
        <v>67</v>
      </c>
      <c r="F60" s="68">
        <v>67</v>
      </c>
      <c r="G60" s="69" t="s">
        <v>52</v>
      </c>
      <c r="I60" s="219"/>
    </row>
    <row r="61" spans="1:9" x14ac:dyDescent="0.25">
      <c r="A61" s="18" t="s">
        <v>355</v>
      </c>
      <c r="B61" s="65" t="s">
        <v>625</v>
      </c>
      <c r="C61" s="66">
        <v>1005602</v>
      </c>
      <c r="D61" s="67">
        <v>1005602</v>
      </c>
      <c r="E61" s="67">
        <v>1178038</v>
      </c>
      <c r="F61" s="68">
        <v>1177988</v>
      </c>
      <c r="G61" s="69" t="s">
        <v>52</v>
      </c>
      <c r="I61" s="219"/>
    </row>
    <row r="62" spans="1:9" x14ac:dyDescent="0.25">
      <c r="A62" s="18" t="s">
        <v>53</v>
      </c>
      <c r="B62" s="65" t="s">
        <v>626</v>
      </c>
      <c r="C62" s="66">
        <v>8</v>
      </c>
      <c r="D62" s="67">
        <v>8</v>
      </c>
      <c r="E62" s="67">
        <v>8</v>
      </c>
      <c r="F62" s="68">
        <v>8</v>
      </c>
      <c r="G62" s="69" t="s">
        <v>54</v>
      </c>
      <c r="I62" s="219"/>
    </row>
    <row r="63" spans="1:9" x14ac:dyDescent="0.25">
      <c r="A63" s="18" t="s">
        <v>53</v>
      </c>
      <c r="B63" s="65" t="s">
        <v>625</v>
      </c>
      <c r="C63" s="66">
        <v>5</v>
      </c>
      <c r="D63" s="67">
        <v>5</v>
      </c>
      <c r="E63" s="67">
        <v>5</v>
      </c>
      <c r="F63" s="68">
        <v>5</v>
      </c>
      <c r="G63" s="69" t="s">
        <v>54</v>
      </c>
      <c r="I63" s="219"/>
    </row>
    <row r="64" spans="1:9" x14ac:dyDescent="0.25">
      <c r="A64" s="18" t="s">
        <v>55</v>
      </c>
      <c r="B64" s="65" t="s">
        <v>626</v>
      </c>
      <c r="C64" s="66">
        <v>1224</v>
      </c>
      <c r="D64" s="67">
        <v>616</v>
      </c>
      <c r="E64" s="67">
        <v>1470</v>
      </c>
      <c r="F64" s="68">
        <v>1047</v>
      </c>
      <c r="G64" s="69" t="s">
        <v>56</v>
      </c>
      <c r="I64" s="219"/>
    </row>
    <row r="65" spans="1:9" x14ac:dyDescent="0.25">
      <c r="A65" s="18" t="s">
        <v>55</v>
      </c>
      <c r="B65" s="65" t="s">
        <v>625</v>
      </c>
      <c r="C65" s="66">
        <v>43397</v>
      </c>
      <c r="D65" s="67">
        <v>2820</v>
      </c>
      <c r="E65" s="67">
        <v>40794</v>
      </c>
      <c r="F65" s="68">
        <v>1960</v>
      </c>
      <c r="G65" s="69" t="s">
        <v>56</v>
      </c>
      <c r="I65" s="219"/>
    </row>
    <row r="66" spans="1:9" x14ac:dyDescent="0.25">
      <c r="A66" s="18" t="s">
        <v>55</v>
      </c>
      <c r="B66" s="65" t="s">
        <v>629</v>
      </c>
      <c r="C66" s="66">
        <v>5620</v>
      </c>
      <c r="D66" s="67">
        <v>55</v>
      </c>
      <c r="E66" s="67">
        <v>5444</v>
      </c>
      <c r="F66" s="68">
        <v>12</v>
      </c>
      <c r="G66" s="69" t="s">
        <v>56</v>
      </c>
      <c r="I66" s="219"/>
    </row>
    <row r="67" spans="1:9" x14ac:dyDescent="0.25">
      <c r="A67" s="18" t="s">
        <v>356</v>
      </c>
      <c r="B67" s="65" t="s">
        <v>626</v>
      </c>
      <c r="C67" s="66">
        <v>53138</v>
      </c>
      <c r="D67" s="67">
        <v>0</v>
      </c>
      <c r="E67" s="67">
        <v>58725</v>
      </c>
      <c r="F67" s="68">
        <v>0</v>
      </c>
      <c r="G67" s="69" t="s">
        <v>57</v>
      </c>
      <c r="I67" s="219"/>
    </row>
    <row r="68" spans="1:9" x14ac:dyDescent="0.25">
      <c r="A68" s="18" t="s">
        <v>356</v>
      </c>
      <c r="B68" s="65" t="s">
        <v>630</v>
      </c>
      <c r="C68" s="66">
        <v>619</v>
      </c>
      <c r="D68" s="67">
        <v>0</v>
      </c>
      <c r="E68" s="67">
        <v>580</v>
      </c>
      <c r="F68" s="68">
        <v>0</v>
      </c>
      <c r="G68" s="69" t="s">
        <v>57</v>
      </c>
      <c r="I68" s="219"/>
    </row>
    <row r="69" spans="1:9" x14ac:dyDescent="0.25">
      <c r="A69" s="18" t="s">
        <v>356</v>
      </c>
      <c r="B69" s="65" t="s">
        <v>625</v>
      </c>
      <c r="C69" s="66">
        <v>183551</v>
      </c>
      <c r="D69" s="67">
        <v>0</v>
      </c>
      <c r="E69" s="67">
        <v>186393</v>
      </c>
      <c r="F69" s="68">
        <v>0</v>
      </c>
      <c r="G69" s="69" t="s">
        <v>57</v>
      </c>
      <c r="I69" s="219"/>
    </row>
    <row r="70" spans="1:9" x14ac:dyDescent="0.25">
      <c r="A70" s="18" t="s">
        <v>58</v>
      </c>
      <c r="B70" s="65" t="s">
        <v>626</v>
      </c>
      <c r="C70" s="66">
        <v>2011</v>
      </c>
      <c r="D70" s="67">
        <v>2011</v>
      </c>
      <c r="E70" s="67">
        <v>1836</v>
      </c>
      <c r="F70" s="68">
        <v>693</v>
      </c>
      <c r="G70" s="69" t="s">
        <v>59</v>
      </c>
      <c r="I70" s="219"/>
    </row>
    <row r="71" spans="1:9" x14ac:dyDescent="0.25">
      <c r="A71" s="18" t="s">
        <v>58</v>
      </c>
      <c r="B71" s="65" t="s">
        <v>625</v>
      </c>
      <c r="C71" s="66">
        <v>286</v>
      </c>
      <c r="D71" s="67">
        <v>286</v>
      </c>
      <c r="E71" s="67">
        <v>347</v>
      </c>
      <c r="F71" s="68">
        <v>347</v>
      </c>
      <c r="G71" s="69" t="s">
        <v>59</v>
      </c>
      <c r="I71" s="219"/>
    </row>
    <row r="72" spans="1:9" x14ac:dyDescent="0.25">
      <c r="A72" s="18" t="s">
        <v>60</v>
      </c>
      <c r="B72" s="65" t="s">
        <v>626</v>
      </c>
      <c r="C72" s="66">
        <v>6993</v>
      </c>
      <c r="D72" s="67">
        <v>0</v>
      </c>
      <c r="E72" s="67">
        <v>11947</v>
      </c>
      <c r="F72" s="68">
        <v>0</v>
      </c>
      <c r="G72" s="69" t="s">
        <v>61</v>
      </c>
      <c r="I72" s="219"/>
    </row>
    <row r="73" spans="1:9" x14ac:dyDescent="0.25">
      <c r="A73" s="18" t="s">
        <v>60</v>
      </c>
      <c r="B73" s="65" t="s">
        <v>628</v>
      </c>
      <c r="C73" s="66">
        <v>8785</v>
      </c>
      <c r="D73" s="67">
        <v>0</v>
      </c>
      <c r="E73" s="67">
        <v>27294</v>
      </c>
      <c r="F73" s="68">
        <v>0</v>
      </c>
      <c r="G73" s="69" t="s">
        <v>61</v>
      </c>
      <c r="I73" s="219"/>
    </row>
    <row r="74" spans="1:9" x14ac:dyDescent="0.25">
      <c r="A74" s="18" t="s">
        <v>60</v>
      </c>
      <c r="B74" s="65" t="s">
        <v>625</v>
      </c>
      <c r="C74" s="66">
        <v>16247</v>
      </c>
      <c r="D74" s="67">
        <v>0</v>
      </c>
      <c r="E74" s="67">
        <v>16974</v>
      </c>
      <c r="F74" s="68">
        <v>0</v>
      </c>
      <c r="G74" s="69" t="s">
        <v>61</v>
      </c>
      <c r="I74" s="219"/>
    </row>
    <row r="75" spans="1:9" x14ac:dyDescent="0.25">
      <c r="A75" s="18" t="s">
        <v>63</v>
      </c>
      <c r="B75" s="65" t="s">
        <v>626</v>
      </c>
      <c r="C75" s="66">
        <v>60</v>
      </c>
      <c r="D75" s="67">
        <v>23</v>
      </c>
      <c r="E75" s="67">
        <v>0</v>
      </c>
      <c r="F75" s="68">
        <v>0</v>
      </c>
      <c r="G75" s="69" t="s">
        <v>64</v>
      </c>
      <c r="I75" s="219"/>
    </row>
    <row r="76" spans="1:9" x14ac:dyDescent="0.25">
      <c r="A76" s="18" t="s">
        <v>63</v>
      </c>
      <c r="B76" s="65" t="s">
        <v>627</v>
      </c>
      <c r="C76" s="66">
        <v>7518</v>
      </c>
      <c r="D76" s="67">
        <v>5325</v>
      </c>
      <c r="E76" s="67">
        <v>8259</v>
      </c>
      <c r="F76" s="68">
        <v>2222</v>
      </c>
      <c r="G76" s="69" t="s">
        <v>64</v>
      </c>
      <c r="I76" s="219"/>
    </row>
    <row r="77" spans="1:9" x14ac:dyDescent="0.25">
      <c r="A77" s="18" t="s">
        <v>63</v>
      </c>
      <c r="B77" s="65" t="s">
        <v>630</v>
      </c>
      <c r="C77" s="66">
        <v>13501</v>
      </c>
      <c r="D77" s="67">
        <v>13501</v>
      </c>
      <c r="E77" s="67">
        <v>11632</v>
      </c>
      <c r="F77" s="68">
        <v>11632</v>
      </c>
      <c r="G77" s="69" t="s">
        <v>64</v>
      </c>
      <c r="I77" s="219"/>
    </row>
    <row r="78" spans="1:9" x14ac:dyDescent="0.25">
      <c r="A78" s="18" t="s">
        <v>63</v>
      </c>
      <c r="B78" s="65" t="s">
        <v>625</v>
      </c>
      <c r="C78" s="66">
        <v>1117</v>
      </c>
      <c r="D78" s="67">
        <v>59</v>
      </c>
      <c r="E78" s="67">
        <v>1147</v>
      </c>
      <c r="F78" s="68">
        <v>47</v>
      </c>
      <c r="G78" s="69" t="s">
        <v>64</v>
      </c>
      <c r="I78" s="219"/>
    </row>
    <row r="79" spans="1:9" x14ac:dyDescent="0.25">
      <c r="A79" s="18" t="s">
        <v>65</v>
      </c>
      <c r="B79" s="65" t="s">
        <v>626</v>
      </c>
      <c r="C79" s="66">
        <v>190</v>
      </c>
      <c r="D79" s="67">
        <v>190</v>
      </c>
      <c r="E79" s="67">
        <v>164</v>
      </c>
      <c r="F79" s="68">
        <v>164</v>
      </c>
      <c r="G79" s="69" t="s">
        <v>66</v>
      </c>
      <c r="I79" s="219"/>
    </row>
    <row r="80" spans="1:9" x14ac:dyDescent="0.25">
      <c r="A80" s="18" t="s">
        <v>65</v>
      </c>
      <c r="B80" s="65" t="s">
        <v>628</v>
      </c>
      <c r="C80" s="66">
        <v>94796</v>
      </c>
      <c r="D80" s="67">
        <v>97</v>
      </c>
      <c r="E80" s="67">
        <v>94796</v>
      </c>
      <c r="F80" s="68">
        <v>53</v>
      </c>
      <c r="G80" s="69" t="s">
        <v>66</v>
      </c>
      <c r="I80" s="219"/>
    </row>
    <row r="81" spans="1:9" x14ac:dyDescent="0.25">
      <c r="A81" s="18" t="s">
        <v>65</v>
      </c>
      <c r="B81" s="65" t="s">
        <v>630</v>
      </c>
      <c r="C81" s="66">
        <v>673</v>
      </c>
      <c r="D81" s="67">
        <v>673</v>
      </c>
      <c r="E81" s="67">
        <v>10458</v>
      </c>
      <c r="F81" s="68">
        <v>1252</v>
      </c>
      <c r="G81" s="69" t="s">
        <v>66</v>
      </c>
      <c r="I81" s="219"/>
    </row>
    <row r="82" spans="1:9" x14ac:dyDescent="0.25">
      <c r="A82" s="18" t="s">
        <v>65</v>
      </c>
      <c r="B82" s="65" t="s">
        <v>625</v>
      </c>
      <c r="C82" s="66">
        <v>495</v>
      </c>
      <c r="D82" s="67">
        <v>379</v>
      </c>
      <c r="E82" s="67">
        <v>586</v>
      </c>
      <c r="F82" s="68">
        <v>390</v>
      </c>
      <c r="G82" s="69" t="s">
        <v>66</v>
      </c>
      <c r="I82" s="219"/>
    </row>
    <row r="83" spans="1:9" x14ac:dyDescent="0.25">
      <c r="A83" s="18" t="s">
        <v>65</v>
      </c>
      <c r="B83" s="65" t="s">
        <v>629</v>
      </c>
      <c r="C83" s="66">
        <v>5</v>
      </c>
      <c r="D83" s="67">
        <v>5</v>
      </c>
      <c r="E83" s="67">
        <v>12</v>
      </c>
      <c r="F83" s="68">
        <v>12</v>
      </c>
      <c r="G83" s="69" t="s">
        <v>66</v>
      </c>
      <c r="I83" s="219"/>
    </row>
    <row r="84" spans="1:9" x14ac:dyDescent="0.25">
      <c r="A84" s="18" t="s">
        <v>67</v>
      </c>
      <c r="B84" s="65" t="s">
        <v>626</v>
      </c>
      <c r="C84" s="66">
        <v>7</v>
      </c>
      <c r="D84" s="67">
        <v>7</v>
      </c>
      <c r="E84" s="67">
        <v>21</v>
      </c>
      <c r="F84" s="68">
        <v>21</v>
      </c>
      <c r="G84" s="69" t="s">
        <v>68</v>
      </c>
      <c r="I84" s="219"/>
    </row>
    <row r="85" spans="1:9" x14ac:dyDescent="0.25">
      <c r="A85" s="18" t="s">
        <v>67</v>
      </c>
      <c r="B85" s="65" t="s">
        <v>630</v>
      </c>
      <c r="C85" s="66">
        <v>71</v>
      </c>
      <c r="D85" s="67">
        <v>71</v>
      </c>
      <c r="E85" s="67">
        <v>46</v>
      </c>
      <c r="F85" s="68">
        <v>46</v>
      </c>
      <c r="G85" s="69" t="s">
        <v>68</v>
      </c>
      <c r="I85" s="219"/>
    </row>
    <row r="86" spans="1:9" x14ac:dyDescent="0.25">
      <c r="A86" s="18" t="s">
        <v>67</v>
      </c>
      <c r="B86" s="65" t="s">
        <v>625</v>
      </c>
      <c r="C86" s="66">
        <v>816</v>
      </c>
      <c r="D86" s="67">
        <v>816</v>
      </c>
      <c r="E86" s="67">
        <v>847</v>
      </c>
      <c r="F86" s="68">
        <v>847</v>
      </c>
      <c r="G86" s="69" t="s">
        <v>68</v>
      </c>
      <c r="I86" s="219"/>
    </row>
    <row r="87" spans="1:9" x14ac:dyDescent="0.25">
      <c r="A87" s="18" t="s">
        <v>69</v>
      </c>
      <c r="B87" s="65" t="s">
        <v>626</v>
      </c>
      <c r="C87" s="66">
        <v>94606</v>
      </c>
      <c r="D87" s="67">
        <v>39839</v>
      </c>
      <c r="E87" s="67">
        <v>119651</v>
      </c>
      <c r="F87" s="68">
        <v>42674</v>
      </c>
      <c r="G87" s="69" t="s">
        <v>70</v>
      </c>
      <c r="I87" s="219"/>
    </row>
    <row r="88" spans="1:9" x14ac:dyDescent="0.25">
      <c r="A88" s="18" t="s">
        <v>69</v>
      </c>
      <c r="B88" s="65" t="s">
        <v>627</v>
      </c>
      <c r="C88" s="66">
        <v>464395</v>
      </c>
      <c r="D88" s="67">
        <v>43606</v>
      </c>
      <c r="E88" s="67">
        <v>549534</v>
      </c>
      <c r="F88" s="68">
        <v>35174</v>
      </c>
      <c r="G88" s="69" t="s">
        <v>70</v>
      </c>
      <c r="I88" s="219"/>
    </row>
    <row r="89" spans="1:9" x14ac:dyDescent="0.25">
      <c r="A89" s="18" t="s">
        <v>69</v>
      </c>
      <c r="B89" s="65" t="s">
        <v>630</v>
      </c>
      <c r="C89" s="66">
        <v>496</v>
      </c>
      <c r="D89" s="67">
        <v>496</v>
      </c>
      <c r="E89" s="67">
        <v>0</v>
      </c>
      <c r="F89" s="68">
        <v>0</v>
      </c>
      <c r="G89" s="69" t="s">
        <v>70</v>
      </c>
      <c r="I89" s="219"/>
    </row>
    <row r="90" spans="1:9" x14ac:dyDescent="0.25">
      <c r="A90" s="18" t="s">
        <v>69</v>
      </c>
      <c r="B90" s="65" t="s">
        <v>625</v>
      </c>
      <c r="C90" s="66">
        <v>257079</v>
      </c>
      <c r="D90" s="67">
        <v>14273</v>
      </c>
      <c r="E90" s="67">
        <v>278966</v>
      </c>
      <c r="F90" s="68">
        <v>7971</v>
      </c>
      <c r="G90" s="69" t="s">
        <v>70</v>
      </c>
      <c r="I90" s="219"/>
    </row>
    <row r="91" spans="1:9" x14ac:dyDescent="0.25">
      <c r="A91" s="18" t="s">
        <v>69</v>
      </c>
      <c r="B91" s="65" t="s">
        <v>629</v>
      </c>
      <c r="C91" s="66">
        <v>17</v>
      </c>
      <c r="D91" s="67">
        <v>0</v>
      </c>
      <c r="E91" s="67">
        <v>15</v>
      </c>
      <c r="F91" s="68">
        <v>0</v>
      </c>
      <c r="G91" s="69" t="s">
        <v>70</v>
      </c>
      <c r="I91" s="219"/>
    </row>
    <row r="92" spans="1:9" x14ac:dyDescent="0.25">
      <c r="A92" s="18" t="s">
        <v>71</v>
      </c>
      <c r="B92" s="65" t="s">
        <v>626</v>
      </c>
      <c r="C92" s="66">
        <v>36</v>
      </c>
      <c r="D92" s="67">
        <v>36</v>
      </c>
      <c r="E92" s="67">
        <v>26</v>
      </c>
      <c r="F92" s="68">
        <v>26</v>
      </c>
      <c r="G92" s="69" t="s">
        <v>72</v>
      </c>
      <c r="I92" s="219"/>
    </row>
    <row r="93" spans="1:9" x14ac:dyDescent="0.25">
      <c r="A93" s="18" t="s">
        <v>71</v>
      </c>
      <c r="B93" s="65" t="s">
        <v>625</v>
      </c>
      <c r="C93" s="66">
        <v>5</v>
      </c>
      <c r="D93" s="67">
        <v>5</v>
      </c>
      <c r="E93" s="67">
        <v>6</v>
      </c>
      <c r="F93" s="68">
        <v>6</v>
      </c>
      <c r="G93" s="69" t="s">
        <v>72</v>
      </c>
      <c r="I93" s="219"/>
    </row>
    <row r="94" spans="1:9" x14ac:dyDescent="0.25">
      <c r="A94" s="18" t="s">
        <v>73</v>
      </c>
      <c r="B94" s="65" t="s">
        <v>629</v>
      </c>
      <c r="C94" s="66">
        <v>20863</v>
      </c>
      <c r="D94" s="67">
        <v>0</v>
      </c>
      <c r="E94" s="67">
        <v>20863</v>
      </c>
      <c r="F94" s="68">
        <v>0</v>
      </c>
      <c r="G94" s="69" t="s">
        <v>74</v>
      </c>
      <c r="I94" s="219"/>
    </row>
    <row r="95" spans="1:9" x14ac:dyDescent="0.25">
      <c r="A95" s="18" t="s">
        <v>361</v>
      </c>
      <c r="B95" s="65" t="s">
        <v>626</v>
      </c>
      <c r="C95" s="66">
        <v>5981</v>
      </c>
      <c r="D95" s="67">
        <v>5981</v>
      </c>
      <c r="E95" s="67">
        <v>1317</v>
      </c>
      <c r="F95" s="68">
        <v>1280</v>
      </c>
      <c r="G95" s="69" t="s">
        <v>75</v>
      </c>
      <c r="I95" s="219"/>
    </row>
    <row r="96" spans="1:9" x14ac:dyDescent="0.25">
      <c r="A96" s="18" t="s">
        <v>361</v>
      </c>
      <c r="B96" s="65" t="s">
        <v>625</v>
      </c>
      <c r="C96" s="66">
        <v>108747</v>
      </c>
      <c r="D96" s="67">
        <v>59401</v>
      </c>
      <c r="E96" s="67">
        <v>105596</v>
      </c>
      <c r="F96" s="68">
        <v>48901</v>
      </c>
      <c r="G96" s="69" t="s">
        <v>75</v>
      </c>
      <c r="I96" s="219"/>
    </row>
    <row r="97" spans="1:9" x14ac:dyDescent="0.25">
      <c r="A97" s="18" t="s">
        <v>361</v>
      </c>
      <c r="B97" s="65" t="s">
        <v>629</v>
      </c>
      <c r="C97" s="66">
        <v>33</v>
      </c>
      <c r="D97" s="67">
        <v>0</v>
      </c>
      <c r="E97" s="67">
        <v>206</v>
      </c>
      <c r="F97" s="68">
        <v>0</v>
      </c>
      <c r="G97" s="69" t="s">
        <v>75</v>
      </c>
      <c r="I97" s="219"/>
    </row>
    <row r="98" spans="1:9" x14ac:dyDescent="0.25">
      <c r="A98" s="18" t="s">
        <v>76</v>
      </c>
      <c r="B98" s="65" t="s">
        <v>626</v>
      </c>
      <c r="C98" s="66">
        <v>1493</v>
      </c>
      <c r="D98" s="67">
        <v>14</v>
      </c>
      <c r="E98" s="67">
        <v>1957</v>
      </c>
      <c r="F98" s="68">
        <v>234</v>
      </c>
      <c r="G98" s="69" t="s">
        <v>77</v>
      </c>
      <c r="I98" s="219"/>
    </row>
    <row r="99" spans="1:9" x14ac:dyDescent="0.25">
      <c r="A99" s="18" t="s">
        <v>76</v>
      </c>
      <c r="B99" s="65" t="s">
        <v>628</v>
      </c>
      <c r="C99" s="66">
        <v>2062534</v>
      </c>
      <c r="D99" s="67">
        <v>803945</v>
      </c>
      <c r="E99" s="67">
        <v>2062534</v>
      </c>
      <c r="F99" s="68">
        <v>533518</v>
      </c>
      <c r="G99" s="69" t="s">
        <v>77</v>
      </c>
      <c r="I99" s="219"/>
    </row>
    <row r="100" spans="1:9" x14ac:dyDescent="0.25">
      <c r="A100" s="18" t="s">
        <v>76</v>
      </c>
      <c r="B100" s="65" t="s">
        <v>625</v>
      </c>
      <c r="C100" s="66">
        <v>39915</v>
      </c>
      <c r="D100" s="67">
        <v>24887</v>
      </c>
      <c r="E100" s="67">
        <v>40996</v>
      </c>
      <c r="F100" s="68">
        <v>25017</v>
      </c>
      <c r="G100" s="69" t="s">
        <v>77</v>
      </c>
      <c r="I100" s="219"/>
    </row>
    <row r="101" spans="1:9" x14ac:dyDescent="0.25">
      <c r="A101" s="18" t="s">
        <v>78</v>
      </c>
      <c r="B101" s="65" t="s">
        <v>626</v>
      </c>
      <c r="C101" s="66">
        <v>2089</v>
      </c>
      <c r="D101" s="67">
        <v>2089</v>
      </c>
      <c r="E101" s="67">
        <v>1466</v>
      </c>
      <c r="F101" s="68">
        <v>1466</v>
      </c>
      <c r="G101" s="69" t="s">
        <v>79</v>
      </c>
      <c r="I101" s="219"/>
    </row>
    <row r="102" spans="1:9" x14ac:dyDescent="0.25">
      <c r="A102" s="18" t="s">
        <v>78</v>
      </c>
      <c r="B102" s="65" t="s">
        <v>628</v>
      </c>
      <c r="C102" s="66">
        <v>6877</v>
      </c>
      <c r="D102" s="67">
        <v>2350</v>
      </c>
      <c r="E102" s="67">
        <v>6815</v>
      </c>
      <c r="F102" s="68">
        <v>2335</v>
      </c>
      <c r="G102" s="69" t="s">
        <v>79</v>
      </c>
      <c r="I102" s="219"/>
    </row>
    <row r="103" spans="1:9" x14ac:dyDescent="0.25">
      <c r="A103" s="18" t="s">
        <v>78</v>
      </c>
      <c r="B103" s="65" t="s">
        <v>630</v>
      </c>
      <c r="C103" s="66">
        <v>1301</v>
      </c>
      <c r="D103" s="67">
        <v>1281</v>
      </c>
      <c r="E103" s="67">
        <v>1368</v>
      </c>
      <c r="F103" s="68">
        <v>1368</v>
      </c>
      <c r="G103" s="69" t="s">
        <v>79</v>
      </c>
      <c r="I103" s="219"/>
    </row>
    <row r="104" spans="1:9" x14ac:dyDescent="0.25">
      <c r="A104" s="18" t="s">
        <v>78</v>
      </c>
      <c r="B104" s="65" t="s">
        <v>631</v>
      </c>
      <c r="C104" s="66">
        <v>0</v>
      </c>
      <c r="D104" s="67">
        <v>0</v>
      </c>
      <c r="E104" s="67">
        <v>17827</v>
      </c>
      <c r="F104" s="68">
        <v>17778</v>
      </c>
      <c r="G104" s="69" t="s">
        <v>79</v>
      </c>
      <c r="I104" s="219"/>
    </row>
    <row r="105" spans="1:9" x14ac:dyDescent="0.25">
      <c r="A105" s="18" t="s">
        <v>78</v>
      </c>
      <c r="B105" s="65" t="s">
        <v>625</v>
      </c>
      <c r="C105" s="66">
        <v>89075</v>
      </c>
      <c r="D105" s="67">
        <v>89075</v>
      </c>
      <c r="E105" s="67">
        <v>110800</v>
      </c>
      <c r="F105" s="68">
        <v>110800</v>
      </c>
      <c r="G105" s="69" t="s">
        <v>79</v>
      </c>
      <c r="I105" s="219"/>
    </row>
    <row r="106" spans="1:9" x14ac:dyDescent="0.25">
      <c r="A106" s="18" t="s">
        <v>78</v>
      </c>
      <c r="B106" s="65" t="s">
        <v>629</v>
      </c>
      <c r="C106" s="66">
        <v>791</v>
      </c>
      <c r="D106" s="67">
        <v>83</v>
      </c>
      <c r="E106" s="67">
        <v>734</v>
      </c>
      <c r="F106" s="68">
        <v>43</v>
      </c>
      <c r="G106" s="69" t="s">
        <v>79</v>
      </c>
      <c r="I106" s="219"/>
    </row>
    <row r="107" spans="1:9" x14ac:dyDescent="0.25">
      <c r="A107" s="18" t="s">
        <v>80</v>
      </c>
      <c r="B107" s="65" t="s">
        <v>629</v>
      </c>
      <c r="C107" s="66">
        <v>115</v>
      </c>
      <c r="D107" s="67">
        <v>115</v>
      </c>
      <c r="E107" s="67">
        <v>115</v>
      </c>
      <c r="F107" s="68">
        <v>115</v>
      </c>
      <c r="G107" s="69" t="s">
        <v>81</v>
      </c>
      <c r="I107" s="219"/>
    </row>
    <row r="108" spans="1:9" x14ac:dyDescent="0.25">
      <c r="A108" s="18" t="s">
        <v>82</v>
      </c>
      <c r="B108" s="65" t="s">
        <v>626</v>
      </c>
      <c r="C108" s="66">
        <v>5</v>
      </c>
      <c r="D108" s="67">
        <v>5</v>
      </c>
      <c r="E108" s="67">
        <v>5</v>
      </c>
      <c r="F108" s="68">
        <v>5</v>
      </c>
      <c r="G108" s="69" t="s">
        <v>83</v>
      </c>
      <c r="I108" s="219"/>
    </row>
    <row r="109" spans="1:9" x14ac:dyDescent="0.25">
      <c r="A109" s="18" t="s">
        <v>82</v>
      </c>
      <c r="B109" s="65" t="s">
        <v>632</v>
      </c>
      <c r="C109" s="66">
        <v>0</v>
      </c>
      <c r="D109" s="67">
        <v>0</v>
      </c>
      <c r="E109" s="67">
        <v>131608</v>
      </c>
      <c r="F109" s="68">
        <v>0</v>
      </c>
      <c r="G109" s="69" t="s">
        <v>83</v>
      </c>
      <c r="I109" s="219"/>
    </row>
    <row r="110" spans="1:9" x14ac:dyDescent="0.25">
      <c r="A110" s="18" t="s">
        <v>82</v>
      </c>
      <c r="B110" s="65" t="s">
        <v>628</v>
      </c>
      <c r="C110" s="66">
        <v>0</v>
      </c>
      <c r="D110" s="67">
        <v>0</v>
      </c>
      <c r="E110" s="67">
        <v>517555</v>
      </c>
      <c r="F110" s="68">
        <v>0</v>
      </c>
      <c r="G110" s="69" t="s">
        <v>83</v>
      </c>
      <c r="I110" s="219"/>
    </row>
    <row r="111" spans="1:9" x14ac:dyDescent="0.25">
      <c r="A111" s="18" t="s">
        <v>82</v>
      </c>
      <c r="B111" s="65" t="s">
        <v>625</v>
      </c>
      <c r="C111" s="66">
        <v>23</v>
      </c>
      <c r="D111" s="67">
        <v>23</v>
      </c>
      <c r="E111" s="67">
        <v>23</v>
      </c>
      <c r="F111" s="68">
        <v>23</v>
      </c>
      <c r="G111" s="69" t="s">
        <v>83</v>
      </c>
      <c r="I111" s="219"/>
    </row>
    <row r="112" spans="1:9" x14ac:dyDescent="0.25">
      <c r="A112" s="18" t="s">
        <v>82</v>
      </c>
      <c r="B112" s="65" t="s">
        <v>629</v>
      </c>
      <c r="C112" s="66">
        <v>75000</v>
      </c>
      <c r="D112" s="67">
        <v>0</v>
      </c>
      <c r="E112" s="67">
        <v>75000</v>
      </c>
      <c r="F112" s="68">
        <v>0</v>
      </c>
      <c r="G112" s="69" t="s">
        <v>83</v>
      </c>
      <c r="I112" s="219"/>
    </row>
    <row r="113" spans="1:9" x14ac:dyDescent="0.25">
      <c r="A113" s="18" t="s">
        <v>84</v>
      </c>
      <c r="B113" s="65" t="s">
        <v>626</v>
      </c>
      <c r="C113" s="66">
        <v>16034</v>
      </c>
      <c r="D113" s="67">
        <v>16034</v>
      </c>
      <c r="E113" s="67">
        <v>18553</v>
      </c>
      <c r="F113" s="68">
        <v>18553</v>
      </c>
      <c r="G113" s="69" t="s">
        <v>85</v>
      </c>
      <c r="I113" s="219"/>
    </row>
    <row r="114" spans="1:9" x14ac:dyDescent="0.25">
      <c r="A114" s="18" t="s">
        <v>84</v>
      </c>
      <c r="B114" s="65" t="s">
        <v>628</v>
      </c>
      <c r="C114" s="66">
        <v>1004257</v>
      </c>
      <c r="D114" s="67">
        <v>0</v>
      </c>
      <c r="E114" s="67">
        <v>1004257</v>
      </c>
      <c r="F114" s="68">
        <v>0</v>
      </c>
      <c r="G114" s="69" t="s">
        <v>85</v>
      </c>
      <c r="I114" s="219"/>
    </row>
    <row r="115" spans="1:9" x14ac:dyDescent="0.25">
      <c r="A115" s="18" t="s">
        <v>84</v>
      </c>
      <c r="B115" s="65" t="s">
        <v>630</v>
      </c>
      <c r="C115" s="66">
        <v>848</v>
      </c>
      <c r="D115" s="67">
        <v>848</v>
      </c>
      <c r="E115" s="67">
        <v>809</v>
      </c>
      <c r="F115" s="68">
        <v>809</v>
      </c>
      <c r="G115" s="69" t="s">
        <v>85</v>
      </c>
      <c r="I115" s="219"/>
    </row>
    <row r="116" spans="1:9" x14ac:dyDescent="0.25">
      <c r="A116" s="18" t="s">
        <v>84</v>
      </c>
      <c r="B116" s="65" t="s">
        <v>631</v>
      </c>
      <c r="C116" s="66">
        <v>0</v>
      </c>
      <c r="D116" s="67">
        <v>0</v>
      </c>
      <c r="E116" s="67">
        <v>1146</v>
      </c>
      <c r="F116" s="68">
        <v>1146</v>
      </c>
      <c r="G116" s="69" t="s">
        <v>85</v>
      </c>
      <c r="I116" s="219"/>
    </row>
    <row r="117" spans="1:9" x14ac:dyDescent="0.25">
      <c r="A117" s="18" t="s">
        <v>84</v>
      </c>
      <c r="B117" s="65" t="s">
        <v>625</v>
      </c>
      <c r="C117" s="66">
        <v>410206</v>
      </c>
      <c r="D117" s="67">
        <v>410206</v>
      </c>
      <c r="E117" s="67">
        <v>408613</v>
      </c>
      <c r="F117" s="68">
        <v>408613</v>
      </c>
      <c r="G117" s="69" t="s">
        <v>85</v>
      </c>
      <c r="I117" s="219"/>
    </row>
    <row r="118" spans="1:9" x14ac:dyDescent="0.25">
      <c r="A118" s="18" t="s">
        <v>362</v>
      </c>
      <c r="B118" s="65" t="s">
        <v>626</v>
      </c>
      <c r="C118" s="66">
        <v>387603</v>
      </c>
      <c r="D118" s="67">
        <v>0</v>
      </c>
      <c r="E118" s="67">
        <v>314475</v>
      </c>
      <c r="F118" s="68">
        <v>308</v>
      </c>
      <c r="G118" s="69" t="s">
        <v>86</v>
      </c>
      <c r="I118" s="219"/>
    </row>
    <row r="119" spans="1:9" x14ac:dyDescent="0.25">
      <c r="A119" s="18" t="s">
        <v>362</v>
      </c>
      <c r="B119" s="65" t="s">
        <v>625</v>
      </c>
      <c r="C119" s="66">
        <v>504732</v>
      </c>
      <c r="D119" s="67">
        <v>0</v>
      </c>
      <c r="E119" s="67">
        <v>416028</v>
      </c>
      <c r="F119" s="68">
        <v>0</v>
      </c>
      <c r="G119" s="69" t="s">
        <v>86</v>
      </c>
      <c r="I119" s="219"/>
    </row>
    <row r="120" spans="1:9" x14ac:dyDescent="0.25">
      <c r="A120" s="18" t="s">
        <v>362</v>
      </c>
      <c r="B120" s="65" t="s">
        <v>629</v>
      </c>
      <c r="C120" s="66">
        <v>6833</v>
      </c>
      <c r="D120" s="67">
        <v>0</v>
      </c>
      <c r="E120" s="67">
        <v>8795</v>
      </c>
      <c r="F120" s="68">
        <v>0</v>
      </c>
      <c r="G120" s="69" t="s">
        <v>86</v>
      </c>
      <c r="I120" s="219"/>
    </row>
    <row r="121" spans="1:9" x14ac:dyDescent="0.25">
      <c r="A121" s="18" t="s">
        <v>87</v>
      </c>
      <c r="B121" s="65" t="s">
        <v>626</v>
      </c>
      <c r="C121" s="66">
        <v>15</v>
      </c>
      <c r="D121" s="67">
        <v>0</v>
      </c>
      <c r="E121" s="67">
        <v>15</v>
      </c>
      <c r="F121" s="68">
        <v>0</v>
      </c>
      <c r="G121" s="69" t="s">
        <v>88</v>
      </c>
      <c r="I121" s="219"/>
    </row>
    <row r="122" spans="1:9" x14ac:dyDescent="0.25">
      <c r="A122" s="18" t="s">
        <v>87</v>
      </c>
      <c r="B122" s="65" t="s">
        <v>630</v>
      </c>
      <c r="C122" s="66">
        <v>90</v>
      </c>
      <c r="D122" s="67">
        <v>0</v>
      </c>
      <c r="E122" s="67">
        <v>84</v>
      </c>
      <c r="F122" s="68">
        <v>0</v>
      </c>
      <c r="G122" s="69" t="s">
        <v>88</v>
      </c>
      <c r="I122" s="219"/>
    </row>
    <row r="123" spans="1:9" x14ac:dyDescent="0.25">
      <c r="A123" s="18" t="s">
        <v>87</v>
      </c>
      <c r="B123" s="65" t="s">
        <v>625</v>
      </c>
      <c r="C123" s="66">
        <v>50</v>
      </c>
      <c r="D123" s="67">
        <v>0</v>
      </c>
      <c r="E123" s="67">
        <v>53</v>
      </c>
      <c r="F123" s="68">
        <v>0</v>
      </c>
      <c r="G123" s="69" t="s">
        <v>88</v>
      </c>
      <c r="I123" s="219"/>
    </row>
    <row r="124" spans="1:9" x14ac:dyDescent="0.25">
      <c r="A124" s="18" t="s">
        <v>89</v>
      </c>
      <c r="B124" s="65" t="s">
        <v>626</v>
      </c>
      <c r="C124" s="66">
        <v>8270</v>
      </c>
      <c r="D124" s="67">
        <v>8270</v>
      </c>
      <c r="E124" s="67">
        <v>8454</v>
      </c>
      <c r="F124" s="68">
        <v>8454</v>
      </c>
      <c r="G124" s="69" t="s">
        <v>90</v>
      </c>
      <c r="I124" s="219"/>
    </row>
    <row r="125" spans="1:9" x14ac:dyDescent="0.25">
      <c r="A125" s="18" t="s">
        <v>89</v>
      </c>
      <c r="B125" s="65" t="s">
        <v>632</v>
      </c>
      <c r="C125" s="66">
        <v>0</v>
      </c>
      <c r="D125" s="67">
        <v>0</v>
      </c>
      <c r="E125" s="67">
        <v>183922</v>
      </c>
      <c r="F125" s="68">
        <v>36177</v>
      </c>
      <c r="G125" s="69" t="s">
        <v>90</v>
      </c>
      <c r="I125" s="219"/>
    </row>
    <row r="126" spans="1:9" x14ac:dyDescent="0.25">
      <c r="A126" s="18" t="s">
        <v>89</v>
      </c>
      <c r="B126" s="65" t="s">
        <v>628</v>
      </c>
      <c r="C126" s="66">
        <v>469342</v>
      </c>
      <c r="D126" s="67">
        <v>77107</v>
      </c>
      <c r="E126" s="67">
        <v>427479</v>
      </c>
      <c r="F126" s="68">
        <v>56729</v>
      </c>
      <c r="G126" s="69" t="s">
        <v>90</v>
      </c>
      <c r="I126" s="219"/>
    </row>
    <row r="127" spans="1:9" x14ac:dyDescent="0.25">
      <c r="A127" s="18" t="s">
        <v>89</v>
      </c>
      <c r="B127" s="65" t="s">
        <v>631</v>
      </c>
      <c r="C127" s="66">
        <v>0</v>
      </c>
      <c r="D127" s="67">
        <v>0</v>
      </c>
      <c r="E127" s="67">
        <v>21664</v>
      </c>
      <c r="F127" s="68">
        <v>21466</v>
      </c>
      <c r="G127" s="69" t="s">
        <v>90</v>
      </c>
      <c r="I127" s="219"/>
    </row>
    <row r="128" spans="1:9" x14ac:dyDescent="0.25">
      <c r="A128" s="18" t="s">
        <v>89</v>
      </c>
      <c r="B128" s="65" t="s">
        <v>625</v>
      </c>
      <c r="C128" s="66">
        <v>45108</v>
      </c>
      <c r="D128" s="67">
        <v>45108</v>
      </c>
      <c r="E128" s="67">
        <v>55307</v>
      </c>
      <c r="F128" s="68">
        <v>55307</v>
      </c>
      <c r="G128" s="69" t="s">
        <v>90</v>
      </c>
      <c r="I128" s="219"/>
    </row>
    <row r="129" spans="1:9" x14ac:dyDescent="0.25">
      <c r="A129" s="18" t="s">
        <v>91</v>
      </c>
      <c r="B129" s="65" t="s">
        <v>626</v>
      </c>
      <c r="C129" s="66">
        <v>7779</v>
      </c>
      <c r="D129" s="67">
        <v>7779</v>
      </c>
      <c r="E129" s="67">
        <v>9371</v>
      </c>
      <c r="F129" s="68">
        <v>9371</v>
      </c>
      <c r="G129" s="69" t="s">
        <v>92</v>
      </c>
      <c r="I129" s="219"/>
    </row>
    <row r="130" spans="1:9" x14ac:dyDescent="0.25">
      <c r="A130" s="18" t="s">
        <v>91</v>
      </c>
      <c r="B130" s="65" t="s">
        <v>632</v>
      </c>
      <c r="C130" s="66">
        <v>0</v>
      </c>
      <c r="D130" s="67">
        <v>0</v>
      </c>
      <c r="E130" s="67">
        <v>24165</v>
      </c>
      <c r="F130" s="68">
        <v>24165</v>
      </c>
      <c r="G130" s="69" t="s">
        <v>92</v>
      </c>
      <c r="I130" s="219"/>
    </row>
    <row r="131" spans="1:9" x14ac:dyDescent="0.25">
      <c r="A131" s="18" t="s">
        <v>91</v>
      </c>
      <c r="B131" s="65" t="s">
        <v>628</v>
      </c>
      <c r="C131" s="66">
        <v>220610</v>
      </c>
      <c r="D131" s="67">
        <v>220610</v>
      </c>
      <c r="E131" s="67">
        <v>219595</v>
      </c>
      <c r="F131" s="68">
        <v>219595</v>
      </c>
      <c r="G131" s="69" t="s">
        <v>92</v>
      </c>
      <c r="I131" s="219"/>
    </row>
    <row r="132" spans="1:9" x14ac:dyDescent="0.25">
      <c r="A132" s="18" t="s">
        <v>91</v>
      </c>
      <c r="B132" s="65" t="s">
        <v>630</v>
      </c>
      <c r="C132" s="66">
        <v>317279</v>
      </c>
      <c r="D132" s="67">
        <v>317279</v>
      </c>
      <c r="E132" s="67">
        <v>449632</v>
      </c>
      <c r="F132" s="68">
        <v>449632</v>
      </c>
      <c r="G132" s="69" t="s">
        <v>92</v>
      </c>
      <c r="I132" s="219"/>
    </row>
    <row r="133" spans="1:9" x14ac:dyDescent="0.25">
      <c r="A133" s="18" t="s">
        <v>91</v>
      </c>
      <c r="B133" s="65" t="s">
        <v>631</v>
      </c>
      <c r="C133" s="66">
        <v>0</v>
      </c>
      <c r="D133" s="67">
        <v>0</v>
      </c>
      <c r="E133" s="67">
        <v>29</v>
      </c>
      <c r="F133" s="68">
        <v>11</v>
      </c>
      <c r="G133" s="69" t="s">
        <v>92</v>
      </c>
      <c r="I133" s="219"/>
    </row>
    <row r="134" spans="1:9" x14ac:dyDescent="0.25">
      <c r="A134" s="18" t="s">
        <v>91</v>
      </c>
      <c r="B134" s="65" t="s">
        <v>625</v>
      </c>
      <c r="C134" s="66">
        <v>1278866</v>
      </c>
      <c r="D134" s="67">
        <v>1278866</v>
      </c>
      <c r="E134" s="67">
        <v>1502263</v>
      </c>
      <c r="F134" s="68">
        <v>1502263</v>
      </c>
      <c r="G134" s="69" t="s">
        <v>92</v>
      </c>
      <c r="I134" s="219"/>
    </row>
    <row r="135" spans="1:9" x14ac:dyDescent="0.25">
      <c r="A135" s="18" t="s">
        <v>363</v>
      </c>
      <c r="B135" s="65" t="s">
        <v>626</v>
      </c>
      <c r="C135" s="66">
        <v>11221</v>
      </c>
      <c r="D135" s="67">
        <v>851</v>
      </c>
      <c r="E135" s="67">
        <v>9561</v>
      </c>
      <c r="F135" s="68">
        <v>197</v>
      </c>
      <c r="G135" s="69" t="s">
        <v>93</v>
      </c>
      <c r="I135" s="219"/>
    </row>
    <row r="136" spans="1:9" x14ac:dyDescent="0.25">
      <c r="A136" s="18" t="s">
        <v>363</v>
      </c>
      <c r="B136" s="65" t="s">
        <v>627</v>
      </c>
      <c r="C136" s="66">
        <v>661508</v>
      </c>
      <c r="D136" s="67">
        <v>0</v>
      </c>
      <c r="E136" s="67">
        <v>662504</v>
      </c>
      <c r="F136" s="68">
        <v>6451</v>
      </c>
      <c r="G136" s="69" t="s">
        <v>93</v>
      </c>
      <c r="I136" s="219"/>
    </row>
    <row r="137" spans="1:9" x14ac:dyDescent="0.25">
      <c r="A137" s="18" t="s">
        <v>363</v>
      </c>
      <c r="B137" s="65" t="s">
        <v>630</v>
      </c>
      <c r="C137" s="66">
        <v>0</v>
      </c>
      <c r="D137" s="67">
        <v>0</v>
      </c>
      <c r="E137" s="67">
        <v>0</v>
      </c>
      <c r="F137" s="68">
        <v>20</v>
      </c>
      <c r="G137" s="69" t="s">
        <v>93</v>
      </c>
      <c r="I137" s="219"/>
    </row>
    <row r="138" spans="1:9" x14ac:dyDescent="0.25">
      <c r="A138" s="18" t="s">
        <v>363</v>
      </c>
      <c r="B138" s="65" t="s">
        <v>625</v>
      </c>
      <c r="C138" s="66">
        <v>2462</v>
      </c>
      <c r="D138" s="67">
        <v>0</v>
      </c>
      <c r="E138" s="67">
        <v>2631</v>
      </c>
      <c r="F138" s="68">
        <v>203</v>
      </c>
      <c r="G138" s="69" t="s">
        <v>93</v>
      </c>
      <c r="I138" s="219"/>
    </row>
    <row r="139" spans="1:9" x14ac:dyDescent="0.25">
      <c r="A139" s="18" t="s">
        <v>363</v>
      </c>
      <c r="B139" s="65" t="s">
        <v>629</v>
      </c>
      <c r="C139" s="66">
        <v>1682</v>
      </c>
      <c r="D139" s="67">
        <v>15</v>
      </c>
      <c r="E139" s="67">
        <v>1694</v>
      </c>
      <c r="F139" s="68">
        <v>10</v>
      </c>
      <c r="G139" s="69" t="s">
        <v>93</v>
      </c>
      <c r="I139" s="219"/>
    </row>
    <row r="140" spans="1:9" x14ac:dyDescent="0.25">
      <c r="A140" s="18" t="s">
        <v>94</v>
      </c>
      <c r="B140" s="65" t="s">
        <v>626</v>
      </c>
      <c r="C140" s="66">
        <v>553</v>
      </c>
      <c r="D140" s="67">
        <v>553</v>
      </c>
      <c r="E140" s="67">
        <v>482</v>
      </c>
      <c r="F140" s="68">
        <v>482</v>
      </c>
      <c r="G140" s="69" t="s">
        <v>95</v>
      </c>
      <c r="I140" s="219"/>
    </row>
    <row r="141" spans="1:9" x14ac:dyDescent="0.25">
      <c r="A141" s="18" t="s">
        <v>94</v>
      </c>
      <c r="B141" s="65" t="s">
        <v>631</v>
      </c>
      <c r="C141" s="66">
        <v>0</v>
      </c>
      <c r="D141" s="67">
        <v>0</v>
      </c>
      <c r="E141" s="67">
        <v>8</v>
      </c>
      <c r="F141" s="68">
        <v>0</v>
      </c>
      <c r="G141" s="69" t="s">
        <v>95</v>
      </c>
      <c r="I141" s="219"/>
    </row>
    <row r="142" spans="1:9" x14ac:dyDescent="0.25">
      <c r="A142" s="18" t="s">
        <v>94</v>
      </c>
      <c r="B142" s="65" t="s">
        <v>625</v>
      </c>
      <c r="C142" s="66">
        <v>261</v>
      </c>
      <c r="D142" s="67">
        <v>261</v>
      </c>
      <c r="E142" s="67">
        <v>230</v>
      </c>
      <c r="F142" s="68">
        <v>230</v>
      </c>
      <c r="G142" s="69" t="s">
        <v>95</v>
      </c>
      <c r="I142" s="219"/>
    </row>
    <row r="143" spans="1:9" x14ac:dyDescent="0.25">
      <c r="A143" s="18" t="s">
        <v>96</v>
      </c>
      <c r="B143" s="65" t="s">
        <v>625</v>
      </c>
      <c r="C143" s="66">
        <v>260</v>
      </c>
      <c r="D143" s="67">
        <v>260</v>
      </c>
      <c r="E143" s="67">
        <v>236</v>
      </c>
      <c r="F143" s="68">
        <v>236</v>
      </c>
      <c r="G143" s="69" t="s">
        <v>97</v>
      </c>
      <c r="I143" s="219"/>
    </row>
    <row r="144" spans="1:9" x14ac:dyDescent="0.25">
      <c r="A144" s="18" t="s">
        <v>486</v>
      </c>
      <c r="B144" s="65" t="s">
        <v>626</v>
      </c>
      <c r="C144" s="66">
        <v>29305</v>
      </c>
      <c r="D144" s="67">
        <v>23332</v>
      </c>
      <c r="E144" s="67">
        <v>17421</v>
      </c>
      <c r="F144" s="68">
        <v>3395</v>
      </c>
      <c r="G144" s="69" t="s">
        <v>98</v>
      </c>
      <c r="I144" s="219"/>
    </row>
    <row r="145" spans="1:9" x14ac:dyDescent="0.25">
      <c r="A145" s="18" t="s">
        <v>486</v>
      </c>
      <c r="B145" s="65" t="s">
        <v>628</v>
      </c>
      <c r="C145" s="66">
        <v>7031498</v>
      </c>
      <c r="D145" s="67">
        <v>69751</v>
      </c>
      <c r="E145" s="67">
        <v>7157716</v>
      </c>
      <c r="F145" s="68">
        <v>61763</v>
      </c>
      <c r="G145" s="69" t="s">
        <v>98</v>
      </c>
      <c r="I145" s="219"/>
    </row>
    <row r="146" spans="1:9" x14ac:dyDescent="0.25">
      <c r="A146" s="18" t="s">
        <v>486</v>
      </c>
      <c r="B146" s="65" t="s">
        <v>627</v>
      </c>
      <c r="C146" s="66">
        <v>2779604</v>
      </c>
      <c r="D146" s="67">
        <v>338504</v>
      </c>
      <c r="E146" s="67">
        <v>2810778</v>
      </c>
      <c r="F146" s="68">
        <v>107851</v>
      </c>
      <c r="G146" s="69" t="s">
        <v>98</v>
      </c>
      <c r="I146" s="219"/>
    </row>
    <row r="147" spans="1:9" x14ac:dyDescent="0.25">
      <c r="A147" s="18" t="s">
        <v>486</v>
      </c>
      <c r="B147" s="65" t="s">
        <v>630</v>
      </c>
      <c r="C147" s="66">
        <v>329</v>
      </c>
      <c r="D147" s="67">
        <v>329</v>
      </c>
      <c r="E147" s="67">
        <v>0</v>
      </c>
      <c r="F147" s="68">
        <v>0</v>
      </c>
      <c r="G147" s="69" t="s">
        <v>98</v>
      </c>
      <c r="I147" s="219"/>
    </row>
    <row r="148" spans="1:9" x14ac:dyDescent="0.25">
      <c r="A148" s="18" t="s">
        <v>486</v>
      </c>
      <c r="B148" s="65" t="s">
        <v>631</v>
      </c>
      <c r="C148" s="66">
        <v>0</v>
      </c>
      <c r="D148" s="67">
        <v>0</v>
      </c>
      <c r="E148" s="67">
        <v>5</v>
      </c>
      <c r="F148" s="68">
        <v>0</v>
      </c>
      <c r="G148" s="69" t="s">
        <v>98</v>
      </c>
      <c r="I148" s="219"/>
    </row>
    <row r="149" spans="1:9" x14ac:dyDescent="0.25">
      <c r="A149" s="18" t="s">
        <v>486</v>
      </c>
      <c r="B149" s="65" t="s">
        <v>625</v>
      </c>
      <c r="C149" s="66">
        <v>1306</v>
      </c>
      <c r="D149" s="67">
        <v>200</v>
      </c>
      <c r="E149" s="67">
        <v>1464</v>
      </c>
      <c r="F149" s="68">
        <v>93</v>
      </c>
      <c r="G149" s="69" t="s">
        <v>98</v>
      </c>
      <c r="I149" s="219"/>
    </row>
    <row r="150" spans="1:9" x14ac:dyDescent="0.25">
      <c r="A150" s="18" t="s">
        <v>99</v>
      </c>
      <c r="B150" s="65" t="s">
        <v>626</v>
      </c>
      <c r="C150" s="66">
        <v>13</v>
      </c>
      <c r="D150" s="67">
        <v>13</v>
      </c>
      <c r="E150" s="67">
        <v>14</v>
      </c>
      <c r="F150" s="68">
        <v>14</v>
      </c>
      <c r="G150" s="69" t="s">
        <v>100</v>
      </c>
      <c r="I150" s="219"/>
    </row>
    <row r="151" spans="1:9" x14ac:dyDescent="0.25">
      <c r="A151" s="18" t="s">
        <v>99</v>
      </c>
      <c r="B151" s="65" t="s">
        <v>625</v>
      </c>
      <c r="C151" s="66">
        <v>5</v>
      </c>
      <c r="D151" s="67">
        <v>5</v>
      </c>
      <c r="E151" s="67">
        <v>5</v>
      </c>
      <c r="F151" s="68">
        <v>5</v>
      </c>
      <c r="G151" s="69" t="s">
        <v>100</v>
      </c>
      <c r="I151" s="219"/>
    </row>
    <row r="152" spans="1:9" x14ac:dyDescent="0.25">
      <c r="A152" s="18" t="s">
        <v>101</v>
      </c>
      <c r="B152" s="65" t="s">
        <v>626</v>
      </c>
      <c r="C152" s="66">
        <v>7711</v>
      </c>
      <c r="D152" s="67">
        <v>0</v>
      </c>
      <c r="E152" s="67">
        <v>8109</v>
      </c>
      <c r="F152" s="68">
        <v>0</v>
      </c>
      <c r="G152" s="69" t="s">
        <v>102</v>
      </c>
      <c r="I152" s="219"/>
    </row>
    <row r="153" spans="1:9" x14ac:dyDescent="0.25">
      <c r="A153" s="64" t="s">
        <v>101</v>
      </c>
      <c r="B153" s="65" t="s">
        <v>630</v>
      </c>
      <c r="C153" s="66">
        <v>13192</v>
      </c>
      <c r="D153" s="67">
        <v>0</v>
      </c>
      <c r="E153" s="67">
        <v>13201</v>
      </c>
      <c r="F153" s="68">
        <v>0</v>
      </c>
      <c r="G153" s="69" t="s">
        <v>102</v>
      </c>
      <c r="I153" s="219"/>
    </row>
    <row r="154" spans="1:9" x14ac:dyDescent="0.25">
      <c r="A154" s="64" t="s">
        <v>101</v>
      </c>
      <c r="B154" s="65" t="s">
        <v>631</v>
      </c>
      <c r="C154" s="66">
        <v>0</v>
      </c>
      <c r="D154" s="67">
        <v>0</v>
      </c>
      <c r="E154" s="67">
        <v>5</v>
      </c>
      <c r="F154" s="68">
        <v>0</v>
      </c>
      <c r="G154" s="69" t="s">
        <v>102</v>
      </c>
      <c r="I154" s="219"/>
    </row>
    <row r="155" spans="1:9" x14ac:dyDescent="0.25">
      <c r="A155" s="64" t="s">
        <v>101</v>
      </c>
      <c r="B155" s="65" t="s">
        <v>625</v>
      </c>
      <c r="C155" s="66">
        <v>62052</v>
      </c>
      <c r="D155" s="67">
        <v>9572</v>
      </c>
      <c r="E155" s="67">
        <v>62500</v>
      </c>
      <c r="F155" s="68">
        <v>0</v>
      </c>
      <c r="G155" s="69" t="s">
        <v>102</v>
      </c>
      <c r="I155" s="219"/>
    </row>
    <row r="156" spans="1:9" x14ac:dyDescent="0.25">
      <c r="A156" s="64" t="s">
        <v>103</v>
      </c>
      <c r="B156" s="65" t="s">
        <v>626</v>
      </c>
      <c r="C156" s="66">
        <v>218291</v>
      </c>
      <c r="D156" s="67">
        <v>218291</v>
      </c>
      <c r="E156" s="67">
        <v>178212</v>
      </c>
      <c r="F156" s="68">
        <v>55432</v>
      </c>
      <c r="G156" s="69" t="s">
        <v>104</v>
      </c>
      <c r="I156" s="219"/>
    </row>
    <row r="157" spans="1:9" x14ac:dyDescent="0.25">
      <c r="A157" s="64" t="s">
        <v>103</v>
      </c>
      <c r="B157" s="65" t="s">
        <v>627</v>
      </c>
      <c r="C157" s="66">
        <v>13283</v>
      </c>
      <c r="D157" s="67">
        <v>0</v>
      </c>
      <c r="E157" s="67">
        <v>19120</v>
      </c>
      <c r="F157" s="68">
        <v>0</v>
      </c>
      <c r="G157" s="69" t="s">
        <v>104</v>
      </c>
      <c r="I157" s="219"/>
    </row>
    <row r="158" spans="1:9" x14ac:dyDescent="0.25">
      <c r="A158" s="64" t="s">
        <v>103</v>
      </c>
      <c r="B158" s="65" t="s">
        <v>630</v>
      </c>
      <c r="C158" s="66">
        <v>17101</v>
      </c>
      <c r="D158" s="67">
        <v>17101</v>
      </c>
      <c r="E158" s="67">
        <v>662</v>
      </c>
      <c r="F158" s="68">
        <v>662</v>
      </c>
      <c r="G158" s="69" t="s">
        <v>104</v>
      </c>
      <c r="I158" s="219"/>
    </row>
    <row r="159" spans="1:9" x14ac:dyDescent="0.25">
      <c r="A159" s="64" t="s">
        <v>103</v>
      </c>
      <c r="B159" s="65" t="s">
        <v>625</v>
      </c>
      <c r="C159" s="66">
        <v>31632</v>
      </c>
      <c r="D159" s="67">
        <v>2183</v>
      </c>
      <c r="E159" s="67">
        <v>36395</v>
      </c>
      <c r="F159" s="68">
        <v>10000</v>
      </c>
      <c r="G159" s="69" t="s">
        <v>104</v>
      </c>
      <c r="I159" s="219"/>
    </row>
    <row r="160" spans="1:9" x14ac:dyDescent="0.25">
      <c r="A160" s="64" t="s">
        <v>103</v>
      </c>
      <c r="B160" s="65" t="s">
        <v>629</v>
      </c>
      <c r="C160" s="66">
        <v>273</v>
      </c>
      <c r="D160" s="67">
        <v>273</v>
      </c>
      <c r="E160" s="67">
        <v>394</v>
      </c>
      <c r="F160" s="68">
        <v>110</v>
      </c>
      <c r="G160" s="69" t="s">
        <v>104</v>
      </c>
      <c r="I160" s="219"/>
    </row>
    <row r="161" spans="1:9" x14ac:dyDescent="0.25">
      <c r="A161" s="64" t="s">
        <v>367</v>
      </c>
      <c r="B161" s="65" t="s">
        <v>626</v>
      </c>
      <c r="C161" s="66">
        <v>1123</v>
      </c>
      <c r="D161" s="67">
        <v>198</v>
      </c>
      <c r="E161" s="67">
        <v>434</v>
      </c>
      <c r="F161" s="68">
        <v>212</v>
      </c>
      <c r="G161" s="69" t="s">
        <v>105</v>
      </c>
      <c r="I161" s="219"/>
    </row>
    <row r="162" spans="1:9" x14ac:dyDescent="0.25">
      <c r="A162" s="64" t="s">
        <v>367</v>
      </c>
      <c r="B162" s="65" t="s">
        <v>630</v>
      </c>
      <c r="C162" s="66">
        <v>41</v>
      </c>
      <c r="D162" s="67">
        <v>11</v>
      </c>
      <c r="E162" s="67">
        <v>13677</v>
      </c>
      <c r="F162" s="68">
        <v>938</v>
      </c>
      <c r="G162" s="69" t="s">
        <v>105</v>
      </c>
      <c r="I162" s="219"/>
    </row>
    <row r="163" spans="1:9" x14ac:dyDescent="0.25">
      <c r="A163" s="64" t="s">
        <v>367</v>
      </c>
      <c r="B163" s="65" t="s">
        <v>625</v>
      </c>
      <c r="C163" s="66">
        <v>28697</v>
      </c>
      <c r="D163" s="67">
        <v>3201</v>
      </c>
      <c r="E163" s="67">
        <v>29748</v>
      </c>
      <c r="F163" s="68">
        <v>1287</v>
      </c>
      <c r="G163" s="69" t="s">
        <v>105</v>
      </c>
      <c r="I163" s="219"/>
    </row>
    <row r="164" spans="1:9" x14ac:dyDescent="0.25">
      <c r="A164" s="64" t="s">
        <v>367</v>
      </c>
      <c r="B164" s="65" t="s">
        <v>629</v>
      </c>
      <c r="C164" s="66">
        <v>719</v>
      </c>
      <c r="D164" s="67">
        <v>299</v>
      </c>
      <c r="E164" s="67">
        <v>802</v>
      </c>
      <c r="F164" s="68">
        <v>89</v>
      </c>
      <c r="G164" s="69" t="s">
        <v>105</v>
      </c>
      <c r="I164" s="219"/>
    </row>
    <row r="165" spans="1:9" x14ac:dyDescent="0.25">
      <c r="A165" s="64" t="s">
        <v>106</v>
      </c>
      <c r="B165" s="65" t="s">
        <v>626</v>
      </c>
      <c r="C165" s="66">
        <v>41</v>
      </c>
      <c r="D165" s="67">
        <v>41</v>
      </c>
      <c r="E165" s="67">
        <v>40</v>
      </c>
      <c r="F165" s="68">
        <v>40</v>
      </c>
      <c r="G165" s="69" t="s">
        <v>107</v>
      </c>
      <c r="I165" s="219"/>
    </row>
    <row r="166" spans="1:9" x14ac:dyDescent="0.25">
      <c r="A166" s="64" t="s">
        <v>106</v>
      </c>
      <c r="B166" s="65" t="s">
        <v>630</v>
      </c>
      <c r="C166" s="66">
        <v>5</v>
      </c>
      <c r="D166" s="67">
        <v>5</v>
      </c>
      <c r="E166" s="67">
        <v>0</v>
      </c>
      <c r="F166" s="68">
        <v>0</v>
      </c>
      <c r="G166" s="69" t="s">
        <v>107</v>
      </c>
      <c r="I166" s="219"/>
    </row>
    <row r="167" spans="1:9" x14ac:dyDescent="0.25">
      <c r="A167" s="64" t="s">
        <v>106</v>
      </c>
      <c r="B167" s="65" t="s">
        <v>625</v>
      </c>
      <c r="C167" s="66">
        <v>130</v>
      </c>
      <c r="D167" s="67">
        <v>130</v>
      </c>
      <c r="E167" s="67">
        <v>115</v>
      </c>
      <c r="F167" s="68">
        <v>115</v>
      </c>
      <c r="G167" s="69" t="s">
        <v>107</v>
      </c>
      <c r="I167" s="219"/>
    </row>
    <row r="168" spans="1:9" x14ac:dyDescent="0.25">
      <c r="A168" s="64" t="s">
        <v>108</v>
      </c>
      <c r="B168" s="65" t="s">
        <v>627</v>
      </c>
      <c r="C168" s="66">
        <v>11593</v>
      </c>
      <c r="D168" s="67">
        <v>1757</v>
      </c>
      <c r="E168" s="67">
        <v>6903</v>
      </c>
      <c r="F168" s="68">
        <v>842</v>
      </c>
      <c r="G168" s="69" t="s">
        <v>109</v>
      </c>
      <c r="I168" s="219"/>
    </row>
    <row r="169" spans="1:9" x14ac:dyDescent="0.25">
      <c r="A169" s="64" t="s">
        <v>108</v>
      </c>
      <c r="B169" s="65" t="s">
        <v>630</v>
      </c>
      <c r="C169" s="66">
        <v>1278</v>
      </c>
      <c r="D169" s="67">
        <v>1278</v>
      </c>
      <c r="E169" s="67">
        <v>665</v>
      </c>
      <c r="F169" s="68">
        <v>665</v>
      </c>
      <c r="G169" s="69" t="s">
        <v>109</v>
      </c>
      <c r="I169" s="219"/>
    </row>
    <row r="170" spans="1:9" x14ac:dyDescent="0.25">
      <c r="A170" s="64" t="s">
        <v>110</v>
      </c>
      <c r="B170" s="65" t="s">
        <v>626</v>
      </c>
      <c r="C170" s="66">
        <v>27568</v>
      </c>
      <c r="D170" s="67">
        <v>2615</v>
      </c>
      <c r="E170" s="67">
        <v>23162</v>
      </c>
      <c r="F170" s="68">
        <v>1499</v>
      </c>
      <c r="G170" s="69" t="s">
        <v>111</v>
      </c>
      <c r="I170" s="219"/>
    </row>
    <row r="171" spans="1:9" x14ac:dyDescent="0.25">
      <c r="A171" s="64" t="s">
        <v>110</v>
      </c>
      <c r="B171" s="65" t="s">
        <v>625</v>
      </c>
      <c r="C171" s="66">
        <v>45914</v>
      </c>
      <c r="D171" s="67">
        <v>1188</v>
      </c>
      <c r="E171" s="67">
        <v>48207</v>
      </c>
      <c r="F171" s="68">
        <v>906</v>
      </c>
      <c r="G171" s="69" t="s">
        <v>111</v>
      </c>
      <c r="I171" s="219"/>
    </row>
    <row r="172" spans="1:9" x14ac:dyDescent="0.25">
      <c r="A172" s="64" t="s">
        <v>112</v>
      </c>
      <c r="B172" s="65" t="s">
        <v>626</v>
      </c>
      <c r="C172" s="66">
        <v>1065</v>
      </c>
      <c r="D172" s="67">
        <v>0</v>
      </c>
      <c r="E172" s="67">
        <v>993</v>
      </c>
      <c r="F172" s="68">
        <v>0</v>
      </c>
      <c r="G172" s="69" t="s">
        <v>113</v>
      </c>
      <c r="I172" s="219"/>
    </row>
    <row r="173" spans="1:9" x14ac:dyDescent="0.25">
      <c r="A173" s="64" t="s">
        <v>112</v>
      </c>
      <c r="B173" s="65" t="s">
        <v>630</v>
      </c>
      <c r="C173" s="66">
        <v>427</v>
      </c>
      <c r="D173" s="67">
        <v>0</v>
      </c>
      <c r="E173" s="67">
        <v>377</v>
      </c>
      <c r="F173" s="68">
        <v>0</v>
      </c>
      <c r="G173" s="69" t="s">
        <v>113</v>
      </c>
      <c r="I173" s="219"/>
    </row>
    <row r="174" spans="1:9" x14ac:dyDescent="0.25">
      <c r="A174" s="64" t="s">
        <v>112</v>
      </c>
      <c r="B174" s="65" t="s">
        <v>625</v>
      </c>
      <c r="C174" s="66">
        <v>391133</v>
      </c>
      <c r="D174" s="67">
        <v>25855</v>
      </c>
      <c r="E174" s="67">
        <v>395559</v>
      </c>
      <c r="F174" s="68">
        <v>22811</v>
      </c>
      <c r="G174" s="69" t="s">
        <v>113</v>
      </c>
      <c r="I174" s="219"/>
    </row>
    <row r="175" spans="1:9" x14ac:dyDescent="0.25">
      <c r="A175" s="64" t="s">
        <v>368</v>
      </c>
      <c r="B175" s="65" t="s">
        <v>626</v>
      </c>
      <c r="C175" s="66">
        <v>66789</v>
      </c>
      <c r="D175" s="67">
        <v>66789</v>
      </c>
      <c r="E175" s="67">
        <v>8177</v>
      </c>
      <c r="F175" s="68">
        <v>0</v>
      </c>
      <c r="G175" s="69" t="s">
        <v>114</v>
      </c>
      <c r="I175" s="219"/>
    </row>
    <row r="176" spans="1:9" x14ac:dyDescent="0.25">
      <c r="A176" s="64" t="s">
        <v>368</v>
      </c>
      <c r="B176" s="65" t="s">
        <v>630</v>
      </c>
      <c r="C176" s="66">
        <v>169</v>
      </c>
      <c r="D176" s="67">
        <v>0</v>
      </c>
      <c r="E176" s="67">
        <v>169</v>
      </c>
      <c r="F176" s="68">
        <v>0</v>
      </c>
      <c r="G176" s="69" t="s">
        <v>114</v>
      </c>
      <c r="I176" s="219"/>
    </row>
    <row r="177" spans="1:9" x14ac:dyDescent="0.25">
      <c r="A177" s="64" t="s">
        <v>368</v>
      </c>
      <c r="B177" s="65" t="s">
        <v>625</v>
      </c>
      <c r="C177" s="66">
        <v>2361</v>
      </c>
      <c r="D177" s="67">
        <v>2361</v>
      </c>
      <c r="E177" s="67">
        <v>74630</v>
      </c>
      <c r="F177" s="68">
        <v>0</v>
      </c>
      <c r="G177" s="69" t="s">
        <v>114</v>
      </c>
      <c r="I177" s="219"/>
    </row>
    <row r="178" spans="1:9" x14ac:dyDescent="0.25">
      <c r="A178" s="64" t="s">
        <v>368</v>
      </c>
      <c r="B178" s="65" t="s">
        <v>629</v>
      </c>
      <c r="C178" s="66">
        <v>930958</v>
      </c>
      <c r="D178" s="67">
        <v>98</v>
      </c>
      <c r="E178" s="67">
        <v>930958</v>
      </c>
      <c r="F178" s="68">
        <v>0</v>
      </c>
      <c r="G178" s="69" t="s">
        <v>114</v>
      </c>
      <c r="I178" s="219"/>
    </row>
    <row r="179" spans="1:9" x14ac:dyDescent="0.25">
      <c r="A179" s="64" t="s">
        <v>371</v>
      </c>
      <c r="B179" s="65" t="s">
        <v>626</v>
      </c>
      <c r="C179" s="66">
        <v>1041</v>
      </c>
      <c r="D179" s="67">
        <v>1041</v>
      </c>
      <c r="E179" s="67">
        <v>100112</v>
      </c>
      <c r="F179" s="68">
        <v>4171</v>
      </c>
      <c r="G179" s="69" t="s">
        <v>115</v>
      </c>
      <c r="I179" s="219"/>
    </row>
    <row r="180" spans="1:9" x14ac:dyDescent="0.25">
      <c r="A180" s="64" t="s">
        <v>371</v>
      </c>
      <c r="B180" s="65" t="s">
        <v>632</v>
      </c>
      <c r="C180" s="66">
        <v>0</v>
      </c>
      <c r="D180" s="67">
        <v>0</v>
      </c>
      <c r="E180" s="67">
        <v>3582665</v>
      </c>
      <c r="F180" s="68">
        <v>0</v>
      </c>
      <c r="G180" s="69" t="s">
        <v>115</v>
      </c>
      <c r="I180" s="219"/>
    </row>
    <row r="181" spans="1:9" x14ac:dyDescent="0.25">
      <c r="A181" s="64" t="s">
        <v>371</v>
      </c>
      <c r="B181" s="65" t="s">
        <v>628</v>
      </c>
      <c r="C181" s="66">
        <v>6905511</v>
      </c>
      <c r="D181" s="67">
        <v>1403008</v>
      </c>
      <c r="E181" s="67">
        <v>5669479</v>
      </c>
      <c r="F181" s="68">
        <v>1184224</v>
      </c>
      <c r="G181" s="69" t="s">
        <v>115</v>
      </c>
      <c r="I181" s="219"/>
    </row>
    <row r="182" spans="1:9" x14ac:dyDescent="0.25">
      <c r="A182" s="64" t="s">
        <v>371</v>
      </c>
      <c r="B182" s="65" t="s">
        <v>630</v>
      </c>
      <c r="C182" s="66">
        <v>82</v>
      </c>
      <c r="D182" s="67">
        <v>82</v>
      </c>
      <c r="E182" s="67">
        <v>92</v>
      </c>
      <c r="F182" s="68">
        <v>92</v>
      </c>
      <c r="G182" s="69" t="s">
        <v>115</v>
      </c>
      <c r="I182" s="219"/>
    </row>
    <row r="183" spans="1:9" x14ac:dyDescent="0.25">
      <c r="A183" s="64" t="s">
        <v>371</v>
      </c>
      <c r="B183" s="65" t="s">
        <v>631</v>
      </c>
      <c r="C183" s="66">
        <v>0</v>
      </c>
      <c r="D183" s="67">
        <v>0</v>
      </c>
      <c r="E183" s="67">
        <v>788</v>
      </c>
      <c r="F183" s="68">
        <v>778</v>
      </c>
      <c r="G183" s="69" t="s">
        <v>115</v>
      </c>
      <c r="I183" s="219"/>
    </row>
    <row r="184" spans="1:9" x14ac:dyDescent="0.25">
      <c r="A184" s="64" t="s">
        <v>371</v>
      </c>
      <c r="B184" s="65" t="s">
        <v>625</v>
      </c>
      <c r="C184" s="66">
        <v>517404</v>
      </c>
      <c r="D184" s="67">
        <v>387600</v>
      </c>
      <c r="E184" s="67">
        <v>503732</v>
      </c>
      <c r="F184" s="68">
        <v>380334</v>
      </c>
      <c r="G184" s="69" t="s">
        <v>115</v>
      </c>
      <c r="I184" s="219"/>
    </row>
    <row r="185" spans="1:9" x14ac:dyDescent="0.25">
      <c r="A185" s="64" t="s">
        <v>372</v>
      </c>
      <c r="B185" s="65" t="s">
        <v>626</v>
      </c>
      <c r="C185" s="66">
        <v>2645</v>
      </c>
      <c r="D185" s="67">
        <v>0</v>
      </c>
      <c r="E185" s="67">
        <v>2738</v>
      </c>
      <c r="F185" s="68">
        <v>0</v>
      </c>
      <c r="G185" s="69" t="s">
        <v>116</v>
      </c>
      <c r="I185" s="219"/>
    </row>
    <row r="186" spans="1:9" x14ac:dyDescent="0.25">
      <c r="A186" s="64" t="s">
        <v>372</v>
      </c>
      <c r="B186" s="65" t="s">
        <v>625</v>
      </c>
      <c r="C186" s="66">
        <v>87731</v>
      </c>
      <c r="D186" s="67">
        <v>0</v>
      </c>
      <c r="E186" s="67">
        <v>95007</v>
      </c>
      <c r="F186" s="68">
        <v>0</v>
      </c>
      <c r="G186" s="69" t="s">
        <v>116</v>
      </c>
      <c r="I186" s="219"/>
    </row>
    <row r="187" spans="1:9" x14ac:dyDescent="0.25">
      <c r="A187" s="64" t="s">
        <v>372</v>
      </c>
      <c r="B187" s="65" t="s">
        <v>629</v>
      </c>
      <c r="C187" s="66">
        <v>8390</v>
      </c>
      <c r="D187" s="67">
        <v>0</v>
      </c>
      <c r="E187" s="67">
        <v>8327</v>
      </c>
      <c r="F187" s="68">
        <v>0</v>
      </c>
      <c r="G187" s="69" t="s">
        <v>116</v>
      </c>
      <c r="I187" s="219"/>
    </row>
    <row r="188" spans="1:9" x14ac:dyDescent="0.25">
      <c r="A188" s="64" t="s">
        <v>117</v>
      </c>
      <c r="B188" s="65" t="s">
        <v>626</v>
      </c>
      <c r="C188" s="66">
        <v>8649</v>
      </c>
      <c r="D188" s="67">
        <v>8649</v>
      </c>
      <c r="E188" s="67">
        <v>10141</v>
      </c>
      <c r="F188" s="68">
        <v>10141</v>
      </c>
      <c r="G188" s="69" t="s">
        <v>118</v>
      </c>
      <c r="I188" s="219"/>
    </row>
    <row r="189" spans="1:9" x14ac:dyDescent="0.25">
      <c r="A189" s="64" t="s">
        <v>117</v>
      </c>
      <c r="B189" s="65" t="s">
        <v>630</v>
      </c>
      <c r="C189" s="66">
        <v>0</v>
      </c>
      <c r="D189" s="67">
        <v>0</v>
      </c>
      <c r="E189" s="67">
        <v>5</v>
      </c>
      <c r="F189" s="68">
        <v>5</v>
      </c>
      <c r="G189" s="69" t="s">
        <v>118</v>
      </c>
      <c r="I189" s="219"/>
    </row>
    <row r="190" spans="1:9" x14ac:dyDescent="0.25">
      <c r="A190" s="64" t="s">
        <v>117</v>
      </c>
      <c r="B190" s="65" t="s">
        <v>625</v>
      </c>
      <c r="C190" s="66">
        <v>23987</v>
      </c>
      <c r="D190" s="67">
        <v>23987</v>
      </c>
      <c r="E190" s="67">
        <v>24899</v>
      </c>
      <c r="F190" s="68">
        <v>24899</v>
      </c>
      <c r="G190" s="69" t="s">
        <v>118</v>
      </c>
      <c r="I190" s="219"/>
    </row>
    <row r="191" spans="1:9" x14ac:dyDescent="0.25">
      <c r="A191" s="64" t="s">
        <v>119</v>
      </c>
      <c r="B191" s="65" t="s">
        <v>626</v>
      </c>
      <c r="C191" s="66">
        <v>5</v>
      </c>
      <c r="D191" s="67">
        <v>5</v>
      </c>
      <c r="E191" s="67">
        <v>5</v>
      </c>
      <c r="F191" s="68">
        <v>5</v>
      </c>
      <c r="G191" s="69" t="s">
        <v>120</v>
      </c>
      <c r="I191" s="219"/>
    </row>
    <row r="192" spans="1:9" x14ac:dyDescent="0.25">
      <c r="A192" s="64" t="s">
        <v>373</v>
      </c>
      <c r="B192" s="65" t="s">
        <v>626</v>
      </c>
      <c r="C192" s="66">
        <v>986</v>
      </c>
      <c r="D192" s="67">
        <v>0</v>
      </c>
      <c r="E192" s="67">
        <v>1029</v>
      </c>
      <c r="F192" s="68">
        <v>0</v>
      </c>
      <c r="G192" s="69" t="s">
        <v>121</v>
      </c>
      <c r="I192" s="219"/>
    </row>
    <row r="193" spans="1:9" x14ac:dyDescent="0.25">
      <c r="A193" s="64" t="s">
        <v>373</v>
      </c>
      <c r="B193" s="65" t="s">
        <v>627</v>
      </c>
      <c r="C193" s="66">
        <v>125343</v>
      </c>
      <c r="D193" s="67">
        <v>0</v>
      </c>
      <c r="E193" s="67">
        <v>99484</v>
      </c>
      <c r="F193" s="68">
        <v>5372</v>
      </c>
      <c r="G193" s="69" t="s">
        <v>121</v>
      </c>
      <c r="I193" s="219"/>
    </row>
    <row r="194" spans="1:9" x14ac:dyDescent="0.25">
      <c r="A194" s="64" t="s">
        <v>373</v>
      </c>
      <c r="B194" s="65" t="s">
        <v>625</v>
      </c>
      <c r="C194" s="66">
        <v>18</v>
      </c>
      <c r="D194" s="67">
        <v>18</v>
      </c>
      <c r="E194" s="67">
        <v>20</v>
      </c>
      <c r="F194" s="68">
        <v>0</v>
      </c>
      <c r="G194" s="69" t="s">
        <v>121</v>
      </c>
      <c r="I194" s="219"/>
    </row>
    <row r="195" spans="1:9" x14ac:dyDescent="0.25">
      <c r="A195" s="64" t="s">
        <v>122</v>
      </c>
      <c r="B195" s="65" t="s">
        <v>626</v>
      </c>
      <c r="C195" s="66">
        <v>7023</v>
      </c>
      <c r="D195" s="67">
        <v>2092</v>
      </c>
      <c r="E195" s="67">
        <v>8571</v>
      </c>
      <c r="F195" s="68">
        <v>2963</v>
      </c>
      <c r="G195" s="69" t="s">
        <v>123</v>
      </c>
      <c r="I195" s="219"/>
    </row>
    <row r="196" spans="1:9" x14ac:dyDescent="0.25">
      <c r="A196" s="64" t="s">
        <v>122</v>
      </c>
      <c r="B196" s="65" t="s">
        <v>627</v>
      </c>
      <c r="C196" s="66">
        <v>439097</v>
      </c>
      <c r="D196" s="67">
        <v>131729</v>
      </c>
      <c r="E196" s="67">
        <v>432888</v>
      </c>
      <c r="F196" s="68">
        <v>129866</v>
      </c>
      <c r="G196" s="69" t="s">
        <v>123</v>
      </c>
      <c r="I196" s="219"/>
    </row>
    <row r="197" spans="1:9" x14ac:dyDescent="0.25">
      <c r="A197" s="64" t="s">
        <v>122</v>
      </c>
      <c r="B197" s="65" t="s">
        <v>625</v>
      </c>
      <c r="C197" s="66">
        <v>23218</v>
      </c>
      <c r="D197" s="67">
        <v>6936</v>
      </c>
      <c r="E197" s="67">
        <v>26428</v>
      </c>
      <c r="F197" s="68">
        <v>7899</v>
      </c>
      <c r="G197" s="69" t="s">
        <v>123</v>
      </c>
      <c r="I197" s="219"/>
    </row>
    <row r="198" spans="1:9" x14ac:dyDescent="0.25">
      <c r="A198" s="64" t="s">
        <v>374</v>
      </c>
      <c r="B198" s="65" t="s">
        <v>626</v>
      </c>
      <c r="C198" s="66">
        <v>638948</v>
      </c>
      <c r="D198" s="67">
        <v>638948</v>
      </c>
      <c r="E198" s="67">
        <v>878268</v>
      </c>
      <c r="F198" s="68">
        <v>878268</v>
      </c>
      <c r="G198" s="69" t="s">
        <v>124</v>
      </c>
      <c r="I198" s="219"/>
    </row>
    <row r="199" spans="1:9" x14ac:dyDescent="0.25">
      <c r="A199" s="64" t="s">
        <v>374</v>
      </c>
      <c r="B199" s="65" t="s">
        <v>625</v>
      </c>
      <c r="C199" s="66">
        <v>238014</v>
      </c>
      <c r="D199" s="67">
        <v>238014</v>
      </c>
      <c r="E199" s="67">
        <v>220033</v>
      </c>
      <c r="F199" s="68">
        <v>220033</v>
      </c>
      <c r="G199" s="69" t="s">
        <v>124</v>
      </c>
      <c r="I199" s="219"/>
    </row>
    <row r="200" spans="1:9" x14ac:dyDescent="0.25">
      <c r="A200" s="64" t="s">
        <v>374</v>
      </c>
      <c r="B200" s="65" t="s">
        <v>629</v>
      </c>
      <c r="C200" s="66">
        <v>5</v>
      </c>
      <c r="D200" s="67">
        <v>5</v>
      </c>
      <c r="E200" s="67">
        <v>5</v>
      </c>
      <c r="F200" s="68">
        <v>5</v>
      </c>
      <c r="G200" s="69" t="s">
        <v>124</v>
      </c>
      <c r="I200" s="219"/>
    </row>
    <row r="201" spans="1:9" x14ac:dyDescent="0.25">
      <c r="A201" s="64" t="s">
        <v>125</v>
      </c>
      <c r="B201" s="65" t="s">
        <v>626</v>
      </c>
      <c r="C201" s="66">
        <v>272</v>
      </c>
      <c r="D201" s="67">
        <v>272</v>
      </c>
      <c r="E201" s="67">
        <v>328</v>
      </c>
      <c r="F201" s="68">
        <v>328</v>
      </c>
      <c r="G201" s="69" t="s">
        <v>126</v>
      </c>
      <c r="I201" s="219"/>
    </row>
    <row r="202" spans="1:9" x14ac:dyDescent="0.25">
      <c r="A202" s="64" t="s">
        <v>125</v>
      </c>
      <c r="B202" s="65" t="s">
        <v>628</v>
      </c>
      <c r="C202" s="66">
        <v>71500</v>
      </c>
      <c r="D202" s="67">
        <v>15532</v>
      </c>
      <c r="E202" s="67">
        <v>71500</v>
      </c>
      <c r="F202" s="68">
        <v>4791</v>
      </c>
      <c r="G202" s="69" t="s">
        <v>126</v>
      </c>
      <c r="I202" s="219"/>
    </row>
    <row r="203" spans="1:9" x14ac:dyDescent="0.25">
      <c r="A203" s="64" t="s">
        <v>125</v>
      </c>
      <c r="B203" s="65" t="s">
        <v>630</v>
      </c>
      <c r="C203" s="66">
        <v>114393</v>
      </c>
      <c r="D203" s="67">
        <v>114393</v>
      </c>
      <c r="E203" s="67">
        <v>40817</v>
      </c>
      <c r="F203" s="68">
        <v>40817</v>
      </c>
      <c r="G203" s="69" t="s">
        <v>126</v>
      </c>
      <c r="I203" s="219"/>
    </row>
    <row r="204" spans="1:9" x14ac:dyDescent="0.25">
      <c r="A204" s="64" t="s">
        <v>125</v>
      </c>
      <c r="B204" s="65" t="s">
        <v>625</v>
      </c>
      <c r="C204" s="66">
        <v>120</v>
      </c>
      <c r="D204" s="67">
        <v>44</v>
      </c>
      <c r="E204" s="67">
        <v>182</v>
      </c>
      <c r="F204" s="68">
        <v>62</v>
      </c>
      <c r="G204" s="69" t="s">
        <v>126</v>
      </c>
      <c r="I204" s="219"/>
    </row>
    <row r="205" spans="1:9" x14ac:dyDescent="0.25">
      <c r="A205" s="64" t="s">
        <v>127</v>
      </c>
      <c r="B205" s="65" t="s">
        <v>625</v>
      </c>
      <c r="C205" s="66">
        <v>5</v>
      </c>
      <c r="D205" s="67">
        <v>5</v>
      </c>
      <c r="E205" s="67">
        <v>0</v>
      </c>
      <c r="F205" s="68">
        <v>0</v>
      </c>
      <c r="G205" s="69" t="s">
        <v>128</v>
      </c>
      <c r="I205" s="219"/>
    </row>
    <row r="206" spans="1:9" x14ac:dyDescent="0.25">
      <c r="A206" s="64" t="s">
        <v>129</v>
      </c>
      <c r="B206" s="65" t="s">
        <v>630</v>
      </c>
      <c r="C206" s="66">
        <v>18</v>
      </c>
      <c r="D206" s="67">
        <v>0</v>
      </c>
      <c r="E206" s="67">
        <v>18</v>
      </c>
      <c r="F206" s="68">
        <v>0</v>
      </c>
      <c r="G206" s="69" t="s">
        <v>130</v>
      </c>
      <c r="I206" s="219"/>
    </row>
    <row r="207" spans="1:9" x14ac:dyDescent="0.25">
      <c r="A207" s="64" t="s">
        <v>129</v>
      </c>
      <c r="B207" s="65" t="s">
        <v>625</v>
      </c>
      <c r="C207" s="66">
        <v>119</v>
      </c>
      <c r="D207" s="67">
        <v>119</v>
      </c>
      <c r="E207" s="67">
        <v>119</v>
      </c>
      <c r="F207" s="68">
        <v>119</v>
      </c>
      <c r="G207" s="69" t="s">
        <v>130</v>
      </c>
      <c r="I207" s="219"/>
    </row>
    <row r="208" spans="1:9" x14ac:dyDescent="0.25">
      <c r="A208" s="64" t="s">
        <v>375</v>
      </c>
      <c r="B208" s="65" t="s">
        <v>626</v>
      </c>
      <c r="C208" s="66">
        <v>175</v>
      </c>
      <c r="D208" s="67">
        <v>0</v>
      </c>
      <c r="E208" s="67">
        <v>321</v>
      </c>
      <c r="F208" s="68">
        <v>0</v>
      </c>
      <c r="G208" s="69" t="s">
        <v>131</v>
      </c>
      <c r="I208" s="219"/>
    </row>
    <row r="209" spans="1:9" x14ac:dyDescent="0.25">
      <c r="A209" s="64" t="s">
        <v>375</v>
      </c>
      <c r="B209" s="65" t="s">
        <v>625</v>
      </c>
      <c r="C209" s="66">
        <v>42268</v>
      </c>
      <c r="D209" s="67">
        <v>0</v>
      </c>
      <c r="E209" s="67">
        <v>41299</v>
      </c>
      <c r="F209" s="68">
        <v>1685</v>
      </c>
      <c r="G209" s="69" t="s">
        <v>131</v>
      </c>
      <c r="I209" s="219"/>
    </row>
    <row r="210" spans="1:9" x14ac:dyDescent="0.25">
      <c r="A210" s="64" t="s">
        <v>375</v>
      </c>
      <c r="B210" s="65" t="s">
        <v>629</v>
      </c>
      <c r="C210" s="66">
        <v>63923</v>
      </c>
      <c r="D210" s="67">
        <v>0</v>
      </c>
      <c r="E210" s="67">
        <v>62035</v>
      </c>
      <c r="F210" s="68">
        <v>0</v>
      </c>
      <c r="G210" s="69" t="s">
        <v>131</v>
      </c>
      <c r="I210" s="219"/>
    </row>
    <row r="211" spans="1:9" x14ac:dyDescent="0.25">
      <c r="A211" s="64" t="s">
        <v>132</v>
      </c>
      <c r="B211" s="65" t="s">
        <v>626</v>
      </c>
      <c r="C211" s="66">
        <v>3164</v>
      </c>
      <c r="D211" s="67">
        <v>2244</v>
      </c>
      <c r="E211" s="67">
        <v>3511</v>
      </c>
      <c r="F211" s="68">
        <v>3511</v>
      </c>
      <c r="G211" s="69" t="s">
        <v>133</v>
      </c>
      <c r="I211" s="219"/>
    </row>
    <row r="212" spans="1:9" x14ac:dyDescent="0.25">
      <c r="A212" s="64" t="s">
        <v>132</v>
      </c>
      <c r="B212" s="65" t="s">
        <v>630</v>
      </c>
      <c r="C212" s="66">
        <v>12</v>
      </c>
      <c r="D212" s="67">
        <v>12</v>
      </c>
      <c r="E212" s="67">
        <v>12</v>
      </c>
      <c r="F212" s="68">
        <v>12</v>
      </c>
      <c r="G212" s="69" t="s">
        <v>133</v>
      </c>
      <c r="I212" s="219"/>
    </row>
    <row r="213" spans="1:9" x14ac:dyDescent="0.25">
      <c r="A213" s="64" t="s">
        <v>132</v>
      </c>
      <c r="B213" s="65" t="s">
        <v>625</v>
      </c>
      <c r="C213" s="66">
        <v>1295</v>
      </c>
      <c r="D213" s="67">
        <v>1295</v>
      </c>
      <c r="E213" s="67">
        <v>1414</v>
      </c>
      <c r="F213" s="68">
        <v>1414</v>
      </c>
      <c r="G213" s="69" t="s">
        <v>133</v>
      </c>
      <c r="I213" s="219"/>
    </row>
    <row r="214" spans="1:9" x14ac:dyDescent="0.25">
      <c r="A214" s="64" t="s">
        <v>134</v>
      </c>
      <c r="B214" s="65" t="s">
        <v>626</v>
      </c>
      <c r="C214" s="66">
        <v>63049</v>
      </c>
      <c r="D214" s="67">
        <v>63049</v>
      </c>
      <c r="E214" s="67">
        <v>112987</v>
      </c>
      <c r="F214" s="68">
        <v>112987</v>
      </c>
      <c r="G214" s="69" t="s">
        <v>135</v>
      </c>
      <c r="I214" s="219"/>
    </row>
    <row r="215" spans="1:9" x14ac:dyDescent="0.25">
      <c r="A215" s="64" t="s">
        <v>134</v>
      </c>
      <c r="B215" s="65" t="s">
        <v>628</v>
      </c>
      <c r="C215" s="66">
        <v>2272533</v>
      </c>
      <c r="D215" s="67">
        <v>1046996</v>
      </c>
      <c r="E215" s="67">
        <v>2378000</v>
      </c>
      <c r="F215" s="68">
        <v>218529</v>
      </c>
      <c r="G215" s="69" t="s">
        <v>135</v>
      </c>
      <c r="I215" s="219"/>
    </row>
    <row r="216" spans="1:9" x14ac:dyDescent="0.25">
      <c r="A216" s="64" t="s">
        <v>134</v>
      </c>
      <c r="B216" s="65" t="s">
        <v>630</v>
      </c>
      <c r="C216" s="66">
        <v>645</v>
      </c>
      <c r="D216" s="67">
        <v>645</v>
      </c>
      <c r="E216" s="67">
        <v>420</v>
      </c>
      <c r="F216" s="68">
        <v>420</v>
      </c>
      <c r="G216" s="69" t="s">
        <v>135</v>
      </c>
      <c r="I216" s="219"/>
    </row>
    <row r="217" spans="1:9" x14ac:dyDescent="0.25">
      <c r="A217" s="64" t="s">
        <v>134</v>
      </c>
      <c r="B217" s="65" t="s">
        <v>631</v>
      </c>
      <c r="C217" s="66">
        <v>0</v>
      </c>
      <c r="D217" s="67">
        <v>0</v>
      </c>
      <c r="E217" s="67">
        <v>5362</v>
      </c>
      <c r="F217" s="68">
        <v>2854</v>
      </c>
      <c r="G217" s="69" t="s">
        <v>135</v>
      </c>
      <c r="I217" s="219"/>
    </row>
    <row r="218" spans="1:9" x14ac:dyDescent="0.25">
      <c r="A218" s="64" t="s">
        <v>134</v>
      </c>
      <c r="B218" s="65" t="s">
        <v>625</v>
      </c>
      <c r="C218" s="66">
        <v>1008826</v>
      </c>
      <c r="D218" s="67">
        <v>1008826</v>
      </c>
      <c r="E218" s="67">
        <v>1010466</v>
      </c>
      <c r="F218" s="68">
        <v>1010466</v>
      </c>
      <c r="G218" s="69" t="s">
        <v>135</v>
      </c>
      <c r="I218" s="219"/>
    </row>
    <row r="219" spans="1:9" x14ac:dyDescent="0.25">
      <c r="A219" s="64" t="s">
        <v>136</v>
      </c>
      <c r="B219" s="65" t="s">
        <v>626</v>
      </c>
      <c r="C219" s="66">
        <v>10</v>
      </c>
      <c r="D219" s="67">
        <v>10</v>
      </c>
      <c r="E219" s="67">
        <v>31</v>
      </c>
      <c r="F219" s="68">
        <v>31</v>
      </c>
      <c r="G219" s="69" t="s">
        <v>137</v>
      </c>
      <c r="I219" s="219"/>
    </row>
    <row r="220" spans="1:9" x14ac:dyDescent="0.25">
      <c r="A220" s="64" t="s">
        <v>136</v>
      </c>
      <c r="B220" s="65" t="s">
        <v>625</v>
      </c>
      <c r="C220" s="66">
        <v>15</v>
      </c>
      <c r="D220" s="67">
        <v>15</v>
      </c>
      <c r="E220" s="67">
        <v>15</v>
      </c>
      <c r="F220" s="68">
        <v>15</v>
      </c>
      <c r="G220" s="69" t="s">
        <v>137</v>
      </c>
      <c r="I220" s="219"/>
    </row>
    <row r="221" spans="1:9" x14ac:dyDescent="0.25">
      <c r="A221" s="64" t="s">
        <v>376</v>
      </c>
      <c r="B221" s="65" t="s">
        <v>626</v>
      </c>
      <c r="C221" s="66">
        <v>4386</v>
      </c>
      <c r="D221" s="67">
        <v>0</v>
      </c>
      <c r="E221" s="67">
        <v>1879</v>
      </c>
      <c r="F221" s="68">
        <v>0</v>
      </c>
      <c r="G221" s="69" t="s">
        <v>138</v>
      </c>
      <c r="I221" s="219"/>
    </row>
    <row r="222" spans="1:9" x14ac:dyDescent="0.25">
      <c r="A222" s="64" t="s">
        <v>376</v>
      </c>
      <c r="B222" s="65" t="s">
        <v>625</v>
      </c>
      <c r="C222" s="66">
        <v>93182</v>
      </c>
      <c r="D222" s="67">
        <v>0</v>
      </c>
      <c r="E222" s="67">
        <v>102544</v>
      </c>
      <c r="F222" s="68">
        <v>0</v>
      </c>
      <c r="G222" s="69" t="s">
        <v>138</v>
      </c>
      <c r="I222" s="219"/>
    </row>
    <row r="223" spans="1:9" x14ac:dyDescent="0.25">
      <c r="A223" s="64" t="s">
        <v>376</v>
      </c>
      <c r="B223" s="65" t="s">
        <v>629</v>
      </c>
      <c r="C223" s="66">
        <v>928</v>
      </c>
      <c r="D223" s="67">
        <v>0</v>
      </c>
      <c r="E223" s="67">
        <v>913</v>
      </c>
      <c r="F223" s="68">
        <v>0</v>
      </c>
      <c r="G223" s="69" t="s">
        <v>138</v>
      </c>
      <c r="I223" s="219"/>
    </row>
    <row r="224" spans="1:9" x14ac:dyDescent="0.25">
      <c r="A224" s="64" t="s">
        <v>139</v>
      </c>
      <c r="B224" s="65" t="s">
        <v>626</v>
      </c>
      <c r="C224" s="66">
        <v>88554</v>
      </c>
      <c r="D224" s="67">
        <v>0</v>
      </c>
      <c r="E224" s="67">
        <v>85227</v>
      </c>
      <c r="F224" s="68">
        <v>0</v>
      </c>
      <c r="G224" s="69" t="s">
        <v>140</v>
      </c>
      <c r="I224" s="219"/>
    </row>
    <row r="225" spans="1:9" x14ac:dyDescent="0.25">
      <c r="A225" s="64" t="s">
        <v>139</v>
      </c>
      <c r="B225" s="65" t="s">
        <v>625</v>
      </c>
      <c r="C225" s="66">
        <v>721771</v>
      </c>
      <c r="D225" s="67">
        <v>0</v>
      </c>
      <c r="E225" s="67">
        <v>788419</v>
      </c>
      <c r="F225" s="68">
        <v>0</v>
      </c>
      <c r="G225" s="69" t="s">
        <v>140</v>
      </c>
      <c r="I225" s="219"/>
    </row>
    <row r="226" spans="1:9" x14ac:dyDescent="0.25">
      <c r="A226" s="64" t="s">
        <v>141</v>
      </c>
      <c r="B226" s="65" t="s">
        <v>626</v>
      </c>
      <c r="C226" s="66">
        <v>82</v>
      </c>
      <c r="D226" s="67">
        <v>0</v>
      </c>
      <c r="E226" s="67">
        <v>86</v>
      </c>
      <c r="F226" s="68">
        <v>0</v>
      </c>
      <c r="G226" s="69" t="s">
        <v>142</v>
      </c>
      <c r="I226" s="219"/>
    </row>
    <row r="227" spans="1:9" x14ac:dyDescent="0.25">
      <c r="A227" s="64" t="s">
        <v>141</v>
      </c>
      <c r="B227" s="65" t="s">
        <v>630</v>
      </c>
      <c r="C227" s="66">
        <v>9</v>
      </c>
      <c r="D227" s="67">
        <v>0</v>
      </c>
      <c r="E227" s="67">
        <v>9</v>
      </c>
      <c r="F227" s="68">
        <v>0</v>
      </c>
      <c r="G227" s="69" t="s">
        <v>142</v>
      </c>
      <c r="I227" s="219"/>
    </row>
    <row r="228" spans="1:9" x14ac:dyDescent="0.25">
      <c r="A228" s="64" t="s">
        <v>141</v>
      </c>
      <c r="B228" s="65" t="s">
        <v>625</v>
      </c>
      <c r="C228" s="66">
        <v>179</v>
      </c>
      <c r="D228" s="67">
        <v>0</v>
      </c>
      <c r="E228" s="67">
        <v>166</v>
      </c>
      <c r="F228" s="68">
        <v>0</v>
      </c>
      <c r="G228" s="69" t="s">
        <v>142</v>
      </c>
      <c r="I228" s="219"/>
    </row>
    <row r="229" spans="1:9" x14ac:dyDescent="0.25">
      <c r="A229" s="64" t="s">
        <v>143</v>
      </c>
      <c r="B229" s="65" t="s">
        <v>626</v>
      </c>
      <c r="C229" s="66">
        <v>447</v>
      </c>
      <c r="D229" s="67">
        <v>447</v>
      </c>
      <c r="E229" s="67">
        <v>509</v>
      </c>
      <c r="F229" s="68">
        <v>0</v>
      </c>
      <c r="G229" s="69" t="s">
        <v>144</v>
      </c>
      <c r="I229" s="219"/>
    </row>
    <row r="230" spans="1:9" x14ac:dyDescent="0.25">
      <c r="A230" s="64" t="s">
        <v>143</v>
      </c>
      <c r="B230" s="65" t="s">
        <v>625</v>
      </c>
      <c r="C230" s="66">
        <v>3964</v>
      </c>
      <c r="D230" s="67">
        <v>3964</v>
      </c>
      <c r="E230" s="67">
        <v>4108</v>
      </c>
      <c r="F230" s="68">
        <v>0</v>
      </c>
      <c r="G230" s="69" t="s">
        <v>144</v>
      </c>
      <c r="I230" s="219"/>
    </row>
    <row r="231" spans="1:9" x14ac:dyDescent="0.25">
      <c r="A231" s="64" t="s">
        <v>145</v>
      </c>
      <c r="B231" s="65" t="s">
        <v>626</v>
      </c>
      <c r="C231" s="66">
        <v>764</v>
      </c>
      <c r="D231" s="67">
        <v>555</v>
      </c>
      <c r="E231" s="67">
        <v>288</v>
      </c>
      <c r="F231" s="68">
        <v>231</v>
      </c>
      <c r="G231" s="69" t="s">
        <v>146</v>
      </c>
      <c r="I231" s="219"/>
    </row>
    <row r="232" spans="1:9" x14ac:dyDescent="0.25">
      <c r="A232" s="64" t="s">
        <v>145</v>
      </c>
      <c r="B232" s="65" t="s">
        <v>628</v>
      </c>
      <c r="C232" s="66">
        <v>299172</v>
      </c>
      <c r="D232" s="67">
        <v>5384</v>
      </c>
      <c r="E232" s="67">
        <v>300439</v>
      </c>
      <c r="F232" s="68">
        <v>2874</v>
      </c>
      <c r="G232" s="69" t="s">
        <v>146</v>
      </c>
      <c r="I232" s="219"/>
    </row>
    <row r="233" spans="1:9" x14ac:dyDescent="0.25">
      <c r="A233" s="64" t="s">
        <v>145</v>
      </c>
      <c r="B233" s="65" t="s">
        <v>631</v>
      </c>
      <c r="C233" s="66">
        <v>0</v>
      </c>
      <c r="D233" s="67">
        <v>0</v>
      </c>
      <c r="E233" s="67">
        <v>5</v>
      </c>
      <c r="F233" s="68">
        <v>0</v>
      </c>
      <c r="G233" s="69" t="s">
        <v>146</v>
      </c>
      <c r="I233" s="219"/>
    </row>
    <row r="234" spans="1:9" x14ac:dyDescent="0.25">
      <c r="A234" s="64" t="s">
        <v>145</v>
      </c>
      <c r="B234" s="65" t="s">
        <v>625</v>
      </c>
      <c r="C234" s="66">
        <v>30913</v>
      </c>
      <c r="D234" s="67">
        <v>3930</v>
      </c>
      <c r="E234" s="67">
        <v>26522</v>
      </c>
      <c r="F234" s="68">
        <v>2402</v>
      </c>
      <c r="G234" s="69" t="s">
        <v>146</v>
      </c>
      <c r="I234" s="219"/>
    </row>
    <row r="235" spans="1:9" x14ac:dyDescent="0.25">
      <c r="A235" s="64" t="s">
        <v>145</v>
      </c>
      <c r="B235" s="65" t="s">
        <v>629</v>
      </c>
      <c r="C235" s="66">
        <v>488</v>
      </c>
      <c r="D235" s="67">
        <v>267</v>
      </c>
      <c r="E235" s="67">
        <v>480</v>
      </c>
      <c r="F235" s="68">
        <v>27</v>
      </c>
      <c r="G235" s="69" t="s">
        <v>146</v>
      </c>
      <c r="I235" s="219"/>
    </row>
    <row r="236" spans="1:9" x14ac:dyDescent="0.25">
      <c r="A236" s="64" t="s">
        <v>147</v>
      </c>
      <c r="B236" s="65" t="s">
        <v>626</v>
      </c>
      <c r="C236" s="66">
        <v>348903</v>
      </c>
      <c r="D236" s="67">
        <v>0</v>
      </c>
      <c r="E236" s="67">
        <v>297503</v>
      </c>
      <c r="F236" s="68">
        <v>0</v>
      </c>
      <c r="G236" s="69" t="s">
        <v>148</v>
      </c>
      <c r="I236" s="219"/>
    </row>
    <row r="237" spans="1:9" x14ac:dyDescent="0.25">
      <c r="A237" s="64" t="s">
        <v>147</v>
      </c>
      <c r="B237" s="65" t="s">
        <v>625</v>
      </c>
      <c r="C237" s="66">
        <v>2749266</v>
      </c>
      <c r="D237" s="67">
        <v>0</v>
      </c>
      <c r="E237" s="67">
        <v>2655191</v>
      </c>
      <c r="F237" s="68">
        <v>0</v>
      </c>
      <c r="G237" s="69" t="s">
        <v>148</v>
      </c>
      <c r="I237" s="219"/>
    </row>
    <row r="238" spans="1:9" x14ac:dyDescent="0.25">
      <c r="A238" s="64" t="s">
        <v>147</v>
      </c>
      <c r="B238" s="65" t="s">
        <v>629</v>
      </c>
      <c r="C238" s="66">
        <v>14905</v>
      </c>
      <c r="D238" s="67">
        <v>0</v>
      </c>
      <c r="E238" s="67">
        <v>15107</v>
      </c>
      <c r="F238" s="68">
        <v>0</v>
      </c>
      <c r="G238" s="69" t="s">
        <v>148</v>
      </c>
      <c r="I238" s="219"/>
    </row>
    <row r="239" spans="1:9" x14ac:dyDescent="0.25">
      <c r="A239" s="64" t="s">
        <v>149</v>
      </c>
      <c r="B239" s="65" t="s">
        <v>626</v>
      </c>
      <c r="C239" s="66">
        <v>9855</v>
      </c>
      <c r="D239" s="67">
        <v>9855</v>
      </c>
      <c r="E239" s="67">
        <v>475</v>
      </c>
      <c r="F239" s="68">
        <v>0</v>
      </c>
      <c r="G239" s="69" t="s">
        <v>150</v>
      </c>
      <c r="I239" s="219"/>
    </row>
    <row r="240" spans="1:9" x14ac:dyDescent="0.25">
      <c r="A240" s="64" t="s">
        <v>149</v>
      </c>
      <c r="B240" s="65" t="s">
        <v>625</v>
      </c>
      <c r="C240" s="66">
        <v>7479</v>
      </c>
      <c r="D240" s="67">
        <v>7479</v>
      </c>
      <c r="E240" s="67">
        <v>21050</v>
      </c>
      <c r="F240" s="68">
        <v>21050</v>
      </c>
      <c r="G240" s="69" t="s">
        <v>150</v>
      </c>
      <c r="I240" s="219"/>
    </row>
    <row r="241" spans="1:9" x14ac:dyDescent="0.25">
      <c r="A241" s="64" t="s">
        <v>379</v>
      </c>
      <c r="B241" s="65" t="s">
        <v>626</v>
      </c>
      <c r="C241" s="66">
        <v>28244</v>
      </c>
      <c r="D241" s="67">
        <v>13406</v>
      </c>
      <c r="E241" s="67">
        <v>31928</v>
      </c>
      <c r="F241" s="68">
        <v>14731</v>
      </c>
      <c r="G241" s="69" t="s">
        <v>151</v>
      </c>
      <c r="I241" s="219"/>
    </row>
    <row r="242" spans="1:9" x14ac:dyDescent="0.25">
      <c r="A242" s="64" t="s">
        <v>379</v>
      </c>
      <c r="B242" s="65" t="s">
        <v>630</v>
      </c>
      <c r="C242" s="66">
        <v>2106</v>
      </c>
      <c r="D242" s="67">
        <v>0</v>
      </c>
      <c r="E242" s="67">
        <v>1668</v>
      </c>
      <c r="F242" s="68">
        <v>0</v>
      </c>
      <c r="G242" s="69" t="s">
        <v>151</v>
      </c>
      <c r="I242" s="219"/>
    </row>
    <row r="243" spans="1:9" x14ac:dyDescent="0.25">
      <c r="A243" s="64" t="s">
        <v>379</v>
      </c>
      <c r="B243" s="65" t="s">
        <v>625</v>
      </c>
      <c r="C243" s="66">
        <v>116450</v>
      </c>
      <c r="D243" s="67">
        <v>42365</v>
      </c>
      <c r="E243" s="67">
        <v>134563</v>
      </c>
      <c r="F243" s="68">
        <v>22092</v>
      </c>
      <c r="G243" s="69" t="s">
        <v>151</v>
      </c>
      <c r="I243" s="219"/>
    </row>
    <row r="244" spans="1:9" x14ac:dyDescent="0.25">
      <c r="A244" s="64" t="s">
        <v>384</v>
      </c>
      <c r="B244" s="65" t="s">
        <v>626</v>
      </c>
      <c r="C244" s="66">
        <v>3370</v>
      </c>
      <c r="D244" s="67">
        <v>3370</v>
      </c>
      <c r="E244" s="67">
        <v>4088</v>
      </c>
      <c r="F244" s="68">
        <v>4088</v>
      </c>
      <c r="G244" s="69" t="s">
        <v>152</v>
      </c>
      <c r="I244" s="219"/>
    </row>
    <row r="245" spans="1:9" x14ac:dyDescent="0.25">
      <c r="A245" s="64" t="s">
        <v>384</v>
      </c>
      <c r="B245" s="65" t="s">
        <v>628</v>
      </c>
      <c r="C245" s="66">
        <v>573000</v>
      </c>
      <c r="D245" s="67">
        <v>0</v>
      </c>
      <c r="E245" s="67">
        <v>573000</v>
      </c>
      <c r="F245" s="68">
        <v>12159</v>
      </c>
      <c r="G245" s="69" t="s">
        <v>152</v>
      </c>
      <c r="I245" s="219"/>
    </row>
    <row r="246" spans="1:9" x14ac:dyDescent="0.25">
      <c r="A246" s="64" t="s">
        <v>384</v>
      </c>
      <c r="B246" s="65" t="s">
        <v>630</v>
      </c>
      <c r="C246" s="66">
        <v>175565</v>
      </c>
      <c r="D246" s="67">
        <v>175565</v>
      </c>
      <c r="E246" s="67">
        <v>22025</v>
      </c>
      <c r="F246" s="68">
        <v>22025</v>
      </c>
      <c r="G246" s="69" t="s">
        <v>152</v>
      </c>
      <c r="I246" s="219"/>
    </row>
    <row r="247" spans="1:9" x14ac:dyDescent="0.25">
      <c r="A247" s="64" t="s">
        <v>384</v>
      </c>
      <c r="B247" s="65" t="s">
        <v>625</v>
      </c>
      <c r="C247" s="66">
        <v>1306</v>
      </c>
      <c r="D247" s="67">
        <v>1306</v>
      </c>
      <c r="E247" s="67">
        <v>1586</v>
      </c>
      <c r="F247" s="68">
        <v>1586</v>
      </c>
      <c r="G247" s="69" t="s">
        <v>152</v>
      </c>
      <c r="I247" s="219"/>
    </row>
    <row r="248" spans="1:9" x14ac:dyDescent="0.25">
      <c r="A248" s="64" t="s">
        <v>153</v>
      </c>
      <c r="B248" s="65" t="s">
        <v>626</v>
      </c>
      <c r="C248" s="66">
        <v>172</v>
      </c>
      <c r="D248" s="67">
        <v>172</v>
      </c>
      <c r="E248" s="67">
        <v>172</v>
      </c>
      <c r="F248" s="68">
        <v>172</v>
      </c>
      <c r="G248" s="69" t="s">
        <v>154</v>
      </c>
      <c r="I248" s="219"/>
    </row>
    <row r="249" spans="1:9" x14ac:dyDescent="0.25">
      <c r="A249" s="64" t="s">
        <v>153</v>
      </c>
      <c r="B249" s="65" t="s">
        <v>630</v>
      </c>
      <c r="C249" s="66">
        <v>0</v>
      </c>
      <c r="D249" s="67">
        <v>0</v>
      </c>
      <c r="E249" s="67">
        <v>5</v>
      </c>
      <c r="F249" s="68">
        <v>5</v>
      </c>
      <c r="G249" s="69" t="s">
        <v>154</v>
      </c>
      <c r="I249" s="219"/>
    </row>
    <row r="250" spans="1:9" x14ac:dyDescent="0.25">
      <c r="A250" s="64" t="s">
        <v>153</v>
      </c>
      <c r="B250" s="65" t="s">
        <v>625</v>
      </c>
      <c r="C250" s="66">
        <v>2171</v>
      </c>
      <c r="D250" s="67">
        <v>2171</v>
      </c>
      <c r="E250" s="67">
        <v>2154</v>
      </c>
      <c r="F250" s="68">
        <v>2154</v>
      </c>
      <c r="G250" s="69" t="s">
        <v>154</v>
      </c>
      <c r="I250" s="219"/>
    </row>
    <row r="251" spans="1:9" x14ac:dyDescent="0.25">
      <c r="A251" s="64" t="s">
        <v>155</v>
      </c>
      <c r="B251" s="65" t="s">
        <v>626</v>
      </c>
      <c r="C251" s="66">
        <v>30</v>
      </c>
      <c r="D251" s="67">
        <v>30</v>
      </c>
      <c r="E251" s="67">
        <v>30</v>
      </c>
      <c r="F251" s="68">
        <v>30</v>
      </c>
      <c r="G251" s="69" t="s">
        <v>156</v>
      </c>
      <c r="I251" s="219"/>
    </row>
    <row r="252" spans="1:9" x14ac:dyDescent="0.25">
      <c r="A252" s="64" t="s">
        <v>155</v>
      </c>
      <c r="B252" s="65" t="s">
        <v>625</v>
      </c>
      <c r="C252" s="66">
        <v>24</v>
      </c>
      <c r="D252" s="67">
        <v>24</v>
      </c>
      <c r="E252" s="67">
        <v>24</v>
      </c>
      <c r="F252" s="68">
        <v>24</v>
      </c>
      <c r="G252" s="69" t="s">
        <v>156</v>
      </c>
      <c r="I252" s="219"/>
    </row>
    <row r="253" spans="1:9" x14ac:dyDescent="0.25">
      <c r="A253" s="64" t="s">
        <v>157</v>
      </c>
      <c r="B253" s="65" t="s">
        <v>626</v>
      </c>
      <c r="C253" s="66">
        <v>52</v>
      </c>
      <c r="D253" s="67">
        <v>52</v>
      </c>
      <c r="E253" s="67">
        <v>29</v>
      </c>
      <c r="F253" s="68">
        <v>29</v>
      </c>
      <c r="G253" s="69" t="s">
        <v>158</v>
      </c>
      <c r="I253" s="219"/>
    </row>
    <row r="254" spans="1:9" x14ac:dyDescent="0.25">
      <c r="A254" s="64" t="s">
        <v>157</v>
      </c>
      <c r="B254" s="65" t="s">
        <v>627</v>
      </c>
      <c r="C254" s="66">
        <v>23400</v>
      </c>
      <c r="D254" s="67">
        <v>9932</v>
      </c>
      <c r="E254" s="67">
        <v>23401</v>
      </c>
      <c r="F254" s="68">
        <v>1022</v>
      </c>
      <c r="G254" s="69" t="s">
        <v>158</v>
      </c>
      <c r="I254" s="219"/>
    </row>
    <row r="255" spans="1:9" x14ac:dyDescent="0.25">
      <c r="A255" s="64" t="s">
        <v>157</v>
      </c>
      <c r="B255" s="65" t="s">
        <v>625</v>
      </c>
      <c r="C255" s="66">
        <v>27</v>
      </c>
      <c r="D255" s="67">
        <v>27</v>
      </c>
      <c r="E255" s="67">
        <v>35</v>
      </c>
      <c r="F255" s="68">
        <v>35</v>
      </c>
      <c r="G255" s="69" t="s">
        <v>158</v>
      </c>
      <c r="I255" s="219"/>
    </row>
    <row r="256" spans="1:9" x14ac:dyDescent="0.25">
      <c r="A256" s="64" t="s">
        <v>159</v>
      </c>
      <c r="B256" s="65" t="s">
        <v>628</v>
      </c>
      <c r="C256" s="66">
        <v>1037463</v>
      </c>
      <c r="D256" s="67">
        <v>61044</v>
      </c>
      <c r="E256" s="67">
        <v>1430903</v>
      </c>
      <c r="F256" s="68">
        <v>40690</v>
      </c>
      <c r="G256" s="69" t="s">
        <v>160</v>
      </c>
      <c r="I256" s="219"/>
    </row>
    <row r="257" spans="1:9" x14ac:dyDescent="0.25">
      <c r="A257" s="64" t="s">
        <v>159</v>
      </c>
      <c r="B257" s="65" t="s">
        <v>630</v>
      </c>
      <c r="C257" s="66">
        <v>5</v>
      </c>
      <c r="D257" s="67">
        <v>5</v>
      </c>
      <c r="E257" s="67">
        <v>5</v>
      </c>
      <c r="F257" s="68">
        <v>5</v>
      </c>
      <c r="G257" s="69" t="s">
        <v>160</v>
      </c>
      <c r="I257" s="219"/>
    </row>
    <row r="258" spans="1:9" x14ac:dyDescent="0.25">
      <c r="A258" s="64" t="s">
        <v>159</v>
      </c>
      <c r="B258" s="65" t="s">
        <v>625</v>
      </c>
      <c r="C258" s="66">
        <v>5</v>
      </c>
      <c r="D258" s="67">
        <v>5</v>
      </c>
      <c r="E258" s="67">
        <v>0</v>
      </c>
      <c r="F258" s="68">
        <v>0</v>
      </c>
      <c r="G258" s="69" t="s">
        <v>160</v>
      </c>
      <c r="I258" s="219"/>
    </row>
    <row r="259" spans="1:9" x14ac:dyDescent="0.25">
      <c r="A259" s="64" t="s">
        <v>161</v>
      </c>
      <c r="B259" s="65" t="s">
        <v>626</v>
      </c>
      <c r="C259" s="66">
        <v>139</v>
      </c>
      <c r="D259" s="67">
        <v>139</v>
      </c>
      <c r="E259" s="67">
        <v>441</v>
      </c>
      <c r="F259" s="68">
        <v>441</v>
      </c>
      <c r="G259" s="69" t="s">
        <v>162</v>
      </c>
      <c r="I259" s="219"/>
    </row>
    <row r="260" spans="1:9" x14ac:dyDescent="0.25">
      <c r="A260" s="64" t="s">
        <v>161</v>
      </c>
      <c r="B260" s="65" t="s">
        <v>628</v>
      </c>
      <c r="C260" s="66">
        <v>423845</v>
      </c>
      <c r="D260" s="67">
        <v>13091</v>
      </c>
      <c r="E260" s="67">
        <v>423845</v>
      </c>
      <c r="F260" s="68">
        <v>24242</v>
      </c>
      <c r="G260" s="69" t="s">
        <v>162</v>
      </c>
      <c r="I260" s="219"/>
    </row>
    <row r="261" spans="1:9" x14ac:dyDescent="0.25">
      <c r="A261" s="64" t="s">
        <v>161</v>
      </c>
      <c r="B261" s="65" t="s">
        <v>630</v>
      </c>
      <c r="C261" s="66">
        <v>305126</v>
      </c>
      <c r="D261" s="67">
        <v>301523</v>
      </c>
      <c r="E261" s="67">
        <v>66087</v>
      </c>
      <c r="F261" s="68">
        <v>66087</v>
      </c>
      <c r="G261" s="69" t="s">
        <v>162</v>
      </c>
      <c r="I261" s="219"/>
    </row>
    <row r="262" spans="1:9" x14ac:dyDescent="0.25">
      <c r="A262" s="64" t="s">
        <v>161</v>
      </c>
      <c r="B262" s="65" t="s">
        <v>625</v>
      </c>
      <c r="C262" s="66">
        <v>202</v>
      </c>
      <c r="D262" s="67">
        <v>193</v>
      </c>
      <c r="E262" s="67">
        <v>270</v>
      </c>
      <c r="F262" s="68">
        <v>270</v>
      </c>
      <c r="G262" s="69" t="s">
        <v>162</v>
      </c>
      <c r="I262" s="219"/>
    </row>
    <row r="263" spans="1:9" x14ac:dyDescent="0.25">
      <c r="A263" s="64" t="s">
        <v>163</v>
      </c>
      <c r="B263" s="65" t="s">
        <v>626</v>
      </c>
      <c r="C263" s="66">
        <v>0</v>
      </c>
      <c r="D263" s="67">
        <v>0</v>
      </c>
      <c r="E263" s="67">
        <v>42</v>
      </c>
      <c r="F263" s="68">
        <v>21</v>
      </c>
      <c r="G263" s="69" t="s">
        <v>164</v>
      </c>
      <c r="I263" s="219"/>
    </row>
    <row r="264" spans="1:9" x14ac:dyDescent="0.25">
      <c r="A264" s="64" t="s">
        <v>163</v>
      </c>
      <c r="B264" s="65" t="s">
        <v>630</v>
      </c>
      <c r="C264" s="66">
        <v>15</v>
      </c>
      <c r="D264" s="67">
        <v>0</v>
      </c>
      <c r="E264" s="67">
        <v>9</v>
      </c>
      <c r="F264" s="68">
        <v>0</v>
      </c>
      <c r="G264" s="69" t="s">
        <v>164</v>
      </c>
      <c r="I264" s="219"/>
    </row>
    <row r="265" spans="1:9" x14ac:dyDescent="0.25">
      <c r="A265" s="64" t="s">
        <v>163</v>
      </c>
      <c r="B265" s="65" t="s">
        <v>625</v>
      </c>
      <c r="C265" s="66">
        <v>72359</v>
      </c>
      <c r="D265" s="67">
        <v>9672</v>
      </c>
      <c r="E265" s="67">
        <v>71332</v>
      </c>
      <c r="F265" s="68">
        <v>10929</v>
      </c>
      <c r="G265" s="69" t="s">
        <v>164</v>
      </c>
      <c r="I265" s="219"/>
    </row>
    <row r="266" spans="1:9" x14ac:dyDescent="0.25">
      <c r="A266" s="64" t="s">
        <v>163</v>
      </c>
      <c r="B266" s="65" t="s">
        <v>629</v>
      </c>
      <c r="C266" s="66">
        <v>24</v>
      </c>
      <c r="D266" s="67">
        <v>10</v>
      </c>
      <c r="E266" s="67">
        <v>28</v>
      </c>
      <c r="F266" s="68">
        <v>0</v>
      </c>
      <c r="G266" s="69" t="s">
        <v>164</v>
      </c>
      <c r="I266" s="219"/>
    </row>
    <row r="267" spans="1:9" x14ac:dyDescent="0.25">
      <c r="A267" s="64" t="s">
        <v>385</v>
      </c>
      <c r="B267" s="65" t="s">
        <v>626</v>
      </c>
      <c r="C267" s="66">
        <v>952</v>
      </c>
      <c r="D267" s="67">
        <v>0</v>
      </c>
      <c r="E267" s="67">
        <v>660</v>
      </c>
      <c r="F267" s="68">
        <v>0</v>
      </c>
      <c r="G267" s="69" t="s">
        <v>165</v>
      </c>
      <c r="I267" s="219"/>
    </row>
    <row r="268" spans="1:9" x14ac:dyDescent="0.25">
      <c r="A268" s="64" t="s">
        <v>385</v>
      </c>
      <c r="B268" s="65" t="s">
        <v>625</v>
      </c>
      <c r="C268" s="66">
        <v>7879</v>
      </c>
      <c r="D268" s="67">
        <v>0</v>
      </c>
      <c r="E268" s="67">
        <v>8459</v>
      </c>
      <c r="F268" s="68">
        <v>0</v>
      </c>
      <c r="G268" s="69" t="s">
        <v>165</v>
      </c>
      <c r="I268" s="219"/>
    </row>
    <row r="269" spans="1:9" x14ac:dyDescent="0.25">
      <c r="A269" s="64" t="s">
        <v>385</v>
      </c>
      <c r="B269" s="65" t="s">
        <v>629</v>
      </c>
      <c r="C269" s="66">
        <v>22</v>
      </c>
      <c r="D269" s="67">
        <v>0</v>
      </c>
      <c r="E269" s="67">
        <v>28</v>
      </c>
      <c r="F269" s="68">
        <v>0</v>
      </c>
      <c r="G269" s="69" t="s">
        <v>165</v>
      </c>
      <c r="I269" s="219"/>
    </row>
    <row r="270" spans="1:9" x14ac:dyDescent="0.25">
      <c r="A270" s="64" t="s">
        <v>166</v>
      </c>
      <c r="B270" s="65" t="s">
        <v>626</v>
      </c>
      <c r="C270" s="66">
        <v>13243</v>
      </c>
      <c r="D270" s="67">
        <v>13243</v>
      </c>
      <c r="E270" s="67">
        <v>15075</v>
      </c>
      <c r="F270" s="68">
        <v>15075</v>
      </c>
      <c r="G270" s="69" t="s">
        <v>167</v>
      </c>
      <c r="I270" s="219"/>
    </row>
    <row r="271" spans="1:9" x14ac:dyDescent="0.25">
      <c r="A271" s="64" t="s">
        <v>166</v>
      </c>
      <c r="B271" s="65" t="s">
        <v>631</v>
      </c>
      <c r="C271" s="66">
        <v>0</v>
      </c>
      <c r="D271" s="67">
        <v>0</v>
      </c>
      <c r="E271" s="67">
        <v>9</v>
      </c>
      <c r="F271" s="68">
        <v>0</v>
      </c>
      <c r="G271" s="69" t="s">
        <v>167</v>
      </c>
      <c r="I271" s="219"/>
    </row>
    <row r="272" spans="1:9" x14ac:dyDescent="0.25">
      <c r="A272" s="64" t="s">
        <v>166</v>
      </c>
      <c r="B272" s="65" t="s">
        <v>625</v>
      </c>
      <c r="C272" s="66">
        <v>236763</v>
      </c>
      <c r="D272" s="67">
        <v>83229</v>
      </c>
      <c r="E272" s="67">
        <v>238643</v>
      </c>
      <c r="F272" s="68">
        <v>85967</v>
      </c>
      <c r="G272" s="69" t="s">
        <v>167</v>
      </c>
      <c r="I272" s="219"/>
    </row>
    <row r="273" spans="1:9" x14ac:dyDescent="0.25">
      <c r="A273" s="64" t="s">
        <v>386</v>
      </c>
      <c r="B273" s="65" t="s">
        <v>626</v>
      </c>
      <c r="C273" s="66">
        <v>4165</v>
      </c>
      <c r="D273" s="67">
        <v>4165</v>
      </c>
      <c r="E273" s="67">
        <v>4697</v>
      </c>
      <c r="F273" s="68">
        <v>4697</v>
      </c>
      <c r="G273" s="69" t="s">
        <v>168</v>
      </c>
      <c r="I273" s="219"/>
    </row>
    <row r="274" spans="1:9" x14ac:dyDescent="0.25">
      <c r="A274" s="64" t="s">
        <v>386</v>
      </c>
      <c r="B274" s="65" t="s">
        <v>630</v>
      </c>
      <c r="C274" s="66">
        <v>238</v>
      </c>
      <c r="D274" s="67">
        <v>0</v>
      </c>
      <c r="E274" s="67">
        <v>261</v>
      </c>
      <c r="F274" s="68">
        <v>0</v>
      </c>
      <c r="G274" s="69" t="s">
        <v>168</v>
      </c>
      <c r="I274" s="219"/>
    </row>
    <row r="275" spans="1:9" x14ac:dyDescent="0.25">
      <c r="A275" s="64" t="s">
        <v>386</v>
      </c>
      <c r="B275" s="65" t="s">
        <v>625</v>
      </c>
      <c r="C275" s="66">
        <v>7799</v>
      </c>
      <c r="D275" s="67">
        <v>7799</v>
      </c>
      <c r="E275" s="67">
        <v>7374</v>
      </c>
      <c r="F275" s="68">
        <v>7374</v>
      </c>
      <c r="G275" s="69" t="s">
        <v>168</v>
      </c>
      <c r="I275" s="219"/>
    </row>
    <row r="276" spans="1:9" x14ac:dyDescent="0.25">
      <c r="A276" s="64" t="s">
        <v>169</v>
      </c>
      <c r="B276" s="65" t="s">
        <v>627</v>
      </c>
      <c r="C276" s="66">
        <v>0</v>
      </c>
      <c r="D276" s="67">
        <v>0</v>
      </c>
      <c r="E276" s="67">
        <v>879500</v>
      </c>
      <c r="F276" s="68">
        <v>483725</v>
      </c>
      <c r="G276" s="69" t="s">
        <v>170</v>
      </c>
      <c r="I276" s="219"/>
    </row>
    <row r="277" spans="1:9" x14ac:dyDescent="0.25">
      <c r="A277" s="64" t="s">
        <v>169</v>
      </c>
      <c r="B277" s="65" t="s">
        <v>631</v>
      </c>
      <c r="C277" s="66">
        <v>0</v>
      </c>
      <c r="D277" s="67">
        <v>0</v>
      </c>
      <c r="E277" s="67">
        <v>60</v>
      </c>
      <c r="F277" s="68">
        <v>0</v>
      </c>
      <c r="G277" s="69" t="s">
        <v>170</v>
      </c>
      <c r="I277" s="219"/>
    </row>
    <row r="278" spans="1:9" x14ac:dyDescent="0.25">
      <c r="A278" s="64" t="s">
        <v>169</v>
      </c>
      <c r="B278" s="65" t="s">
        <v>625</v>
      </c>
      <c r="C278" s="66">
        <v>3489257</v>
      </c>
      <c r="D278" s="67">
        <v>2274706</v>
      </c>
      <c r="E278" s="67">
        <v>770514</v>
      </c>
      <c r="F278" s="68">
        <v>770514</v>
      </c>
      <c r="G278" s="69" t="s">
        <v>170</v>
      </c>
      <c r="I278" s="219"/>
    </row>
    <row r="279" spans="1:9" x14ac:dyDescent="0.25">
      <c r="A279" s="64" t="s">
        <v>487</v>
      </c>
      <c r="B279" s="65" t="s">
        <v>626</v>
      </c>
      <c r="C279" s="66">
        <v>16882</v>
      </c>
      <c r="D279" s="67">
        <v>16882</v>
      </c>
      <c r="E279" s="67">
        <v>23366</v>
      </c>
      <c r="F279" s="68">
        <v>23366</v>
      </c>
      <c r="G279" s="69" t="s">
        <v>171</v>
      </c>
      <c r="I279" s="219"/>
    </row>
    <row r="280" spans="1:9" x14ac:dyDescent="0.25">
      <c r="A280" s="64" t="s">
        <v>487</v>
      </c>
      <c r="B280" s="65" t="s">
        <v>632</v>
      </c>
      <c r="C280" s="66">
        <v>0</v>
      </c>
      <c r="D280" s="67">
        <v>0</v>
      </c>
      <c r="E280" s="67">
        <v>28794</v>
      </c>
      <c r="F280" s="68">
        <v>0</v>
      </c>
      <c r="G280" s="69" t="s">
        <v>171</v>
      </c>
      <c r="I280" s="219"/>
    </row>
    <row r="281" spans="1:9" x14ac:dyDescent="0.25">
      <c r="A281" s="64" t="s">
        <v>487</v>
      </c>
      <c r="B281" s="65" t="s">
        <v>628</v>
      </c>
      <c r="C281" s="66">
        <v>1031475</v>
      </c>
      <c r="D281" s="67">
        <v>0</v>
      </c>
      <c r="E281" s="67">
        <v>997334</v>
      </c>
      <c r="F281" s="68">
        <v>101845</v>
      </c>
      <c r="G281" s="69" t="s">
        <v>171</v>
      </c>
      <c r="I281" s="219"/>
    </row>
    <row r="282" spans="1:9" x14ac:dyDescent="0.25">
      <c r="A282" s="64" t="s">
        <v>487</v>
      </c>
      <c r="B282" s="65" t="s">
        <v>630</v>
      </c>
      <c r="C282" s="66">
        <v>2774</v>
      </c>
      <c r="D282" s="67">
        <v>2774</v>
      </c>
      <c r="E282" s="67">
        <v>2869</v>
      </c>
      <c r="F282" s="68">
        <v>2869</v>
      </c>
      <c r="G282" s="69" t="s">
        <v>171</v>
      </c>
      <c r="I282" s="219"/>
    </row>
    <row r="283" spans="1:9" x14ac:dyDescent="0.25">
      <c r="A283" s="64" t="s">
        <v>487</v>
      </c>
      <c r="B283" s="65" t="s">
        <v>631</v>
      </c>
      <c r="C283" s="66">
        <v>0</v>
      </c>
      <c r="D283" s="67">
        <v>0</v>
      </c>
      <c r="E283" s="67">
        <v>147</v>
      </c>
      <c r="F283" s="68">
        <v>19</v>
      </c>
      <c r="G283" s="69" t="s">
        <v>171</v>
      </c>
      <c r="I283" s="219"/>
    </row>
    <row r="284" spans="1:9" x14ac:dyDescent="0.25">
      <c r="A284" s="64" t="s">
        <v>487</v>
      </c>
      <c r="B284" s="65" t="s">
        <v>625</v>
      </c>
      <c r="C284" s="66">
        <v>318461</v>
      </c>
      <c r="D284" s="67">
        <v>318461</v>
      </c>
      <c r="E284" s="67">
        <v>322345</v>
      </c>
      <c r="F284" s="68">
        <v>322345</v>
      </c>
      <c r="G284" s="69" t="s">
        <v>171</v>
      </c>
      <c r="I284" s="219"/>
    </row>
    <row r="285" spans="1:9" x14ac:dyDescent="0.25">
      <c r="A285" s="64" t="s">
        <v>487</v>
      </c>
      <c r="B285" s="65" t="s">
        <v>629</v>
      </c>
      <c r="C285" s="66">
        <v>233</v>
      </c>
      <c r="D285" s="67">
        <v>0</v>
      </c>
      <c r="E285" s="67">
        <v>233</v>
      </c>
      <c r="F285" s="68">
        <v>0</v>
      </c>
      <c r="G285" s="69" t="s">
        <v>171</v>
      </c>
      <c r="I285" s="219"/>
    </row>
    <row r="286" spans="1:9" x14ac:dyDescent="0.25">
      <c r="A286" s="64" t="s">
        <v>388</v>
      </c>
      <c r="B286" s="65" t="s">
        <v>626</v>
      </c>
      <c r="C286" s="66">
        <v>31718</v>
      </c>
      <c r="D286" s="67">
        <v>0</v>
      </c>
      <c r="E286" s="67">
        <v>33728</v>
      </c>
      <c r="F286" s="68">
        <v>0</v>
      </c>
      <c r="G286" s="69" t="s">
        <v>172</v>
      </c>
      <c r="I286" s="219"/>
    </row>
    <row r="287" spans="1:9" x14ac:dyDescent="0.25">
      <c r="A287" s="64" t="s">
        <v>388</v>
      </c>
      <c r="B287" s="65" t="s">
        <v>625</v>
      </c>
      <c r="C287" s="66">
        <v>124730</v>
      </c>
      <c r="D287" s="67">
        <v>0</v>
      </c>
      <c r="E287" s="67">
        <v>137869</v>
      </c>
      <c r="F287" s="68">
        <v>0</v>
      </c>
      <c r="G287" s="69" t="s">
        <v>172</v>
      </c>
      <c r="I287" s="219"/>
    </row>
    <row r="288" spans="1:9" x14ac:dyDescent="0.25">
      <c r="A288" s="64" t="s">
        <v>173</v>
      </c>
      <c r="B288" s="65" t="s">
        <v>626</v>
      </c>
      <c r="C288" s="66">
        <v>26146</v>
      </c>
      <c r="D288" s="67">
        <v>8240</v>
      </c>
      <c r="E288" s="67">
        <v>29682</v>
      </c>
      <c r="F288" s="68">
        <v>0</v>
      </c>
      <c r="G288" s="69" t="s">
        <v>174</v>
      </c>
      <c r="I288" s="219"/>
    </row>
    <row r="289" spans="1:9" x14ac:dyDescent="0.25">
      <c r="A289" s="64" t="s">
        <v>173</v>
      </c>
      <c r="B289" s="65" t="s">
        <v>630</v>
      </c>
      <c r="C289" s="66">
        <v>33165</v>
      </c>
      <c r="D289" s="67">
        <v>6825</v>
      </c>
      <c r="E289" s="67">
        <v>23499</v>
      </c>
      <c r="F289" s="68">
        <v>0</v>
      </c>
      <c r="G289" s="69" t="s">
        <v>174</v>
      </c>
      <c r="I289" s="219"/>
    </row>
    <row r="290" spans="1:9" x14ac:dyDescent="0.25">
      <c r="A290" s="64" t="s">
        <v>173</v>
      </c>
      <c r="B290" s="65" t="s">
        <v>625</v>
      </c>
      <c r="C290" s="66">
        <v>1266</v>
      </c>
      <c r="D290" s="67">
        <v>0</v>
      </c>
      <c r="E290" s="67">
        <v>1274</v>
      </c>
      <c r="F290" s="68">
        <v>0</v>
      </c>
      <c r="G290" s="69" t="s">
        <v>174</v>
      </c>
      <c r="I290" s="219"/>
    </row>
    <row r="291" spans="1:9" x14ac:dyDescent="0.25">
      <c r="A291" s="64" t="s">
        <v>173</v>
      </c>
      <c r="B291" s="65" t="s">
        <v>629</v>
      </c>
      <c r="C291" s="66">
        <v>35</v>
      </c>
      <c r="D291" s="67">
        <v>5</v>
      </c>
      <c r="E291" s="67">
        <v>35</v>
      </c>
      <c r="F291" s="68">
        <v>5</v>
      </c>
      <c r="G291" s="69" t="s">
        <v>174</v>
      </c>
      <c r="I291" s="219"/>
    </row>
    <row r="292" spans="1:9" x14ac:dyDescent="0.25">
      <c r="A292" s="64" t="s">
        <v>389</v>
      </c>
      <c r="B292" s="65" t="s">
        <v>626</v>
      </c>
      <c r="C292" s="66">
        <v>207278</v>
      </c>
      <c r="D292" s="67">
        <v>0</v>
      </c>
      <c r="E292" s="67">
        <v>234144</v>
      </c>
      <c r="F292" s="68">
        <v>43870</v>
      </c>
      <c r="G292" s="69" t="s">
        <v>175</v>
      </c>
      <c r="I292" s="219"/>
    </row>
    <row r="293" spans="1:9" x14ac:dyDescent="0.25">
      <c r="A293" s="64" t="s">
        <v>389</v>
      </c>
      <c r="B293" s="65" t="s">
        <v>625</v>
      </c>
      <c r="C293" s="66">
        <v>305247</v>
      </c>
      <c r="D293" s="67">
        <v>0</v>
      </c>
      <c r="E293" s="67">
        <v>192914</v>
      </c>
      <c r="F293" s="68">
        <v>36145</v>
      </c>
      <c r="G293" s="69" t="s">
        <v>175</v>
      </c>
      <c r="I293" s="219"/>
    </row>
    <row r="294" spans="1:9" x14ac:dyDescent="0.25">
      <c r="A294" s="64" t="s">
        <v>389</v>
      </c>
      <c r="B294" s="65" t="s">
        <v>629</v>
      </c>
      <c r="C294" s="66">
        <v>2957</v>
      </c>
      <c r="D294" s="67">
        <v>0</v>
      </c>
      <c r="E294" s="67">
        <v>2875</v>
      </c>
      <c r="F294" s="68">
        <v>0</v>
      </c>
      <c r="G294" s="69" t="s">
        <v>175</v>
      </c>
      <c r="I294" s="219"/>
    </row>
    <row r="295" spans="1:9" x14ac:dyDescent="0.25">
      <c r="A295" s="64" t="s">
        <v>392</v>
      </c>
      <c r="B295" s="65" t="s">
        <v>626</v>
      </c>
      <c r="C295" s="66">
        <v>25982</v>
      </c>
      <c r="D295" s="67">
        <v>747</v>
      </c>
      <c r="E295" s="67">
        <v>22647</v>
      </c>
      <c r="F295" s="68">
        <v>882</v>
      </c>
      <c r="G295" s="69" t="s">
        <v>176</v>
      </c>
      <c r="I295" s="219"/>
    </row>
    <row r="296" spans="1:9" x14ac:dyDescent="0.25">
      <c r="A296" s="64" t="s">
        <v>392</v>
      </c>
      <c r="B296" s="65" t="s">
        <v>625</v>
      </c>
      <c r="C296" s="66">
        <v>29068</v>
      </c>
      <c r="D296" s="67">
        <v>11</v>
      </c>
      <c r="E296" s="67">
        <v>42450</v>
      </c>
      <c r="F296" s="68">
        <v>40</v>
      </c>
      <c r="G296" s="69" t="s">
        <v>176</v>
      </c>
      <c r="I296" s="219"/>
    </row>
    <row r="297" spans="1:9" x14ac:dyDescent="0.25">
      <c r="A297" s="64" t="s">
        <v>392</v>
      </c>
      <c r="B297" s="65" t="s">
        <v>629</v>
      </c>
      <c r="C297" s="66">
        <v>479</v>
      </c>
      <c r="D297" s="67">
        <v>0</v>
      </c>
      <c r="E297" s="67">
        <v>508</v>
      </c>
      <c r="F297" s="68">
        <v>0</v>
      </c>
      <c r="G297" s="69" t="s">
        <v>176</v>
      </c>
      <c r="I297" s="219"/>
    </row>
    <row r="298" spans="1:9" x14ac:dyDescent="0.25">
      <c r="A298" s="64" t="s">
        <v>393</v>
      </c>
      <c r="B298" s="65" t="s">
        <v>626</v>
      </c>
      <c r="C298" s="66">
        <v>31747</v>
      </c>
      <c r="D298" s="67">
        <v>9120</v>
      </c>
      <c r="E298" s="67">
        <v>8068</v>
      </c>
      <c r="F298" s="68">
        <v>7660</v>
      </c>
      <c r="G298" s="69" t="s">
        <v>177</v>
      </c>
      <c r="I298" s="219"/>
    </row>
    <row r="299" spans="1:9" x14ac:dyDescent="0.25">
      <c r="A299" s="64" t="s">
        <v>393</v>
      </c>
      <c r="B299" s="65" t="s">
        <v>630</v>
      </c>
      <c r="C299" s="66">
        <v>1209</v>
      </c>
      <c r="D299" s="67">
        <v>962</v>
      </c>
      <c r="E299" s="67">
        <v>954</v>
      </c>
      <c r="F299" s="68">
        <v>938</v>
      </c>
      <c r="G299" s="69" t="s">
        <v>177</v>
      </c>
      <c r="I299" s="219"/>
    </row>
    <row r="300" spans="1:9" x14ac:dyDescent="0.25">
      <c r="A300" s="64" t="s">
        <v>393</v>
      </c>
      <c r="B300" s="65" t="s">
        <v>625</v>
      </c>
      <c r="C300" s="66">
        <v>643641</v>
      </c>
      <c r="D300" s="67">
        <v>538861</v>
      </c>
      <c r="E300" s="67">
        <v>436226</v>
      </c>
      <c r="F300" s="68">
        <v>377660</v>
      </c>
      <c r="G300" s="69" t="s">
        <v>177</v>
      </c>
      <c r="I300" s="219"/>
    </row>
    <row r="301" spans="1:9" x14ac:dyDescent="0.25">
      <c r="A301" s="64" t="s">
        <v>394</v>
      </c>
      <c r="B301" s="65" t="s">
        <v>626</v>
      </c>
      <c r="C301" s="66">
        <v>319</v>
      </c>
      <c r="D301" s="67">
        <v>319</v>
      </c>
      <c r="E301" s="67">
        <v>163</v>
      </c>
      <c r="F301" s="68">
        <v>163</v>
      </c>
      <c r="G301" s="69" t="s">
        <v>178</v>
      </c>
      <c r="I301" s="219"/>
    </row>
    <row r="302" spans="1:9" x14ac:dyDescent="0.25">
      <c r="A302" s="64" t="s">
        <v>394</v>
      </c>
      <c r="B302" s="65" t="s">
        <v>627</v>
      </c>
      <c r="C302" s="66">
        <v>0</v>
      </c>
      <c r="D302" s="67">
        <v>0</v>
      </c>
      <c r="E302" s="67">
        <v>48391</v>
      </c>
      <c r="F302" s="68">
        <v>0</v>
      </c>
      <c r="G302" s="69" t="s">
        <v>178</v>
      </c>
      <c r="I302" s="219"/>
    </row>
    <row r="303" spans="1:9" x14ac:dyDescent="0.25">
      <c r="A303" s="64" t="s">
        <v>394</v>
      </c>
      <c r="B303" s="65" t="s">
        <v>631</v>
      </c>
      <c r="C303" s="66">
        <v>0</v>
      </c>
      <c r="D303" s="67">
        <v>0</v>
      </c>
      <c r="E303" s="67">
        <v>5</v>
      </c>
      <c r="F303" s="68">
        <v>0</v>
      </c>
      <c r="G303" s="69" t="s">
        <v>178</v>
      </c>
      <c r="I303" s="219"/>
    </row>
    <row r="304" spans="1:9" x14ac:dyDescent="0.25">
      <c r="A304" s="64" t="s">
        <v>394</v>
      </c>
      <c r="B304" s="65" t="s">
        <v>625</v>
      </c>
      <c r="C304" s="66">
        <v>65833</v>
      </c>
      <c r="D304" s="67">
        <v>322</v>
      </c>
      <c r="E304" s="67">
        <v>4377</v>
      </c>
      <c r="F304" s="68">
        <v>320</v>
      </c>
      <c r="G304" s="69" t="s">
        <v>178</v>
      </c>
      <c r="I304" s="219"/>
    </row>
    <row r="305" spans="1:9" x14ac:dyDescent="0.25">
      <c r="A305" s="64" t="s">
        <v>394</v>
      </c>
      <c r="B305" s="65" t="s">
        <v>629</v>
      </c>
      <c r="C305" s="66">
        <v>7865</v>
      </c>
      <c r="D305" s="67">
        <v>551</v>
      </c>
      <c r="E305" s="67">
        <v>7857</v>
      </c>
      <c r="F305" s="68">
        <v>486</v>
      </c>
      <c r="G305" s="69" t="s">
        <v>178</v>
      </c>
      <c r="I305" s="219"/>
    </row>
    <row r="306" spans="1:9" x14ac:dyDescent="0.25">
      <c r="A306" s="64" t="s">
        <v>179</v>
      </c>
      <c r="B306" s="65" t="s">
        <v>626</v>
      </c>
      <c r="C306" s="66">
        <v>219647</v>
      </c>
      <c r="D306" s="67">
        <v>219647</v>
      </c>
      <c r="E306" s="67">
        <v>218646</v>
      </c>
      <c r="F306" s="68">
        <v>218646</v>
      </c>
      <c r="G306" s="69" t="s">
        <v>180</v>
      </c>
      <c r="I306" s="219"/>
    </row>
    <row r="307" spans="1:9" x14ac:dyDescent="0.25">
      <c r="A307" s="64" t="s">
        <v>179</v>
      </c>
      <c r="B307" s="65" t="s">
        <v>625</v>
      </c>
      <c r="C307" s="66">
        <v>604257</v>
      </c>
      <c r="D307" s="67">
        <v>604257</v>
      </c>
      <c r="E307" s="67">
        <v>617125</v>
      </c>
      <c r="F307" s="68">
        <v>617125</v>
      </c>
      <c r="G307" s="69" t="s">
        <v>180</v>
      </c>
      <c r="I307" s="219"/>
    </row>
    <row r="308" spans="1:9" x14ac:dyDescent="0.25">
      <c r="A308" s="64" t="s">
        <v>179</v>
      </c>
      <c r="B308" s="65" t="s">
        <v>629</v>
      </c>
      <c r="C308" s="66">
        <v>9800</v>
      </c>
      <c r="D308" s="67">
        <v>9800</v>
      </c>
      <c r="E308" s="67">
        <v>9800</v>
      </c>
      <c r="F308" s="68">
        <v>9800</v>
      </c>
      <c r="G308" s="69" t="s">
        <v>180</v>
      </c>
      <c r="I308" s="219"/>
    </row>
    <row r="309" spans="1:9" x14ac:dyDescent="0.25">
      <c r="A309" s="64" t="s">
        <v>181</v>
      </c>
      <c r="B309" s="65" t="s">
        <v>626</v>
      </c>
      <c r="C309" s="66">
        <v>845</v>
      </c>
      <c r="D309" s="67">
        <v>845</v>
      </c>
      <c r="E309" s="67">
        <v>611</v>
      </c>
      <c r="F309" s="68">
        <v>611</v>
      </c>
      <c r="G309" s="69" t="s">
        <v>182</v>
      </c>
      <c r="I309" s="219"/>
    </row>
    <row r="310" spans="1:9" x14ac:dyDescent="0.25">
      <c r="A310" s="64" t="s">
        <v>181</v>
      </c>
      <c r="B310" s="65" t="s">
        <v>630</v>
      </c>
      <c r="C310" s="66">
        <v>18</v>
      </c>
      <c r="D310" s="67">
        <v>18</v>
      </c>
      <c r="E310" s="67">
        <v>35</v>
      </c>
      <c r="F310" s="68">
        <v>35</v>
      </c>
      <c r="G310" s="69" t="s">
        <v>182</v>
      </c>
      <c r="I310" s="219"/>
    </row>
    <row r="311" spans="1:9" x14ac:dyDescent="0.25">
      <c r="A311" s="64" t="s">
        <v>181</v>
      </c>
      <c r="B311" s="65" t="s">
        <v>625</v>
      </c>
      <c r="C311" s="66">
        <v>493</v>
      </c>
      <c r="D311" s="67">
        <v>493</v>
      </c>
      <c r="E311" s="67">
        <v>386</v>
      </c>
      <c r="F311" s="68">
        <v>386</v>
      </c>
      <c r="G311" s="69" t="s">
        <v>182</v>
      </c>
      <c r="I311" s="219"/>
    </row>
    <row r="312" spans="1:9" x14ac:dyDescent="0.25">
      <c r="A312" s="64" t="s">
        <v>181</v>
      </c>
      <c r="B312" s="65" t="s">
        <v>629</v>
      </c>
      <c r="C312" s="66">
        <v>92000</v>
      </c>
      <c r="D312" s="67">
        <v>0</v>
      </c>
      <c r="E312" s="67">
        <v>92000</v>
      </c>
      <c r="F312" s="68">
        <v>0</v>
      </c>
      <c r="G312" s="69" t="s">
        <v>182</v>
      </c>
      <c r="I312" s="219"/>
    </row>
    <row r="313" spans="1:9" x14ac:dyDescent="0.25">
      <c r="A313" s="64" t="s">
        <v>397</v>
      </c>
      <c r="B313" s="65" t="s">
        <v>626</v>
      </c>
      <c r="C313" s="66">
        <v>1838</v>
      </c>
      <c r="D313" s="67">
        <v>1838</v>
      </c>
      <c r="E313" s="67">
        <v>1981</v>
      </c>
      <c r="F313" s="68">
        <v>1981</v>
      </c>
      <c r="G313" s="69" t="s">
        <v>183</v>
      </c>
      <c r="I313" s="219"/>
    </row>
    <row r="314" spans="1:9" x14ac:dyDescent="0.25">
      <c r="A314" s="64" t="s">
        <v>397</v>
      </c>
      <c r="B314" s="65" t="s">
        <v>627</v>
      </c>
      <c r="C314" s="66">
        <v>0</v>
      </c>
      <c r="D314" s="67">
        <v>0</v>
      </c>
      <c r="E314" s="67">
        <v>53868</v>
      </c>
      <c r="F314" s="68">
        <v>0</v>
      </c>
      <c r="G314" s="69" t="s">
        <v>183</v>
      </c>
      <c r="I314" s="219"/>
    </row>
    <row r="315" spans="1:9" x14ac:dyDescent="0.25">
      <c r="A315" s="64" t="s">
        <v>397</v>
      </c>
      <c r="B315" s="65" t="s">
        <v>631</v>
      </c>
      <c r="C315" s="66">
        <v>0</v>
      </c>
      <c r="D315" s="67">
        <v>0</v>
      </c>
      <c r="E315" s="67">
        <v>5</v>
      </c>
      <c r="F315" s="68">
        <v>0</v>
      </c>
      <c r="G315" s="69" t="s">
        <v>183</v>
      </c>
      <c r="I315" s="219"/>
    </row>
    <row r="316" spans="1:9" x14ac:dyDescent="0.25">
      <c r="A316" s="64" t="s">
        <v>397</v>
      </c>
      <c r="B316" s="65" t="s">
        <v>625</v>
      </c>
      <c r="C316" s="66">
        <v>23678</v>
      </c>
      <c r="D316" s="67">
        <v>266</v>
      </c>
      <c r="E316" s="67">
        <v>1150</v>
      </c>
      <c r="F316" s="68">
        <v>272</v>
      </c>
      <c r="G316" s="69" t="s">
        <v>183</v>
      </c>
      <c r="I316" s="219"/>
    </row>
    <row r="317" spans="1:9" x14ac:dyDescent="0.25">
      <c r="A317" s="64" t="s">
        <v>397</v>
      </c>
      <c r="B317" s="65" t="s">
        <v>629</v>
      </c>
      <c r="C317" s="66">
        <v>925</v>
      </c>
      <c r="D317" s="67">
        <v>8</v>
      </c>
      <c r="E317" s="67">
        <v>526</v>
      </c>
      <c r="F317" s="68">
        <v>13</v>
      </c>
      <c r="G317" s="69" t="s">
        <v>183</v>
      </c>
      <c r="I317" s="219"/>
    </row>
    <row r="318" spans="1:9" x14ac:dyDescent="0.25">
      <c r="A318" s="64" t="s">
        <v>400</v>
      </c>
      <c r="B318" s="65" t="s">
        <v>626</v>
      </c>
      <c r="C318" s="66">
        <v>292</v>
      </c>
      <c r="D318" s="67">
        <v>0</v>
      </c>
      <c r="E318" s="67">
        <v>487</v>
      </c>
      <c r="F318" s="68">
        <v>0</v>
      </c>
      <c r="G318" s="69" t="s">
        <v>184</v>
      </c>
      <c r="I318" s="219"/>
    </row>
    <row r="319" spans="1:9" x14ac:dyDescent="0.25">
      <c r="A319" s="64" t="s">
        <v>400</v>
      </c>
      <c r="B319" s="65" t="s">
        <v>625</v>
      </c>
      <c r="C319" s="66">
        <v>49217</v>
      </c>
      <c r="D319" s="67">
        <v>1443</v>
      </c>
      <c r="E319" s="67">
        <v>32454</v>
      </c>
      <c r="F319" s="67">
        <v>1443</v>
      </c>
      <c r="G319" s="69" t="s">
        <v>184</v>
      </c>
      <c r="I319" s="219"/>
    </row>
    <row r="320" spans="1:9" x14ac:dyDescent="0.25">
      <c r="A320" s="64" t="s">
        <v>400</v>
      </c>
      <c r="B320" s="65" t="s">
        <v>629</v>
      </c>
      <c r="C320" s="66">
        <v>173893</v>
      </c>
      <c r="D320" s="67">
        <v>5</v>
      </c>
      <c r="E320" s="67">
        <v>167507</v>
      </c>
      <c r="F320" s="68">
        <v>0</v>
      </c>
      <c r="G320" s="69" t="s">
        <v>184</v>
      </c>
      <c r="I320" s="219"/>
    </row>
    <row r="321" spans="1:9" x14ac:dyDescent="0.25">
      <c r="A321" s="64" t="s">
        <v>401</v>
      </c>
      <c r="B321" s="65" t="s">
        <v>626</v>
      </c>
      <c r="C321" s="66">
        <v>6789</v>
      </c>
      <c r="D321" s="67">
        <v>6789</v>
      </c>
      <c r="E321" s="67">
        <v>7617</v>
      </c>
      <c r="F321" s="68">
        <v>7617</v>
      </c>
      <c r="G321" s="69" t="s">
        <v>185</v>
      </c>
      <c r="I321" s="219"/>
    </row>
    <row r="322" spans="1:9" x14ac:dyDescent="0.25">
      <c r="A322" s="64" t="s">
        <v>401</v>
      </c>
      <c r="B322" s="65" t="s">
        <v>632</v>
      </c>
      <c r="C322" s="66">
        <v>0</v>
      </c>
      <c r="D322" s="67">
        <v>0</v>
      </c>
      <c r="E322" s="67">
        <v>60365</v>
      </c>
      <c r="F322" s="68">
        <v>60365</v>
      </c>
      <c r="G322" s="69" t="s">
        <v>185</v>
      </c>
      <c r="I322" s="219"/>
    </row>
    <row r="323" spans="1:9" x14ac:dyDescent="0.25">
      <c r="A323" s="64" t="s">
        <v>401</v>
      </c>
      <c r="B323" s="65" t="s">
        <v>628</v>
      </c>
      <c r="C323" s="66">
        <v>123774</v>
      </c>
      <c r="D323" s="67">
        <v>123774</v>
      </c>
      <c r="E323" s="67">
        <v>64417</v>
      </c>
      <c r="F323" s="68">
        <v>64417</v>
      </c>
      <c r="G323" s="69" t="s">
        <v>185</v>
      </c>
      <c r="I323" s="219"/>
    </row>
    <row r="324" spans="1:9" x14ac:dyDescent="0.25">
      <c r="A324" s="64" t="s">
        <v>401</v>
      </c>
      <c r="B324" s="65" t="s">
        <v>630</v>
      </c>
      <c r="C324" s="66">
        <v>32201</v>
      </c>
      <c r="D324" s="67">
        <v>32201</v>
      </c>
      <c r="E324" s="67">
        <v>26758</v>
      </c>
      <c r="F324" s="68">
        <v>26758</v>
      </c>
      <c r="G324" s="69" t="s">
        <v>185</v>
      </c>
      <c r="I324" s="219"/>
    </row>
    <row r="325" spans="1:9" x14ac:dyDescent="0.25">
      <c r="A325" s="64" t="s">
        <v>401</v>
      </c>
      <c r="B325" s="65" t="s">
        <v>631</v>
      </c>
      <c r="C325" s="66">
        <v>0</v>
      </c>
      <c r="D325" s="67">
        <v>0</v>
      </c>
      <c r="E325" s="67">
        <v>5</v>
      </c>
      <c r="F325" s="68">
        <v>0</v>
      </c>
      <c r="G325" s="69" t="s">
        <v>185</v>
      </c>
      <c r="I325" s="219"/>
    </row>
    <row r="326" spans="1:9" x14ac:dyDescent="0.25">
      <c r="A326" s="64" t="s">
        <v>401</v>
      </c>
      <c r="B326" s="65" t="s">
        <v>625</v>
      </c>
      <c r="C326" s="66">
        <v>758642</v>
      </c>
      <c r="D326" s="67">
        <v>758642</v>
      </c>
      <c r="E326" s="67">
        <v>535168</v>
      </c>
      <c r="F326" s="68">
        <v>535168</v>
      </c>
      <c r="G326" s="69" t="s">
        <v>185</v>
      </c>
      <c r="I326" s="219"/>
    </row>
    <row r="327" spans="1:9" x14ac:dyDescent="0.25">
      <c r="A327" s="64" t="s">
        <v>401</v>
      </c>
      <c r="B327" s="65" t="s">
        <v>629</v>
      </c>
      <c r="C327" s="66">
        <v>40000</v>
      </c>
      <c r="D327" s="67">
        <v>0</v>
      </c>
      <c r="E327" s="67">
        <v>40000</v>
      </c>
      <c r="F327" s="68">
        <v>0</v>
      </c>
      <c r="G327" s="69" t="s">
        <v>185</v>
      </c>
      <c r="I327" s="219"/>
    </row>
    <row r="328" spans="1:9" x14ac:dyDescent="0.25">
      <c r="A328" s="64" t="s">
        <v>186</v>
      </c>
      <c r="B328" s="65" t="s">
        <v>626</v>
      </c>
      <c r="C328" s="66">
        <v>191</v>
      </c>
      <c r="D328" s="67">
        <v>191</v>
      </c>
      <c r="E328" s="67">
        <v>202</v>
      </c>
      <c r="F328" s="68">
        <v>202</v>
      </c>
      <c r="G328" s="69" t="s">
        <v>187</v>
      </c>
      <c r="I328" s="219"/>
    </row>
    <row r="329" spans="1:9" x14ac:dyDescent="0.25">
      <c r="A329" s="64" t="s">
        <v>186</v>
      </c>
      <c r="B329" s="65" t="s">
        <v>630</v>
      </c>
      <c r="C329" s="66">
        <v>6</v>
      </c>
      <c r="D329" s="67">
        <v>6</v>
      </c>
      <c r="E329" s="67">
        <v>6</v>
      </c>
      <c r="F329" s="68">
        <v>6</v>
      </c>
      <c r="G329" s="69" t="s">
        <v>187</v>
      </c>
      <c r="I329" s="219"/>
    </row>
    <row r="330" spans="1:9" x14ac:dyDescent="0.25">
      <c r="A330" s="64" t="s">
        <v>186</v>
      </c>
      <c r="B330" s="65" t="s">
        <v>625</v>
      </c>
      <c r="C330" s="66">
        <v>419</v>
      </c>
      <c r="D330" s="67">
        <v>419</v>
      </c>
      <c r="E330" s="67">
        <v>478</v>
      </c>
      <c r="F330" s="68">
        <v>478</v>
      </c>
      <c r="G330" s="69" t="s">
        <v>187</v>
      </c>
      <c r="I330" s="219"/>
    </row>
    <row r="331" spans="1:9" x14ac:dyDescent="0.25">
      <c r="A331" s="64" t="s">
        <v>188</v>
      </c>
      <c r="B331" s="65" t="s">
        <v>626</v>
      </c>
      <c r="C331" s="66">
        <v>687</v>
      </c>
      <c r="D331" s="67">
        <v>687</v>
      </c>
      <c r="E331" s="67">
        <v>725</v>
      </c>
      <c r="F331" s="68">
        <v>725</v>
      </c>
      <c r="G331" s="69" t="s">
        <v>189</v>
      </c>
      <c r="I331" s="219"/>
    </row>
    <row r="332" spans="1:9" x14ac:dyDescent="0.25">
      <c r="A332" s="64" t="s">
        <v>188</v>
      </c>
      <c r="B332" s="65" t="s">
        <v>630</v>
      </c>
      <c r="C332" s="66">
        <v>0</v>
      </c>
      <c r="D332" s="67">
        <v>0</v>
      </c>
      <c r="E332" s="67">
        <v>781</v>
      </c>
      <c r="F332" s="68">
        <v>781</v>
      </c>
      <c r="G332" s="69" t="s">
        <v>189</v>
      </c>
      <c r="I332" s="219"/>
    </row>
    <row r="333" spans="1:9" x14ac:dyDescent="0.25">
      <c r="A333" s="64" t="s">
        <v>188</v>
      </c>
      <c r="B333" s="65" t="s">
        <v>625</v>
      </c>
      <c r="C333" s="66">
        <v>1167</v>
      </c>
      <c r="D333" s="67">
        <v>1167</v>
      </c>
      <c r="E333" s="67">
        <v>1172</v>
      </c>
      <c r="F333" s="68">
        <v>1172</v>
      </c>
      <c r="G333" s="69" t="s">
        <v>189</v>
      </c>
      <c r="I333" s="219"/>
    </row>
    <row r="334" spans="1:9" x14ac:dyDescent="0.25">
      <c r="A334" s="64" t="s">
        <v>402</v>
      </c>
      <c r="B334" s="65" t="s">
        <v>626</v>
      </c>
      <c r="C334" s="66">
        <v>76675</v>
      </c>
      <c r="D334" s="67">
        <v>76675</v>
      </c>
      <c r="E334" s="67">
        <v>105954</v>
      </c>
      <c r="F334" s="68">
        <v>105954</v>
      </c>
      <c r="G334" s="69" t="s">
        <v>190</v>
      </c>
      <c r="I334" s="219"/>
    </row>
    <row r="335" spans="1:9" x14ac:dyDescent="0.25">
      <c r="A335" s="64" t="s">
        <v>402</v>
      </c>
      <c r="B335" s="65" t="s">
        <v>628</v>
      </c>
      <c r="C335" s="66">
        <v>32791</v>
      </c>
      <c r="D335" s="67">
        <v>32791</v>
      </c>
      <c r="E335" s="67">
        <v>32791</v>
      </c>
      <c r="F335" s="68">
        <v>32791</v>
      </c>
      <c r="G335" s="69" t="s">
        <v>190</v>
      </c>
      <c r="I335" s="219"/>
    </row>
    <row r="336" spans="1:9" x14ac:dyDescent="0.25">
      <c r="A336" s="64" t="s">
        <v>402</v>
      </c>
      <c r="B336" s="65" t="s">
        <v>625</v>
      </c>
      <c r="C336" s="66">
        <v>200335</v>
      </c>
      <c r="D336" s="67">
        <v>2335</v>
      </c>
      <c r="E336" s="67">
        <v>552523</v>
      </c>
      <c r="F336" s="68">
        <v>2523</v>
      </c>
      <c r="G336" s="69" t="s">
        <v>190</v>
      </c>
      <c r="I336" s="219"/>
    </row>
    <row r="337" spans="1:9" x14ac:dyDescent="0.25">
      <c r="A337" s="64" t="s">
        <v>191</v>
      </c>
      <c r="B337" s="65" t="s">
        <v>626</v>
      </c>
      <c r="C337" s="66">
        <v>34</v>
      </c>
      <c r="D337" s="67">
        <v>0</v>
      </c>
      <c r="E337" s="67">
        <v>37</v>
      </c>
      <c r="F337" s="68">
        <v>0</v>
      </c>
      <c r="G337" s="69" t="s">
        <v>192</v>
      </c>
      <c r="I337" s="219"/>
    </row>
    <row r="338" spans="1:9" x14ac:dyDescent="0.25">
      <c r="A338" s="64" t="s">
        <v>191</v>
      </c>
      <c r="B338" s="65" t="s">
        <v>625</v>
      </c>
      <c r="C338" s="66">
        <v>841</v>
      </c>
      <c r="D338" s="67">
        <v>0</v>
      </c>
      <c r="E338" s="67">
        <v>987</v>
      </c>
      <c r="F338" s="68">
        <v>0</v>
      </c>
      <c r="G338" s="69" t="s">
        <v>192</v>
      </c>
      <c r="I338" s="219"/>
    </row>
    <row r="339" spans="1:9" x14ac:dyDescent="0.25">
      <c r="A339" s="64" t="s">
        <v>193</v>
      </c>
      <c r="B339" s="65" t="s">
        <v>626</v>
      </c>
      <c r="C339" s="66">
        <v>298</v>
      </c>
      <c r="D339" s="67">
        <v>0</v>
      </c>
      <c r="E339" s="67">
        <v>156</v>
      </c>
      <c r="F339" s="68">
        <v>0</v>
      </c>
      <c r="G339" s="69" t="s">
        <v>194</v>
      </c>
      <c r="I339" s="219"/>
    </row>
    <row r="340" spans="1:9" x14ac:dyDescent="0.25">
      <c r="A340" s="64" t="s">
        <v>193</v>
      </c>
      <c r="B340" s="65" t="s">
        <v>625</v>
      </c>
      <c r="C340" s="66">
        <v>53561</v>
      </c>
      <c r="D340" s="67">
        <v>8691</v>
      </c>
      <c r="E340" s="67">
        <v>54381</v>
      </c>
      <c r="F340" s="68">
        <v>6660</v>
      </c>
      <c r="G340" s="69" t="s">
        <v>194</v>
      </c>
      <c r="I340" s="219"/>
    </row>
    <row r="341" spans="1:9" x14ac:dyDescent="0.25">
      <c r="A341" s="64" t="s">
        <v>193</v>
      </c>
      <c r="B341" s="65" t="s">
        <v>629</v>
      </c>
      <c r="C341" s="66">
        <v>2226</v>
      </c>
      <c r="D341" s="67">
        <v>0</v>
      </c>
      <c r="E341" s="67">
        <v>2131</v>
      </c>
      <c r="F341" s="68">
        <v>0</v>
      </c>
      <c r="G341" s="69" t="s">
        <v>194</v>
      </c>
      <c r="I341" s="219"/>
    </row>
    <row r="342" spans="1:9" x14ac:dyDescent="0.25">
      <c r="A342" s="64" t="s">
        <v>195</v>
      </c>
      <c r="B342" s="65" t="s">
        <v>626</v>
      </c>
      <c r="C342" s="66">
        <v>4603</v>
      </c>
      <c r="D342" s="67">
        <v>0</v>
      </c>
      <c r="E342" s="67">
        <v>3050</v>
      </c>
      <c r="F342" s="68">
        <v>0</v>
      </c>
      <c r="G342" s="69" t="s">
        <v>196</v>
      </c>
      <c r="I342" s="219"/>
    </row>
    <row r="343" spans="1:9" x14ac:dyDescent="0.25">
      <c r="A343" s="64" t="s">
        <v>195</v>
      </c>
      <c r="B343" s="65" t="s">
        <v>630</v>
      </c>
      <c r="C343" s="66">
        <v>6</v>
      </c>
      <c r="D343" s="67">
        <v>0</v>
      </c>
      <c r="E343" s="67">
        <v>6</v>
      </c>
      <c r="F343" s="68">
        <v>0</v>
      </c>
      <c r="G343" s="69" t="s">
        <v>196</v>
      </c>
      <c r="I343" s="219"/>
    </row>
    <row r="344" spans="1:9" x14ac:dyDescent="0.25">
      <c r="A344" s="64" t="s">
        <v>195</v>
      </c>
      <c r="B344" s="65" t="s">
        <v>625</v>
      </c>
      <c r="C344" s="66">
        <v>10059</v>
      </c>
      <c r="D344" s="67">
        <v>0</v>
      </c>
      <c r="E344" s="67">
        <v>10284</v>
      </c>
      <c r="F344" s="68">
        <v>0</v>
      </c>
      <c r="G344" s="69" t="s">
        <v>196</v>
      </c>
      <c r="I344" s="219"/>
    </row>
    <row r="345" spans="1:9" x14ac:dyDescent="0.25">
      <c r="A345" s="64" t="s">
        <v>197</v>
      </c>
      <c r="B345" s="65" t="s">
        <v>626</v>
      </c>
      <c r="C345" s="66">
        <v>1173</v>
      </c>
      <c r="D345" s="67">
        <v>1173</v>
      </c>
      <c r="E345" s="67">
        <v>1279</v>
      </c>
      <c r="F345" s="68">
        <v>1279</v>
      </c>
      <c r="G345" s="69" t="s">
        <v>198</v>
      </c>
      <c r="I345" s="219"/>
    </row>
    <row r="346" spans="1:9" x14ac:dyDescent="0.25">
      <c r="A346" s="64" t="s">
        <v>197</v>
      </c>
      <c r="B346" s="65" t="s">
        <v>630</v>
      </c>
      <c r="C346" s="66">
        <v>20</v>
      </c>
      <c r="D346" s="67">
        <v>20</v>
      </c>
      <c r="E346" s="67">
        <v>26</v>
      </c>
      <c r="F346" s="68">
        <v>26</v>
      </c>
      <c r="G346" s="69" t="s">
        <v>198</v>
      </c>
      <c r="I346" s="219"/>
    </row>
    <row r="347" spans="1:9" x14ac:dyDescent="0.25">
      <c r="A347" s="64" t="s">
        <v>197</v>
      </c>
      <c r="B347" s="65" t="s">
        <v>625</v>
      </c>
      <c r="C347" s="66">
        <v>83</v>
      </c>
      <c r="D347" s="67">
        <v>83</v>
      </c>
      <c r="E347" s="67">
        <v>87</v>
      </c>
      <c r="F347" s="68">
        <v>87</v>
      </c>
      <c r="G347" s="69" t="s">
        <v>198</v>
      </c>
      <c r="I347" s="219"/>
    </row>
    <row r="348" spans="1:9" x14ac:dyDescent="0.25">
      <c r="A348" s="64" t="s">
        <v>199</v>
      </c>
      <c r="B348" s="65" t="s">
        <v>626</v>
      </c>
      <c r="C348" s="66">
        <v>21149</v>
      </c>
      <c r="D348" s="67">
        <v>21149</v>
      </c>
      <c r="E348" s="67">
        <v>25251</v>
      </c>
      <c r="F348" s="68">
        <v>25251</v>
      </c>
      <c r="G348" s="69" t="s">
        <v>200</v>
      </c>
      <c r="I348" s="219"/>
    </row>
    <row r="349" spans="1:9" x14ac:dyDescent="0.25">
      <c r="A349" s="64" t="s">
        <v>199</v>
      </c>
      <c r="B349" s="65" t="s">
        <v>630</v>
      </c>
      <c r="C349" s="66">
        <v>5</v>
      </c>
      <c r="D349" s="67">
        <v>5</v>
      </c>
      <c r="E349" s="67">
        <v>5</v>
      </c>
      <c r="F349" s="68">
        <v>5</v>
      </c>
      <c r="G349" s="69" t="s">
        <v>200</v>
      </c>
      <c r="I349" s="219"/>
    </row>
    <row r="350" spans="1:9" x14ac:dyDescent="0.25">
      <c r="A350" s="64" t="s">
        <v>199</v>
      </c>
      <c r="B350" s="65" t="s">
        <v>625</v>
      </c>
      <c r="C350" s="66">
        <v>35510</v>
      </c>
      <c r="D350" s="67">
        <v>35510</v>
      </c>
      <c r="E350" s="67">
        <v>35241</v>
      </c>
      <c r="F350" s="68">
        <v>35241</v>
      </c>
      <c r="G350" s="69" t="s">
        <v>200</v>
      </c>
      <c r="I350" s="219"/>
    </row>
    <row r="351" spans="1:9" x14ac:dyDescent="0.25">
      <c r="A351" s="64" t="s">
        <v>403</v>
      </c>
      <c r="B351" s="65" t="s">
        <v>626</v>
      </c>
      <c r="C351" s="66">
        <v>52926</v>
      </c>
      <c r="D351" s="67">
        <v>52926</v>
      </c>
      <c r="E351" s="67">
        <v>63011</v>
      </c>
      <c r="F351" s="68">
        <v>63011</v>
      </c>
      <c r="G351" s="69" t="s">
        <v>201</v>
      </c>
      <c r="I351" s="219"/>
    </row>
    <row r="352" spans="1:9" x14ac:dyDescent="0.25">
      <c r="A352" s="64" t="s">
        <v>403</v>
      </c>
      <c r="B352" s="65" t="s">
        <v>630</v>
      </c>
      <c r="C352" s="66">
        <v>55866</v>
      </c>
      <c r="D352" s="67">
        <v>866</v>
      </c>
      <c r="E352" s="67">
        <v>55881</v>
      </c>
      <c r="F352" s="68">
        <v>881</v>
      </c>
      <c r="G352" s="69" t="s">
        <v>201</v>
      </c>
      <c r="I352" s="219"/>
    </row>
    <row r="353" spans="1:9" x14ac:dyDescent="0.25">
      <c r="A353" s="64" t="s">
        <v>403</v>
      </c>
      <c r="B353" s="65" t="s">
        <v>631</v>
      </c>
      <c r="C353" s="66">
        <v>0</v>
      </c>
      <c r="D353" s="67">
        <v>0</v>
      </c>
      <c r="E353" s="67">
        <v>9</v>
      </c>
      <c r="F353" s="68">
        <v>0</v>
      </c>
      <c r="G353" s="69" t="s">
        <v>201</v>
      </c>
      <c r="I353" s="219"/>
    </row>
    <row r="354" spans="1:9" x14ac:dyDescent="0.25">
      <c r="A354" s="64" t="s">
        <v>403</v>
      </c>
      <c r="B354" s="65" t="s">
        <v>625</v>
      </c>
      <c r="C354" s="66">
        <v>138417</v>
      </c>
      <c r="D354" s="67">
        <v>138417</v>
      </c>
      <c r="E354" s="67">
        <v>150164</v>
      </c>
      <c r="F354" s="68">
        <v>150164</v>
      </c>
      <c r="G354" s="69" t="s">
        <v>201</v>
      </c>
      <c r="I354" s="219"/>
    </row>
    <row r="355" spans="1:9" x14ac:dyDescent="0.25">
      <c r="A355" s="64" t="s">
        <v>403</v>
      </c>
      <c r="B355" s="65" t="s">
        <v>629</v>
      </c>
      <c r="C355" s="66">
        <v>9183</v>
      </c>
      <c r="D355" s="67">
        <v>0</v>
      </c>
      <c r="E355" s="67">
        <v>9183</v>
      </c>
      <c r="F355" s="68">
        <v>0</v>
      </c>
      <c r="G355" s="69" t="s">
        <v>201</v>
      </c>
      <c r="I355" s="219"/>
    </row>
    <row r="356" spans="1:9" x14ac:dyDescent="0.25">
      <c r="A356" s="64" t="s">
        <v>202</v>
      </c>
      <c r="B356" s="65" t="s">
        <v>626</v>
      </c>
      <c r="C356" s="66">
        <v>294</v>
      </c>
      <c r="D356" s="67">
        <v>0</v>
      </c>
      <c r="E356" s="67">
        <v>322</v>
      </c>
      <c r="F356" s="68">
        <v>0</v>
      </c>
      <c r="G356" s="69" t="s">
        <v>203</v>
      </c>
      <c r="I356" s="219"/>
    </row>
    <row r="357" spans="1:9" x14ac:dyDescent="0.25">
      <c r="A357" s="64" t="s">
        <v>202</v>
      </c>
      <c r="B357" s="65" t="s">
        <v>632</v>
      </c>
      <c r="C357" s="66">
        <v>0</v>
      </c>
      <c r="D357" s="67">
        <v>0</v>
      </c>
      <c r="E357" s="67">
        <v>153133</v>
      </c>
      <c r="F357" s="68">
        <v>539</v>
      </c>
      <c r="G357" s="69" t="s">
        <v>203</v>
      </c>
      <c r="I357" s="219"/>
    </row>
    <row r="358" spans="1:9" x14ac:dyDescent="0.25">
      <c r="A358" s="64" t="s">
        <v>202</v>
      </c>
      <c r="B358" s="65" t="s">
        <v>628</v>
      </c>
      <c r="C358" s="66">
        <v>402167</v>
      </c>
      <c r="D358" s="67">
        <v>140759</v>
      </c>
      <c r="E358" s="67">
        <v>414524</v>
      </c>
      <c r="F358" s="68">
        <v>0</v>
      </c>
      <c r="G358" s="69" t="s">
        <v>203</v>
      </c>
      <c r="I358" s="219"/>
    </row>
    <row r="359" spans="1:9" x14ac:dyDescent="0.25">
      <c r="A359" s="64" t="s">
        <v>202</v>
      </c>
      <c r="B359" s="65" t="s">
        <v>631</v>
      </c>
      <c r="C359" s="66">
        <v>0</v>
      </c>
      <c r="D359" s="67">
        <v>0</v>
      </c>
      <c r="E359" s="67">
        <v>1043</v>
      </c>
      <c r="F359" s="68">
        <v>5</v>
      </c>
      <c r="G359" s="69" t="s">
        <v>203</v>
      </c>
      <c r="I359" s="219"/>
    </row>
    <row r="360" spans="1:9" x14ac:dyDescent="0.25">
      <c r="A360" s="64" t="s">
        <v>202</v>
      </c>
      <c r="B360" s="65" t="s">
        <v>625</v>
      </c>
      <c r="C360" s="66">
        <v>135533</v>
      </c>
      <c r="D360" s="67">
        <v>135533</v>
      </c>
      <c r="E360" s="67">
        <v>286715</v>
      </c>
      <c r="F360" s="68">
        <v>179350</v>
      </c>
      <c r="G360" s="69" t="s">
        <v>203</v>
      </c>
      <c r="I360" s="219"/>
    </row>
    <row r="361" spans="1:9" x14ac:dyDescent="0.25">
      <c r="A361" s="64" t="s">
        <v>406</v>
      </c>
      <c r="B361" s="65" t="s">
        <v>626</v>
      </c>
      <c r="C361" s="66">
        <v>1470</v>
      </c>
      <c r="D361" s="67">
        <v>0</v>
      </c>
      <c r="E361" s="67">
        <v>1390</v>
      </c>
      <c r="F361" s="68">
        <v>0</v>
      </c>
      <c r="G361" s="69" t="s">
        <v>204</v>
      </c>
      <c r="I361" s="219"/>
    </row>
    <row r="362" spans="1:9" x14ac:dyDescent="0.25">
      <c r="A362" s="64" t="s">
        <v>406</v>
      </c>
      <c r="B362" s="65" t="s">
        <v>630</v>
      </c>
      <c r="C362" s="66">
        <v>171</v>
      </c>
      <c r="D362" s="67">
        <v>0</v>
      </c>
      <c r="E362" s="67">
        <v>171</v>
      </c>
      <c r="F362" s="68">
        <v>0</v>
      </c>
      <c r="G362" s="69" t="s">
        <v>204</v>
      </c>
      <c r="I362" s="219"/>
    </row>
    <row r="363" spans="1:9" x14ac:dyDescent="0.25">
      <c r="A363" s="64" t="s">
        <v>406</v>
      </c>
      <c r="B363" s="65" t="s">
        <v>625</v>
      </c>
      <c r="C363" s="66">
        <v>7814</v>
      </c>
      <c r="D363" s="67">
        <v>0</v>
      </c>
      <c r="E363" s="67">
        <v>8306</v>
      </c>
      <c r="F363" s="68">
        <v>0</v>
      </c>
      <c r="G363" s="69" t="s">
        <v>204</v>
      </c>
      <c r="I363" s="219"/>
    </row>
    <row r="364" spans="1:9" x14ac:dyDescent="0.25">
      <c r="A364" s="64" t="s">
        <v>205</v>
      </c>
      <c r="B364" s="65" t="s">
        <v>626</v>
      </c>
      <c r="C364" s="66">
        <v>7084</v>
      </c>
      <c r="D364" s="67">
        <v>7084</v>
      </c>
      <c r="E364" s="67">
        <v>7378</v>
      </c>
      <c r="F364" s="68">
        <v>7378</v>
      </c>
      <c r="G364" s="69" t="s">
        <v>206</v>
      </c>
      <c r="I364" s="219"/>
    </row>
    <row r="365" spans="1:9" x14ac:dyDescent="0.25">
      <c r="A365" s="64" t="s">
        <v>205</v>
      </c>
      <c r="B365" s="65" t="s">
        <v>630</v>
      </c>
      <c r="C365" s="66">
        <v>0</v>
      </c>
      <c r="D365" s="67">
        <v>0</v>
      </c>
      <c r="E365" s="67">
        <v>123</v>
      </c>
      <c r="F365" s="68">
        <v>123</v>
      </c>
      <c r="G365" s="69" t="s">
        <v>206</v>
      </c>
      <c r="I365" s="219"/>
    </row>
    <row r="366" spans="1:9" x14ac:dyDescent="0.25">
      <c r="A366" s="64" t="s">
        <v>205</v>
      </c>
      <c r="B366" s="65" t="s">
        <v>625</v>
      </c>
      <c r="C366" s="66">
        <v>155193</v>
      </c>
      <c r="D366" s="67">
        <v>155193</v>
      </c>
      <c r="E366" s="67">
        <v>301490</v>
      </c>
      <c r="F366" s="68">
        <v>301490</v>
      </c>
      <c r="G366" s="69" t="s">
        <v>206</v>
      </c>
      <c r="I366" s="219"/>
    </row>
    <row r="367" spans="1:9" x14ac:dyDescent="0.25">
      <c r="A367" s="64" t="s">
        <v>207</v>
      </c>
      <c r="B367" s="65" t="s">
        <v>626</v>
      </c>
      <c r="C367" s="66">
        <v>72</v>
      </c>
      <c r="D367" s="67">
        <v>72</v>
      </c>
      <c r="E367" s="67">
        <v>233</v>
      </c>
      <c r="F367" s="68">
        <v>233</v>
      </c>
      <c r="G367" s="69" t="s">
        <v>208</v>
      </c>
      <c r="I367" s="219"/>
    </row>
    <row r="368" spans="1:9" x14ac:dyDescent="0.25">
      <c r="A368" s="64" t="s">
        <v>207</v>
      </c>
      <c r="B368" s="65" t="s">
        <v>625</v>
      </c>
      <c r="C368" s="66">
        <v>10</v>
      </c>
      <c r="D368" s="67">
        <v>10</v>
      </c>
      <c r="E368" s="67">
        <v>24</v>
      </c>
      <c r="F368" s="68">
        <v>24</v>
      </c>
      <c r="G368" s="69" t="s">
        <v>208</v>
      </c>
      <c r="I368" s="219"/>
    </row>
    <row r="369" spans="1:9" x14ac:dyDescent="0.25">
      <c r="A369" s="64" t="s">
        <v>411</v>
      </c>
      <c r="B369" s="65" t="s">
        <v>626</v>
      </c>
      <c r="C369" s="66">
        <v>204956</v>
      </c>
      <c r="D369" s="67">
        <v>28440</v>
      </c>
      <c r="E369" s="67">
        <v>173532</v>
      </c>
      <c r="F369" s="68">
        <v>17111</v>
      </c>
      <c r="G369" s="69" t="s">
        <v>209</v>
      </c>
      <c r="I369" s="219"/>
    </row>
    <row r="370" spans="1:9" x14ac:dyDescent="0.25">
      <c r="A370" s="64" t="s">
        <v>411</v>
      </c>
      <c r="B370" s="65" t="s">
        <v>628</v>
      </c>
      <c r="C370" s="66">
        <v>262411</v>
      </c>
      <c r="D370" s="67">
        <v>369</v>
      </c>
      <c r="E370" s="67">
        <v>262411</v>
      </c>
      <c r="F370" s="68">
        <v>11391</v>
      </c>
      <c r="G370" s="69" t="s">
        <v>209</v>
      </c>
      <c r="I370" s="219"/>
    </row>
    <row r="371" spans="1:9" x14ac:dyDescent="0.25">
      <c r="A371" s="64" t="s">
        <v>411</v>
      </c>
      <c r="B371" s="65" t="s">
        <v>627</v>
      </c>
      <c r="C371" s="66">
        <v>64347</v>
      </c>
      <c r="D371" s="67">
        <v>479</v>
      </c>
      <c r="E371" s="67">
        <v>64160</v>
      </c>
      <c r="F371" s="68">
        <v>2860</v>
      </c>
      <c r="G371" s="69" t="s">
        <v>209</v>
      </c>
      <c r="I371" s="219"/>
    </row>
    <row r="372" spans="1:9" x14ac:dyDescent="0.25">
      <c r="A372" s="64" t="s">
        <v>411</v>
      </c>
      <c r="B372" s="65" t="s">
        <v>630</v>
      </c>
      <c r="C372" s="66">
        <v>94342</v>
      </c>
      <c r="D372" s="67">
        <v>94342</v>
      </c>
      <c r="E372" s="67">
        <v>31888</v>
      </c>
      <c r="F372" s="68">
        <v>31888</v>
      </c>
      <c r="G372" s="69" t="s">
        <v>209</v>
      </c>
      <c r="I372" s="219"/>
    </row>
    <row r="373" spans="1:9" x14ac:dyDescent="0.25">
      <c r="A373" s="64" t="s">
        <v>411</v>
      </c>
      <c r="B373" s="65" t="s">
        <v>625</v>
      </c>
      <c r="C373" s="66">
        <v>134909</v>
      </c>
      <c r="D373" s="67">
        <v>16560</v>
      </c>
      <c r="E373" s="67">
        <v>152002</v>
      </c>
      <c r="F373" s="68">
        <v>8133</v>
      </c>
      <c r="G373" s="69" t="s">
        <v>209</v>
      </c>
      <c r="I373" s="219"/>
    </row>
    <row r="374" spans="1:9" x14ac:dyDescent="0.25">
      <c r="A374" s="64" t="s">
        <v>411</v>
      </c>
      <c r="B374" s="65" t="s">
        <v>629</v>
      </c>
      <c r="C374" s="66">
        <v>13</v>
      </c>
      <c r="D374" s="67">
        <v>0</v>
      </c>
      <c r="E374" s="67">
        <v>13</v>
      </c>
      <c r="F374" s="68">
        <v>0</v>
      </c>
      <c r="G374" s="69" t="s">
        <v>209</v>
      </c>
      <c r="I374" s="219"/>
    </row>
    <row r="375" spans="1:9" x14ac:dyDescent="0.25">
      <c r="A375" s="64" t="s">
        <v>210</v>
      </c>
      <c r="B375" s="65" t="s">
        <v>625</v>
      </c>
      <c r="C375" s="66">
        <v>17</v>
      </c>
      <c r="D375" s="67">
        <v>0</v>
      </c>
      <c r="E375" s="67">
        <v>17</v>
      </c>
      <c r="F375" s="68">
        <v>0</v>
      </c>
      <c r="G375" s="69" t="s">
        <v>211</v>
      </c>
      <c r="I375" s="219"/>
    </row>
    <row r="376" spans="1:9" x14ac:dyDescent="0.25">
      <c r="A376" s="64" t="s">
        <v>212</v>
      </c>
      <c r="B376" s="65" t="s">
        <v>626</v>
      </c>
      <c r="C376" s="66">
        <v>15</v>
      </c>
      <c r="D376" s="67">
        <v>15</v>
      </c>
      <c r="E376" s="67">
        <v>15</v>
      </c>
      <c r="F376" s="68">
        <v>15</v>
      </c>
      <c r="G376" s="69" t="s">
        <v>213</v>
      </c>
      <c r="I376" s="219"/>
    </row>
    <row r="377" spans="1:9" x14ac:dyDescent="0.25">
      <c r="A377" s="64" t="s">
        <v>212</v>
      </c>
      <c r="B377" s="65" t="s">
        <v>630</v>
      </c>
      <c r="C377" s="66">
        <v>5</v>
      </c>
      <c r="D377" s="67">
        <v>5</v>
      </c>
      <c r="E377" s="67">
        <v>5</v>
      </c>
      <c r="F377" s="68">
        <v>5</v>
      </c>
      <c r="G377" s="69" t="s">
        <v>213</v>
      </c>
      <c r="I377" s="219"/>
    </row>
    <row r="378" spans="1:9" x14ac:dyDescent="0.25">
      <c r="A378" s="64" t="s">
        <v>212</v>
      </c>
      <c r="B378" s="65" t="s">
        <v>625</v>
      </c>
      <c r="C378" s="66">
        <v>11</v>
      </c>
      <c r="D378" s="67">
        <v>11</v>
      </c>
      <c r="E378" s="67">
        <v>11</v>
      </c>
      <c r="F378" s="68">
        <v>11</v>
      </c>
      <c r="G378" s="69" t="s">
        <v>213</v>
      </c>
      <c r="I378" s="219"/>
    </row>
    <row r="379" spans="1:9" x14ac:dyDescent="0.25">
      <c r="A379" s="64" t="s">
        <v>212</v>
      </c>
      <c r="B379" s="65" t="s">
        <v>629</v>
      </c>
      <c r="C379" s="66">
        <v>17</v>
      </c>
      <c r="D379" s="67">
        <v>0</v>
      </c>
      <c r="E379" s="67">
        <v>100</v>
      </c>
      <c r="F379" s="68">
        <v>0</v>
      </c>
      <c r="G379" s="69" t="s">
        <v>213</v>
      </c>
      <c r="I379" s="219"/>
    </row>
    <row r="380" spans="1:9" x14ac:dyDescent="0.25">
      <c r="A380" s="64" t="s">
        <v>414</v>
      </c>
      <c r="B380" s="65" t="s">
        <v>626</v>
      </c>
      <c r="C380" s="66">
        <v>150</v>
      </c>
      <c r="D380" s="67">
        <v>150</v>
      </c>
      <c r="E380" s="67">
        <v>175</v>
      </c>
      <c r="F380" s="68">
        <v>163</v>
      </c>
      <c r="G380" s="69" t="s">
        <v>214</v>
      </c>
      <c r="I380" s="219"/>
    </row>
    <row r="381" spans="1:9" x14ac:dyDescent="0.25">
      <c r="A381" s="64" t="s">
        <v>414</v>
      </c>
      <c r="B381" s="65" t="s">
        <v>630</v>
      </c>
      <c r="C381" s="66">
        <v>0</v>
      </c>
      <c r="D381" s="67">
        <v>0</v>
      </c>
      <c r="E381" s="67">
        <v>2567</v>
      </c>
      <c r="F381" s="68">
        <v>1567</v>
      </c>
      <c r="G381" s="69" t="s">
        <v>214</v>
      </c>
      <c r="I381" s="219"/>
    </row>
    <row r="382" spans="1:9" x14ac:dyDescent="0.25">
      <c r="A382" s="64" t="s">
        <v>414</v>
      </c>
      <c r="B382" s="65" t="s">
        <v>625</v>
      </c>
      <c r="C382" s="66">
        <v>18670</v>
      </c>
      <c r="D382" s="67">
        <v>3649</v>
      </c>
      <c r="E382" s="67">
        <v>12269</v>
      </c>
      <c r="F382" s="68">
        <v>1265</v>
      </c>
      <c r="G382" s="69" t="s">
        <v>214</v>
      </c>
      <c r="I382" s="219"/>
    </row>
    <row r="383" spans="1:9" x14ac:dyDescent="0.25">
      <c r="A383" s="64" t="s">
        <v>414</v>
      </c>
      <c r="B383" s="65" t="s">
        <v>629</v>
      </c>
      <c r="C383" s="66">
        <v>423</v>
      </c>
      <c r="D383" s="67">
        <v>423</v>
      </c>
      <c r="E383" s="67">
        <v>300</v>
      </c>
      <c r="F383" s="68">
        <v>300</v>
      </c>
      <c r="G383" s="69" t="s">
        <v>214</v>
      </c>
      <c r="I383" s="219"/>
    </row>
    <row r="384" spans="1:9" x14ac:dyDescent="0.25">
      <c r="A384" s="64" t="s">
        <v>215</v>
      </c>
      <c r="B384" s="65" t="s">
        <v>626</v>
      </c>
      <c r="C384" s="66">
        <v>11378</v>
      </c>
      <c r="D384" s="67">
        <v>1611</v>
      </c>
      <c r="E384" s="67">
        <v>15033</v>
      </c>
      <c r="F384" s="68">
        <v>2502</v>
      </c>
      <c r="G384" s="69" t="s">
        <v>216</v>
      </c>
      <c r="I384" s="219"/>
    </row>
    <row r="385" spans="1:9" x14ac:dyDescent="0.25">
      <c r="A385" s="64" t="s">
        <v>215</v>
      </c>
      <c r="B385" s="65" t="s">
        <v>631</v>
      </c>
      <c r="C385" s="66">
        <v>0</v>
      </c>
      <c r="D385" s="67">
        <v>0</v>
      </c>
      <c r="E385" s="67">
        <v>5</v>
      </c>
      <c r="F385" s="68">
        <v>0</v>
      </c>
      <c r="G385" s="69" t="s">
        <v>216</v>
      </c>
      <c r="I385" s="219"/>
    </row>
    <row r="386" spans="1:9" x14ac:dyDescent="0.25">
      <c r="A386" s="64" t="s">
        <v>215</v>
      </c>
      <c r="B386" s="65" t="s">
        <v>625</v>
      </c>
      <c r="C386" s="66">
        <v>7470</v>
      </c>
      <c r="D386" s="67">
        <v>7470</v>
      </c>
      <c r="E386" s="67">
        <v>7304</v>
      </c>
      <c r="F386" s="68">
        <v>7304</v>
      </c>
      <c r="G386" s="69" t="s">
        <v>216</v>
      </c>
      <c r="I386" s="219"/>
    </row>
    <row r="387" spans="1:9" x14ac:dyDescent="0.25">
      <c r="A387" s="64" t="s">
        <v>217</v>
      </c>
      <c r="B387" s="65" t="s">
        <v>626</v>
      </c>
      <c r="C387" s="66">
        <v>18880</v>
      </c>
      <c r="D387" s="67">
        <v>18880</v>
      </c>
      <c r="E387" s="67">
        <v>18972</v>
      </c>
      <c r="F387" s="68">
        <v>18972</v>
      </c>
      <c r="G387" s="69" t="s">
        <v>218</v>
      </c>
      <c r="I387" s="219"/>
    </row>
    <row r="388" spans="1:9" x14ac:dyDescent="0.25">
      <c r="A388" s="64" t="s">
        <v>217</v>
      </c>
      <c r="B388" s="65" t="s">
        <v>632</v>
      </c>
      <c r="C388" s="66">
        <v>0</v>
      </c>
      <c r="D388" s="67">
        <v>0</v>
      </c>
      <c r="E388" s="67">
        <v>88509</v>
      </c>
      <c r="F388" s="68">
        <v>0</v>
      </c>
      <c r="G388" s="69" t="s">
        <v>218</v>
      </c>
      <c r="I388" s="219"/>
    </row>
    <row r="389" spans="1:9" x14ac:dyDescent="0.25">
      <c r="A389" s="64" t="s">
        <v>217</v>
      </c>
      <c r="B389" s="65" t="s">
        <v>628</v>
      </c>
      <c r="C389" s="66">
        <v>577545</v>
      </c>
      <c r="D389" s="67">
        <v>515547</v>
      </c>
      <c r="E389" s="67">
        <v>461745</v>
      </c>
      <c r="F389" s="68">
        <v>224573</v>
      </c>
      <c r="G389" s="69" t="s">
        <v>218</v>
      </c>
      <c r="I389" s="219"/>
    </row>
    <row r="390" spans="1:9" x14ac:dyDescent="0.25">
      <c r="A390" s="64" t="s">
        <v>217</v>
      </c>
      <c r="B390" s="65" t="s">
        <v>630</v>
      </c>
      <c r="C390" s="66">
        <v>2009</v>
      </c>
      <c r="D390" s="67">
        <v>2009</v>
      </c>
      <c r="E390" s="67">
        <v>2388</v>
      </c>
      <c r="F390" s="68">
        <v>2388</v>
      </c>
      <c r="G390" s="69" t="s">
        <v>218</v>
      </c>
      <c r="I390" s="219"/>
    </row>
    <row r="391" spans="1:9" x14ac:dyDescent="0.25">
      <c r="A391" s="64" t="s">
        <v>217</v>
      </c>
      <c r="B391" s="65" t="s">
        <v>625</v>
      </c>
      <c r="C391" s="66">
        <v>5370</v>
      </c>
      <c r="D391" s="67">
        <v>5370</v>
      </c>
      <c r="E391" s="67">
        <v>5105</v>
      </c>
      <c r="F391" s="68">
        <v>5105</v>
      </c>
      <c r="G391" s="69" t="s">
        <v>218</v>
      </c>
      <c r="I391" s="219"/>
    </row>
    <row r="392" spans="1:9" x14ac:dyDescent="0.25">
      <c r="A392" s="64" t="s">
        <v>415</v>
      </c>
      <c r="B392" s="65" t="s">
        <v>632</v>
      </c>
      <c r="C392" s="66">
        <v>0</v>
      </c>
      <c r="D392" s="67">
        <v>0</v>
      </c>
      <c r="E392" s="67">
        <v>415089</v>
      </c>
      <c r="F392" s="68">
        <v>0</v>
      </c>
      <c r="G392" s="69" t="s">
        <v>219</v>
      </c>
      <c r="I392" s="219"/>
    </row>
    <row r="393" spans="1:9" x14ac:dyDescent="0.25">
      <c r="A393" s="64" t="s">
        <v>415</v>
      </c>
      <c r="B393" s="65" t="s">
        <v>628</v>
      </c>
      <c r="C393" s="66">
        <v>3513867</v>
      </c>
      <c r="D393" s="67">
        <v>993938</v>
      </c>
      <c r="E393" s="67">
        <v>3628840</v>
      </c>
      <c r="F393" s="68">
        <v>782642</v>
      </c>
      <c r="G393" s="69" t="s">
        <v>219</v>
      </c>
      <c r="I393" s="219"/>
    </row>
    <row r="394" spans="1:9" x14ac:dyDescent="0.25">
      <c r="A394" s="64" t="s">
        <v>415</v>
      </c>
      <c r="B394" s="65" t="s">
        <v>631</v>
      </c>
      <c r="C394" s="66">
        <v>0</v>
      </c>
      <c r="D394" s="67">
        <v>0</v>
      </c>
      <c r="E394" s="67">
        <v>64</v>
      </c>
      <c r="F394" s="68">
        <v>0</v>
      </c>
      <c r="G394" s="69" t="s">
        <v>219</v>
      </c>
      <c r="I394" s="219"/>
    </row>
    <row r="395" spans="1:9" x14ac:dyDescent="0.25">
      <c r="A395" s="64" t="s">
        <v>415</v>
      </c>
      <c r="B395" s="65" t="s">
        <v>629</v>
      </c>
      <c r="C395" s="66">
        <v>365969</v>
      </c>
      <c r="D395" s="67">
        <v>16830</v>
      </c>
      <c r="E395" s="67">
        <v>294472</v>
      </c>
      <c r="F395" s="68">
        <v>42962</v>
      </c>
      <c r="G395" s="69" t="s">
        <v>219</v>
      </c>
      <c r="I395" s="219"/>
    </row>
    <row r="396" spans="1:9" x14ac:dyDescent="0.25">
      <c r="A396" s="64" t="s">
        <v>416</v>
      </c>
      <c r="B396" s="65" t="s">
        <v>626</v>
      </c>
      <c r="C396" s="66">
        <v>1317</v>
      </c>
      <c r="D396" s="67">
        <v>1317</v>
      </c>
      <c r="E396" s="67">
        <v>1326</v>
      </c>
      <c r="F396" s="68">
        <v>1326</v>
      </c>
      <c r="G396" s="69" t="s">
        <v>220</v>
      </c>
      <c r="I396" s="219"/>
    </row>
    <row r="397" spans="1:9" x14ac:dyDescent="0.25">
      <c r="A397" s="64" t="s">
        <v>416</v>
      </c>
      <c r="B397" s="65" t="s">
        <v>630</v>
      </c>
      <c r="C397" s="66">
        <v>58</v>
      </c>
      <c r="D397" s="67">
        <v>58</v>
      </c>
      <c r="E397" s="67">
        <v>57</v>
      </c>
      <c r="F397" s="68">
        <v>57</v>
      </c>
      <c r="G397" s="69" t="s">
        <v>220</v>
      </c>
      <c r="I397" s="219"/>
    </row>
    <row r="398" spans="1:9" x14ac:dyDescent="0.25">
      <c r="A398" s="64" t="s">
        <v>416</v>
      </c>
      <c r="B398" s="65" t="s">
        <v>625</v>
      </c>
      <c r="C398" s="66">
        <v>5258</v>
      </c>
      <c r="D398" s="67">
        <v>5258</v>
      </c>
      <c r="E398" s="67">
        <v>5470</v>
      </c>
      <c r="F398" s="68">
        <v>5470</v>
      </c>
      <c r="G398" s="69" t="s">
        <v>220</v>
      </c>
      <c r="I398" s="219"/>
    </row>
    <row r="399" spans="1:9" x14ac:dyDescent="0.25">
      <c r="A399" s="64" t="s">
        <v>416</v>
      </c>
      <c r="B399" s="65" t="s">
        <v>629</v>
      </c>
      <c r="C399" s="66">
        <v>14796</v>
      </c>
      <c r="D399" s="67">
        <v>0</v>
      </c>
      <c r="E399" s="67">
        <v>14796</v>
      </c>
      <c r="F399" s="68">
        <v>0</v>
      </c>
      <c r="G399" s="69" t="s">
        <v>220</v>
      </c>
      <c r="I399" s="219"/>
    </row>
    <row r="400" spans="1:9" x14ac:dyDescent="0.25">
      <c r="A400" s="64" t="s">
        <v>221</v>
      </c>
      <c r="B400" s="65" t="s">
        <v>626</v>
      </c>
      <c r="C400" s="66">
        <v>89</v>
      </c>
      <c r="D400" s="67">
        <v>89</v>
      </c>
      <c r="E400" s="67">
        <v>92</v>
      </c>
      <c r="F400" s="68">
        <v>92</v>
      </c>
      <c r="G400" s="69" t="s">
        <v>222</v>
      </c>
      <c r="I400" s="219"/>
    </row>
    <row r="401" spans="1:9" x14ac:dyDescent="0.25">
      <c r="A401" s="64" t="s">
        <v>221</v>
      </c>
      <c r="B401" s="65" t="s">
        <v>625</v>
      </c>
      <c r="C401" s="66">
        <v>5</v>
      </c>
      <c r="D401" s="67">
        <v>5</v>
      </c>
      <c r="E401" s="67">
        <v>5</v>
      </c>
      <c r="F401" s="68">
        <v>5</v>
      </c>
      <c r="G401" s="69" t="s">
        <v>222</v>
      </c>
      <c r="I401" s="219"/>
    </row>
    <row r="402" spans="1:9" x14ac:dyDescent="0.25">
      <c r="A402" s="64" t="s">
        <v>417</v>
      </c>
      <c r="B402" s="65" t="s">
        <v>626</v>
      </c>
      <c r="C402" s="66">
        <v>276</v>
      </c>
      <c r="D402" s="67">
        <v>276</v>
      </c>
      <c r="E402" s="67">
        <v>302</v>
      </c>
      <c r="F402" s="68">
        <v>302</v>
      </c>
      <c r="G402" s="69" t="s">
        <v>223</v>
      </c>
      <c r="I402" s="219"/>
    </row>
    <row r="403" spans="1:9" x14ac:dyDescent="0.25">
      <c r="A403" s="64" t="s">
        <v>417</v>
      </c>
      <c r="B403" s="65" t="s">
        <v>630</v>
      </c>
      <c r="C403" s="66">
        <v>553</v>
      </c>
      <c r="D403" s="67">
        <v>531</v>
      </c>
      <c r="E403" s="67">
        <v>553</v>
      </c>
      <c r="F403" s="68">
        <v>531</v>
      </c>
      <c r="G403" s="69" t="s">
        <v>223</v>
      </c>
      <c r="I403" s="219"/>
    </row>
    <row r="404" spans="1:9" x14ac:dyDescent="0.25">
      <c r="A404" s="64" t="s">
        <v>417</v>
      </c>
      <c r="B404" s="65" t="s">
        <v>625</v>
      </c>
      <c r="C404" s="66">
        <v>19598</v>
      </c>
      <c r="D404" s="67">
        <v>17037</v>
      </c>
      <c r="E404" s="67">
        <v>19613</v>
      </c>
      <c r="F404" s="68">
        <v>17052</v>
      </c>
      <c r="G404" s="69" t="s">
        <v>223</v>
      </c>
      <c r="I404" s="219"/>
    </row>
    <row r="405" spans="1:9" x14ac:dyDescent="0.25">
      <c r="A405" s="64" t="s">
        <v>418</v>
      </c>
      <c r="B405" s="65" t="s">
        <v>626</v>
      </c>
      <c r="C405" s="66">
        <v>46840</v>
      </c>
      <c r="D405" s="67">
        <v>0</v>
      </c>
      <c r="E405" s="67">
        <v>49662</v>
      </c>
      <c r="F405" s="68">
        <v>0</v>
      </c>
      <c r="G405" s="69" t="s">
        <v>224</v>
      </c>
      <c r="I405" s="219"/>
    </row>
    <row r="406" spans="1:9" x14ac:dyDescent="0.25">
      <c r="A406" s="64" t="s">
        <v>418</v>
      </c>
      <c r="B406" s="65" t="s">
        <v>625</v>
      </c>
      <c r="C406" s="66">
        <v>263399</v>
      </c>
      <c r="D406" s="67">
        <v>0</v>
      </c>
      <c r="E406" s="67">
        <v>283935</v>
      </c>
      <c r="F406" s="68">
        <v>0</v>
      </c>
      <c r="G406" s="69" t="s">
        <v>224</v>
      </c>
      <c r="I406" s="219"/>
    </row>
    <row r="407" spans="1:9" x14ac:dyDescent="0.25">
      <c r="A407" s="64" t="s">
        <v>418</v>
      </c>
      <c r="B407" s="65" t="s">
        <v>629</v>
      </c>
      <c r="C407" s="66">
        <v>1670</v>
      </c>
      <c r="D407" s="67">
        <v>0</v>
      </c>
      <c r="E407" s="67">
        <v>1670</v>
      </c>
      <c r="F407" s="68">
        <v>0</v>
      </c>
      <c r="G407" s="69" t="s">
        <v>224</v>
      </c>
      <c r="I407" s="219"/>
    </row>
    <row r="408" spans="1:9" x14ac:dyDescent="0.25">
      <c r="A408" s="64" t="s">
        <v>225</v>
      </c>
      <c r="B408" s="65" t="s">
        <v>626</v>
      </c>
      <c r="C408" s="66">
        <v>3559</v>
      </c>
      <c r="D408" s="67">
        <v>0</v>
      </c>
      <c r="E408" s="67">
        <v>4584</v>
      </c>
      <c r="F408" s="68">
        <v>0</v>
      </c>
      <c r="G408" s="69" t="s">
        <v>226</v>
      </c>
      <c r="I408" s="219"/>
    </row>
    <row r="409" spans="1:9" x14ac:dyDescent="0.25">
      <c r="A409" s="64" t="s">
        <v>225</v>
      </c>
      <c r="B409" s="65" t="s">
        <v>625</v>
      </c>
      <c r="C409" s="66">
        <v>2063</v>
      </c>
      <c r="D409" s="67">
        <v>0</v>
      </c>
      <c r="E409" s="67">
        <v>2148</v>
      </c>
      <c r="F409" s="68">
        <v>0</v>
      </c>
      <c r="G409" s="69" t="s">
        <v>226</v>
      </c>
      <c r="I409" s="219"/>
    </row>
    <row r="410" spans="1:9" x14ac:dyDescent="0.25">
      <c r="A410" s="64" t="s">
        <v>227</v>
      </c>
      <c r="B410" s="65" t="s">
        <v>626</v>
      </c>
      <c r="C410" s="66">
        <v>51959</v>
      </c>
      <c r="D410" s="67">
        <v>51959</v>
      </c>
      <c r="E410" s="67">
        <v>50004</v>
      </c>
      <c r="F410" s="68">
        <v>50004</v>
      </c>
      <c r="G410" s="69" t="s">
        <v>228</v>
      </c>
      <c r="I410" s="219"/>
    </row>
    <row r="411" spans="1:9" x14ac:dyDescent="0.25">
      <c r="A411" s="64" t="s">
        <v>227</v>
      </c>
      <c r="B411" s="65" t="s">
        <v>628</v>
      </c>
      <c r="C411" s="66">
        <v>507438</v>
      </c>
      <c r="D411" s="67">
        <v>507438</v>
      </c>
      <c r="E411" s="67">
        <v>459585</v>
      </c>
      <c r="F411" s="68">
        <v>459585</v>
      </c>
      <c r="G411" s="69" t="s">
        <v>228</v>
      </c>
      <c r="I411" s="219"/>
    </row>
    <row r="412" spans="1:9" x14ac:dyDescent="0.25">
      <c r="A412" s="64" t="s">
        <v>227</v>
      </c>
      <c r="B412" s="65" t="s">
        <v>630</v>
      </c>
      <c r="C412" s="66">
        <v>46590</v>
      </c>
      <c r="D412" s="67">
        <v>46590</v>
      </c>
      <c r="E412" s="67">
        <v>47376</v>
      </c>
      <c r="F412" s="68">
        <v>47376</v>
      </c>
      <c r="G412" s="69" t="s">
        <v>228</v>
      </c>
      <c r="I412" s="219"/>
    </row>
    <row r="413" spans="1:9" x14ac:dyDescent="0.25">
      <c r="A413" s="64" t="s">
        <v>227</v>
      </c>
      <c r="B413" s="65" t="s">
        <v>625</v>
      </c>
      <c r="C413" s="66">
        <v>369836</v>
      </c>
      <c r="D413" s="67">
        <v>369836</v>
      </c>
      <c r="E413" s="67">
        <v>385986</v>
      </c>
      <c r="F413" s="68">
        <v>385986</v>
      </c>
      <c r="G413" s="69" t="s">
        <v>228</v>
      </c>
      <c r="I413" s="219"/>
    </row>
    <row r="414" spans="1:9" x14ac:dyDescent="0.25">
      <c r="A414" s="64" t="s">
        <v>229</v>
      </c>
      <c r="B414" s="65" t="s">
        <v>626</v>
      </c>
      <c r="C414" s="66">
        <v>30744</v>
      </c>
      <c r="D414" s="67">
        <v>30744</v>
      </c>
      <c r="E414" s="67">
        <v>18192</v>
      </c>
      <c r="F414" s="68">
        <v>18192</v>
      </c>
      <c r="G414" s="69" t="s">
        <v>230</v>
      </c>
      <c r="I414" s="219"/>
    </row>
    <row r="415" spans="1:9" x14ac:dyDescent="0.25">
      <c r="A415" s="64" t="s">
        <v>229</v>
      </c>
      <c r="B415" s="65" t="s">
        <v>628</v>
      </c>
      <c r="C415" s="66">
        <v>3432959</v>
      </c>
      <c r="D415" s="67">
        <v>435317</v>
      </c>
      <c r="E415" s="67">
        <v>3544519</v>
      </c>
      <c r="F415" s="68">
        <v>435317</v>
      </c>
      <c r="G415" s="69" t="s">
        <v>230</v>
      </c>
      <c r="I415" s="219"/>
    </row>
    <row r="416" spans="1:9" x14ac:dyDescent="0.25">
      <c r="A416" s="64" t="s">
        <v>229</v>
      </c>
      <c r="B416" s="65" t="s">
        <v>630</v>
      </c>
      <c r="C416" s="66">
        <v>309</v>
      </c>
      <c r="D416" s="67">
        <v>309</v>
      </c>
      <c r="E416" s="67">
        <v>367</v>
      </c>
      <c r="F416" s="68">
        <v>367</v>
      </c>
      <c r="G416" s="69" t="s">
        <v>230</v>
      </c>
      <c r="I416" s="219"/>
    </row>
    <row r="417" spans="1:9" x14ac:dyDescent="0.25">
      <c r="A417" s="64" t="s">
        <v>229</v>
      </c>
      <c r="B417" s="65" t="s">
        <v>631</v>
      </c>
      <c r="C417" s="66">
        <v>0</v>
      </c>
      <c r="D417" s="67">
        <v>0</v>
      </c>
      <c r="E417" s="67">
        <v>26780</v>
      </c>
      <c r="F417" s="68">
        <v>26775</v>
      </c>
      <c r="G417" s="69" t="s">
        <v>230</v>
      </c>
      <c r="I417" s="219"/>
    </row>
    <row r="418" spans="1:9" x14ac:dyDescent="0.25">
      <c r="A418" s="64" t="s">
        <v>229</v>
      </c>
      <c r="B418" s="65" t="s">
        <v>625</v>
      </c>
      <c r="C418" s="66">
        <v>96387</v>
      </c>
      <c r="D418" s="67">
        <v>96387</v>
      </c>
      <c r="E418" s="67">
        <v>123848</v>
      </c>
      <c r="F418" s="68">
        <v>123848</v>
      </c>
      <c r="G418" s="69" t="s">
        <v>230</v>
      </c>
      <c r="I418" s="219"/>
    </row>
    <row r="419" spans="1:9" x14ac:dyDescent="0.25">
      <c r="A419" s="64" t="s">
        <v>231</v>
      </c>
      <c r="B419" s="65" t="s">
        <v>626</v>
      </c>
      <c r="C419" s="66">
        <v>26</v>
      </c>
      <c r="D419" s="67">
        <v>26</v>
      </c>
      <c r="E419" s="67">
        <v>38</v>
      </c>
      <c r="F419" s="68">
        <v>27</v>
      </c>
      <c r="G419" s="69" t="s">
        <v>232</v>
      </c>
      <c r="I419" s="219"/>
    </row>
    <row r="420" spans="1:9" x14ac:dyDescent="0.25">
      <c r="A420" s="64" t="s">
        <v>231</v>
      </c>
      <c r="B420" s="65" t="s">
        <v>630</v>
      </c>
      <c r="C420" s="66">
        <v>48</v>
      </c>
      <c r="D420" s="67">
        <v>48</v>
      </c>
      <c r="E420" s="67">
        <v>4900</v>
      </c>
      <c r="F420" s="68">
        <v>4900</v>
      </c>
      <c r="G420" s="69" t="s">
        <v>232</v>
      </c>
      <c r="I420" s="219"/>
    </row>
    <row r="421" spans="1:9" x14ac:dyDescent="0.25">
      <c r="A421" s="64" t="s">
        <v>231</v>
      </c>
      <c r="B421" s="65" t="s">
        <v>625</v>
      </c>
      <c r="C421" s="66">
        <v>20470</v>
      </c>
      <c r="D421" s="67">
        <v>170</v>
      </c>
      <c r="E421" s="67">
        <v>20822</v>
      </c>
      <c r="F421" s="68">
        <v>81</v>
      </c>
      <c r="G421" s="69" t="s">
        <v>232</v>
      </c>
      <c r="I421" s="219"/>
    </row>
    <row r="422" spans="1:9" x14ac:dyDescent="0.25">
      <c r="A422" s="64" t="s">
        <v>231</v>
      </c>
      <c r="B422" s="65" t="s">
        <v>629</v>
      </c>
      <c r="C422" s="66">
        <v>159</v>
      </c>
      <c r="D422" s="67">
        <v>159</v>
      </c>
      <c r="E422" s="67">
        <v>300</v>
      </c>
      <c r="F422" s="68">
        <v>300</v>
      </c>
      <c r="G422" s="69" t="s">
        <v>232</v>
      </c>
      <c r="I422" s="219"/>
    </row>
    <row r="423" spans="1:9" x14ac:dyDescent="0.25">
      <c r="A423" s="64" t="s">
        <v>425</v>
      </c>
      <c r="B423" s="65" t="s">
        <v>626</v>
      </c>
      <c r="C423" s="66">
        <v>5991</v>
      </c>
      <c r="D423" s="67">
        <v>0</v>
      </c>
      <c r="E423" s="67">
        <v>6280</v>
      </c>
      <c r="F423" s="68">
        <v>0</v>
      </c>
      <c r="G423" s="69" t="s">
        <v>233</v>
      </c>
      <c r="I423" s="219"/>
    </row>
    <row r="424" spans="1:9" x14ac:dyDescent="0.25">
      <c r="A424" s="64" t="s">
        <v>425</v>
      </c>
      <c r="B424" s="65" t="s">
        <v>625</v>
      </c>
      <c r="C424" s="66">
        <v>122235</v>
      </c>
      <c r="D424" s="67">
        <v>0</v>
      </c>
      <c r="E424" s="67">
        <v>124006</v>
      </c>
      <c r="F424" s="68">
        <v>0</v>
      </c>
      <c r="G424" s="69" t="s">
        <v>233</v>
      </c>
      <c r="I424" s="219"/>
    </row>
    <row r="425" spans="1:9" x14ac:dyDescent="0.25">
      <c r="A425" s="64" t="s">
        <v>425</v>
      </c>
      <c r="B425" s="65" t="s">
        <v>629</v>
      </c>
      <c r="C425" s="66">
        <v>823</v>
      </c>
      <c r="D425" s="67">
        <v>0</v>
      </c>
      <c r="E425" s="67">
        <v>786</v>
      </c>
      <c r="F425" s="68">
        <v>0</v>
      </c>
      <c r="G425" s="69" t="s">
        <v>233</v>
      </c>
      <c r="I425" s="219"/>
    </row>
    <row r="426" spans="1:9" x14ac:dyDescent="0.25">
      <c r="A426" s="64" t="s">
        <v>234</v>
      </c>
      <c r="B426" s="65" t="s">
        <v>626</v>
      </c>
      <c r="C426" s="66">
        <v>420</v>
      </c>
      <c r="D426" s="67">
        <v>420</v>
      </c>
      <c r="E426" s="67">
        <v>414</v>
      </c>
      <c r="F426" s="68">
        <v>414</v>
      </c>
      <c r="G426" s="69" t="s">
        <v>235</v>
      </c>
      <c r="I426" s="219"/>
    </row>
    <row r="427" spans="1:9" x14ac:dyDescent="0.25">
      <c r="A427" s="64" t="s">
        <v>234</v>
      </c>
      <c r="B427" s="65" t="s">
        <v>625</v>
      </c>
      <c r="C427" s="66">
        <v>289</v>
      </c>
      <c r="D427" s="67">
        <v>289</v>
      </c>
      <c r="E427" s="67">
        <v>289</v>
      </c>
      <c r="F427" s="68">
        <v>289</v>
      </c>
      <c r="G427" s="69" t="s">
        <v>235</v>
      </c>
      <c r="I427" s="219"/>
    </row>
    <row r="428" spans="1:9" x14ac:dyDescent="0.25">
      <c r="A428" s="64" t="s">
        <v>236</v>
      </c>
      <c r="B428" s="65" t="s">
        <v>626</v>
      </c>
      <c r="C428" s="66">
        <v>198852</v>
      </c>
      <c r="D428" s="67">
        <v>198852</v>
      </c>
      <c r="E428" s="67">
        <v>119502</v>
      </c>
      <c r="F428" s="68">
        <v>119502</v>
      </c>
      <c r="G428" s="69" t="s">
        <v>237</v>
      </c>
      <c r="I428" s="219"/>
    </row>
    <row r="429" spans="1:9" x14ac:dyDescent="0.25">
      <c r="A429" s="64" t="s">
        <v>236</v>
      </c>
      <c r="B429" s="65" t="s">
        <v>632</v>
      </c>
      <c r="C429" s="66">
        <v>0</v>
      </c>
      <c r="D429" s="67">
        <v>0</v>
      </c>
      <c r="E429" s="67">
        <v>3439</v>
      </c>
      <c r="F429" s="68">
        <v>0</v>
      </c>
      <c r="G429" s="69" t="s">
        <v>237</v>
      </c>
      <c r="I429" s="219"/>
    </row>
    <row r="430" spans="1:9" x14ac:dyDescent="0.25">
      <c r="A430" s="64" t="s">
        <v>236</v>
      </c>
      <c r="B430" s="65" t="s">
        <v>628</v>
      </c>
      <c r="C430" s="66">
        <v>3439</v>
      </c>
      <c r="D430" s="67">
        <v>0</v>
      </c>
      <c r="E430" s="67">
        <v>0</v>
      </c>
      <c r="F430" s="68">
        <v>0</v>
      </c>
      <c r="G430" s="69" t="s">
        <v>237</v>
      </c>
      <c r="I430" s="219"/>
    </row>
    <row r="431" spans="1:9" x14ac:dyDescent="0.25">
      <c r="A431" s="64" t="s">
        <v>236</v>
      </c>
      <c r="B431" s="65" t="s">
        <v>627</v>
      </c>
      <c r="C431" s="66">
        <v>0</v>
      </c>
      <c r="D431" s="67">
        <v>0</v>
      </c>
      <c r="E431" s="67">
        <v>140558</v>
      </c>
      <c r="F431" s="68">
        <v>140558</v>
      </c>
      <c r="G431" s="69" t="s">
        <v>237</v>
      </c>
      <c r="I431" s="219"/>
    </row>
    <row r="432" spans="1:9" x14ac:dyDescent="0.25">
      <c r="A432" s="64" t="s">
        <v>236</v>
      </c>
      <c r="B432" s="65" t="s">
        <v>630</v>
      </c>
      <c r="C432" s="66">
        <v>798631</v>
      </c>
      <c r="D432" s="67">
        <v>640</v>
      </c>
      <c r="E432" s="67">
        <v>566577</v>
      </c>
      <c r="F432" s="68">
        <v>326</v>
      </c>
      <c r="G432" s="69" t="s">
        <v>237</v>
      </c>
      <c r="I432" s="219"/>
    </row>
    <row r="433" spans="1:9" x14ac:dyDescent="0.25">
      <c r="A433" s="64" t="s">
        <v>236</v>
      </c>
      <c r="B433" s="65" t="s">
        <v>631</v>
      </c>
      <c r="C433" s="66">
        <v>0</v>
      </c>
      <c r="D433" s="67">
        <v>0</v>
      </c>
      <c r="E433" s="67">
        <v>164</v>
      </c>
      <c r="F433" s="68">
        <v>0</v>
      </c>
      <c r="G433" s="69" t="s">
        <v>237</v>
      </c>
      <c r="I433" s="219"/>
    </row>
    <row r="434" spans="1:9" x14ac:dyDescent="0.25">
      <c r="A434" s="64" t="s">
        <v>236</v>
      </c>
      <c r="B434" s="65" t="s">
        <v>625</v>
      </c>
      <c r="C434" s="66">
        <v>1560480</v>
      </c>
      <c r="D434" s="67">
        <v>1560480</v>
      </c>
      <c r="E434" s="67">
        <v>1159038</v>
      </c>
      <c r="F434" s="68">
        <v>1159038</v>
      </c>
      <c r="G434" s="69" t="s">
        <v>237</v>
      </c>
      <c r="I434" s="219"/>
    </row>
    <row r="435" spans="1:9" x14ac:dyDescent="0.25">
      <c r="A435" s="64" t="s">
        <v>238</v>
      </c>
      <c r="B435" s="65" t="s">
        <v>625</v>
      </c>
      <c r="C435" s="66">
        <v>5</v>
      </c>
      <c r="D435" s="67">
        <v>5</v>
      </c>
      <c r="E435" s="67">
        <v>0</v>
      </c>
      <c r="F435" s="68">
        <v>0</v>
      </c>
      <c r="G435" s="69" t="s">
        <v>239</v>
      </c>
      <c r="I435" s="219"/>
    </row>
    <row r="436" spans="1:9" x14ac:dyDescent="0.25">
      <c r="A436" s="64" t="s">
        <v>427</v>
      </c>
      <c r="B436" s="65" t="s">
        <v>626</v>
      </c>
      <c r="C436" s="66">
        <v>5610</v>
      </c>
      <c r="D436" s="67">
        <v>4022</v>
      </c>
      <c r="E436" s="67">
        <v>4129</v>
      </c>
      <c r="F436" s="68">
        <v>1801</v>
      </c>
      <c r="G436" s="69" t="s">
        <v>240</v>
      </c>
      <c r="I436" s="219"/>
    </row>
    <row r="437" spans="1:9" x14ac:dyDescent="0.25">
      <c r="A437" s="64" t="s">
        <v>427</v>
      </c>
      <c r="B437" s="65" t="s">
        <v>627</v>
      </c>
      <c r="C437" s="66">
        <v>56921</v>
      </c>
      <c r="D437" s="67">
        <v>635</v>
      </c>
      <c r="E437" s="67">
        <v>57286</v>
      </c>
      <c r="F437" s="68">
        <v>719</v>
      </c>
      <c r="G437" s="69" t="s">
        <v>240</v>
      </c>
      <c r="I437" s="219"/>
    </row>
    <row r="438" spans="1:9" x14ac:dyDescent="0.25">
      <c r="A438" s="64" t="s">
        <v>427</v>
      </c>
      <c r="B438" s="65" t="s">
        <v>630</v>
      </c>
      <c r="C438" s="66">
        <v>68874</v>
      </c>
      <c r="D438" s="67">
        <v>68874</v>
      </c>
      <c r="E438" s="67">
        <v>1908</v>
      </c>
      <c r="F438" s="68">
        <v>1908</v>
      </c>
      <c r="G438" s="69" t="s">
        <v>240</v>
      </c>
      <c r="I438" s="219"/>
    </row>
    <row r="439" spans="1:9" x14ac:dyDescent="0.25">
      <c r="A439" s="64" t="s">
        <v>427</v>
      </c>
      <c r="B439" s="65" t="s">
        <v>625</v>
      </c>
      <c r="C439" s="66">
        <v>2658</v>
      </c>
      <c r="D439" s="67">
        <v>668</v>
      </c>
      <c r="E439" s="67">
        <v>2694</v>
      </c>
      <c r="F439" s="68">
        <v>728</v>
      </c>
      <c r="G439" s="69" t="s">
        <v>240</v>
      </c>
      <c r="I439" s="219"/>
    </row>
    <row r="440" spans="1:9" x14ac:dyDescent="0.25">
      <c r="A440" s="64" t="s">
        <v>427</v>
      </c>
      <c r="B440" s="65" t="s">
        <v>629</v>
      </c>
      <c r="C440" s="66">
        <v>739</v>
      </c>
      <c r="D440" s="67">
        <v>5</v>
      </c>
      <c r="E440" s="67">
        <v>753</v>
      </c>
      <c r="F440" s="68">
        <v>0</v>
      </c>
      <c r="G440" s="69" t="s">
        <v>240</v>
      </c>
      <c r="I440" s="219"/>
    </row>
    <row r="441" spans="1:9" x14ac:dyDescent="0.25">
      <c r="A441" s="64" t="s">
        <v>241</v>
      </c>
      <c r="B441" s="65" t="s">
        <v>626</v>
      </c>
      <c r="C441" s="66">
        <v>3251</v>
      </c>
      <c r="D441" s="67">
        <v>26</v>
      </c>
      <c r="E441" s="67">
        <v>3121</v>
      </c>
      <c r="F441" s="68">
        <v>21</v>
      </c>
      <c r="G441" s="69" t="s">
        <v>242</v>
      </c>
      <c r="I441" s="219"/>
    </row>
    <row r="442" spans="1:9" x14ac:dyDescent="0.25">
      <c r="A442" s="64" t="s">
        <v>241</v>
      </c>
      <c r="B442" s="65" t="s">
        <v>628</v>
      </c>
      <c r="C442" s="66">
        <v>84051</v>
      </c>
      <c r="D442" s="67">
        <v>0</v>
      </c>
      <c r="E442" s="67">
        <v>70124</v>
      </c>
      <c r="F442" s="68">
        <v>0</v>
      </c>
      <c r="G442" s="69" t="s">
        <v>242</v>
      </c>
      <c r="I442" s="219"/>
    </row>
    <row r="443" spans="1:9" x14ac:dyDescent="0.25">
      <c r="A443" s="64" t="s">
        <v>241</v>
      </c>
      <c r="B443" s="65" t="s">
        <v>630</v>
      </c>
      <c r="C443" s="66">
        <v>2177</v>
      </c>
      <c r="D443" s="67">
        <v>1736</v>
      </c>
      <c r="E443" s="67">
        <v>2177</v>
      </c>
      <c r="F443" s="68">
        <v>0</v>
      </c>
      <c r="G443" s="69" t="s">
        <v>242</v>
      </c>
      <c r="I443" s="219"/>
    </row>
    <row r="444" spans="1:9" x14ac:dyDescent="0.25">
      <c r="A444" s="64" t="s">
        <v>241</v>
      </c>
      <c r="B444" s="65" t="s">
        <v>625</v>
      </c>
      <c r="C444" s="66">
        <v>7732</v>
      </c>
      <c r="D444" s="67">
        <v>1271</v>
      </c>
      <c r="E444" s="67">
        <v>7727</v>
      </c>
      <c r="F444" s="68">
        <v>27</v>
      </c>
      <c r="G444" s="69" t="s">
        <v>242</v>
      </c>
      <c r="I444" s="219"/>
    </row>
    <row r="445" spans="1:9" x14ac:dyDescent="0.25">
      <c r="A445" s="64" t="s">
        <v>243</v>
      </c>
      <c r="B445" s="65" t="s">
        <v>626</v>
      </c>
      <c r="C445" s="66">
        <v>1722</v>
      </c>
      <c r="D445" s="67">
        <v>373</v>
      </c>
      <c r="E445" s="67">
        <v>1659</v>
      </c>
      <c r="F445" s="68">
        <v>598</v>
      </c>
      <c r="G445" s="69" t="s">
        <v>244</v>
      </c>
      <c r="I445" s="219"/>
    </row>
    <row r="446" spans="1:9" x14ac:dyDescent="0.25">
      <c r="A446" s="64" t="s">
        <v>243</v>
      </c>
      <c r="B446" s="65" t="s">
        <v>625</v>
      </c>
      <c r="C446" s="66">
        <v>6295</v>
      </c>
      <c r="D446" s="67">
        <v>328</v>
      </c>
      <c r="E446" s="67">
        <v>4621</v>
      </c>
      <c r="F446" s="68">
        <v>453</v>
      </c>
      <c r="G446" s="69" t="s">
        <v>244</v>
      </c>
      <c r="I446" s="219"/>
    </row>
    <row r="447" spans="1:9" x14ac:dyDescent="0.25">
      <c r="A447" s="64" t="s">
        <v>243</v>
      </c>
      <c r="B447" s="65" t="s">
        <v>629</v>
      </c>
      <c r="C447" s="66">
        <v>5</v>
      </c>
      <c r="D447" s="67">
        <v>0</v>
      </c>
      <c r="E447" s="67">
        <v>5</v>
      </c>
      <c r="F447" s="68">
        <v>0</v>
      </c>
      <c r="G447" s="69" t="s">
        <v>244</v>
      </c>
      <c r="I447" s="219"/>
    </row>
    <row r="448" spans="1:9" x14ac:dyDescent="0.25">
      <c r="A448" s="64" t="s">
        <v>245</v>
      </c>
      <c r="B448" s="65" t="s">
        <v>626</v>
      </c>
      <c r="C448" s="66">
        <v>539957</v>
      </c>
      <c r="D448" s="67">
        <v>21147</v>
      </c>
      <c r="E448" s="67">
        <v>556770</v>
      </c>
      <c r="F448" s="68">
        <v>17015</v>
      </c>
      <c r="G448" s="69" t="s">
        <v>246</v>
      </c>
      <c r="I448" s="219"/>
    </row>
    <row r="449" spans="1:9" x14ac:dyDescent="0.25">
      <c r="A449" s="64" t="s">
        <v>245</v>
      </c>
      <c r="B449" s="65" t="s">
        <v>627</v>
      </c>
      <c r="C449" s="66">
        <v>1135215</v>
      </c>
      <c r="D449" s="67">
        <v>126924</v>
      </c>
      <c r="E449" s="67">
        <v>1098014</v>
      </c>
      <c r="F449" s="68">
        <v>119904</v>
      </c>
      <c r="G449" s="69" t="s">
        <v>246</v>
      </c>
      <c r="I449" s="219"/>
    </row>
    <row r="450" spans="1:9" x14ac:dyDescent="0.25">
      <c r="A450" s="64" t="s">
        <v>245</v>
      </c>
      <c r="B450" s="65" t="s">
        <v>630</v>
      </c>
      <c r="C450" s="66">
        <v>12706</v>
      </c>
      <c r="D450" s="67">
        <v>12706</v>
      </c>
      <c r="E450" s="67">
        <v>17104</v>
      </c>
      <c r="F450" s="68">
        <v>17104</v>
      </c>
      <c r="G450" s="69" t="s">
        <v>246</v>
      </c>
      <c r="I450" s="219"/>
    </row>
    <row r="451" spans="1:9" x14ac:dyDescent="0.25">
      <c r="A451" s="64" t="s">
        <v>245</v>
      </c>
      <c r="B451" s="65" t="s">
        <v>625</v>
      </c>
      <c r="C451" s="66">
        <v>6742</v>
      </c>
      <c r="D451" s="67">
        <v>1766</v>
      </c>
      <c r="E451" s="67">
        <v>6788</v>
      </c>
      <c r="F451" s="68">
        <v>2066</v>
      </c>
      <c r="G451" s="69" t="s">
        <v>246</v>
      </c>
      <c r="I451" s="219"/>
    </row>
    <row r="452" spans="1:9" x14ac:dyDescent="0.25">
      <c r="A452" s="64" t="s">
        <v>247</v>
      </c>
      <c r="B452" s="65" t="s">
        <v>626</v>
      </c>
      <c r="C452" s="66">
        <v>1380</v>
      </c>
      <c r="D452" s="67">
        <v>229</v>
      </c>
      <c r="E452" s="67">
        <v>942</v>
      </c>
      <c r="F452" s="68">
        <v>271</v>
      </c>
      <c r="G452" s="69" t="s">
        <v>248</v>
      </c>
      <c r="I452" s="219"/>
    </row>
    <row r="453" spans="1:9" x14ac:dyDescent="0.25">
      <c r="A453" s="64" t="s">
        <v>247</v>
      </c>
      <c r="B453" s="65" t="s">
        <v>632</v>
      </c>
      <c r="C453" s="66">
        <v>0</v>
      </c>
      <c r="D453" s="67">
        <v>0</v>
      </c>
      <c r="E453" s="67">
        <v>172452</v>
      </c>
      <c r="F453" s="68">
        <v>0</v>
      </c>
      <c r="G453" s="69" t="s">
        <v>248</v>
      </c>
      <c r="I453" s="219"/>
    </row>
    <row r="454" spans="1:9" x14ac:dyDescent="0.25">
      <c r="A454" s="64" t="s">
        <v>247</v>
      </c>
      <c r="B454" s="65" t="s">
        <v>628</v>
      </c>
      <c r="C454" s="66">
        <v>121576</v>
      </c>
      <c r="D454" s="67">
        <v>0</v>
      </c>
      <c r="E454" s="67">
        <v>43500</v>
      </c>
      <c r="F454" s="68">
        <v>0</v>
      </c>
      <c r="G454" s="69" t="s">
        <v>248</v>
      </c>
      <c r="I454" s="219"/>
    </row>
    <row r="455" spans="1:9" x14ac:dyDescent="0.25">
      <c r="A455" s="64" t="s">
        <v>247</v>
      </c>
      <c r="B455" s="65" t="s">
        <v>630</v>
      </c>
      <c r="C455" s="66">
        <v>121070</v>
      </c>
      <c r="D455" s="67">
        <v>5158</v>
      </c>
      <c r="E455" s="67">
        <v>108642</v>
      </c>
      <c r="F455" s="68">
        <v>12372</v>
      </c>
      <c r="G455" s="69" t="s">
        <v>248</v>
      </c>
      <c r="I455" s="219"/>
    </row>
    <row r="456" spans="1:9" x14ac:dyDescent="0.25">
      <c r="A456" s="64" t="s">
        <v>247</v>
      </c>
      <c r="B456" s="65" t="s">
        <v>625</v>
      </c>
      <c r="C456" s="66">
        <v>962</v>
      </c>
      <c r="D456" s="67">
        <v>204</v>
      </c>
      <c r="E456" s="67">
        <v>1032</v>
      </c>
      <c r="F456" s="68">
        <v>347</v>
      </c>
      <c r="G456" s="69" t="s">
        <v>248</v>
      </c>
      <c r="I456" s="219"/>
    </row>
    <row r="457" spans="1:9" x14ac:dyDescent="0.25">
      <c r="A457" s="64" t="s">
        <v>247</v>
      </c>
      <c r="B457" s="65" t="s">
        <v>629</v>
      </c>
      <c r="C457" s="66">
        <v>15</v>
      </c>
      <c r="D457" s="67">
        <v>0</v>
      </c>
      <c r="E457" s="67">
        <v>15</v>
      </c>
      <c r="F457" s="68">
        <v>0</v>
      </c>
      <c r="G457" s="69" t="s">
        <v>248</v>
      </c>
      <c r="I457" s="219"/>
    </row>
    <row r="458" spans="1:9" x14ac:dyDescent="0.25">
      <c r="A458" s="64" t="s">
        <v>428</v>
      </c>
      <c r="B458" s="65" t="s">
        <v>626</v>
      </c>
      <c r="C458" s="66">
        <v>10992</v>
      </c>
      <c r="D458" s="67">
        <v>0</v>
      </c>
      <c r="E458" s="67">
        <v>13848</v>
      </c>
      <c r="F458" s="68">
        <v>0</v>
      </c>
      <c r="G458" s="69" t="s">
        <v>249</v>
      </c>
      <c r="I458" s="219"/>
    </row>
    <row r="459" spans="1:9" x14ac:dyDescent="0.25">
      <c r="A459" s="64" t="s">
        <v>428</v>
      </c>
      <c r="B459" s="65" t="s">
        <v>630</v>
      </c>
      <c r="C459" s="66">
        <v>1328</v>
      </c>
      <c r="D459" s="67">
        <v>0</v>
      </c>
      <c r="E459" s="67">
        <v>1328</v>
      </c>
      <c r="F459" s="68">
        <v>0</v>
      </c>
      <c r="G459" s="69" t="s">
        <v>249</v>
      </c>
      <c r="I459" s="219"/>
    </row>
    <row r="460" spans="1:9" x14ac:dyDescent="0.25">
      <c r="A460" s="64" t="s">
        <v>428</v>
      </c>
      <c r="B460" s="65" t="s">
        <v>625</v>
      </c>
      <c r="C460" s="66">
        <v>1008871</v>
      </c>
      <c r="D460" s="67">
        <v>423439</v>
      </c>
      <c r="E460" s="67">
        <v>990469</v>
      </c>
      <c r="F460" s="68">
        <v>125749</v>
      </c>
      <c r="G460" s="69" t="s">
        <v>249</v>
      </c>
      <c r="I460" s="219"/>
    </row>
    <row r="461" spans="1:9" x14ac:dyDescent="0.25">
      <c r="A461" s="64" t="s">
        <v>429</v>
      </c>
      <c r="B461" s="65" t="s">
        <v>626</v>
      </c>
      <c r="C461" s="66">
        <v>2563</v>
      </c>
      <c r="D461" s="67">
        <v>0</v>
      </c>
      <c r="E461" s="67">
        <v>8595</v>
      </c>
      <c r="F461" s="68">
        <v>0</v>
      </c>
      <c r="G461" s="69" t="s">
        <v>250</v>
      </c>
      <c r="I461" s="219"/>
    </row>
    <row r="462" spans="1:9" x14ac:dyDescent="0.25">
      <c r="A462" s="64" t="s">
        <v>429</v>
      </c>
      <c r="B462" s="65" t="s">
        <v>625</v>
      </c>
      <c r="C462" s="66">
        <v>68603</v>
      </c>
      <c r="D462" s="67">
        <v>0</v>
      </c>
      <c r="E462" s="67">
        <v>70349</v>
      </c>
      <c r="F462" s="68">
        <v>0</v>
      </c>
      <c r="G462" s="69" t="s">
        <v>250</v>
      </c>
      <c r="I462" s="219"/>
    </row>
    <row r="463" spans="1:9" x14ac:dyDescent="0.25">
      <c r="A463" s="64" t="s">
        <v>251</v>
      </c>
      <c r="B463" s="65" t="s">
        <v>626</v>
      </c>
      <c r="C463" s="66">
        <v>144</v>
      </c>
      <c r="D463" s="67">
        <v>144</v>
      </c>
      <c r="E463" s="67">
        <v>153</v>
      </c>
      <c r="F463" s="68">
        <v>153</v>
      </c>
      <c r="G463" s="69" t="s">
        <v>252</v>
      </c>
      <c r="I463" s="219"/>
    </row>
    <row r="464" spans="1:9" x14ac:dyDescent="0.25">
      <c r="A464" s="64" t="s">
        <v>251</v>
      </c>
      <c r="B464" s="65" t="s">
        <v>625</v>
      </c>
      <c r="C464" s="66">
        <v>197</v>
      </c>
      <c r="D464" s="67">
        <v>197</v>
      </c>
      <c r="E464" s="67">
        <v>195</v>
      </c>
      <c r="F464" s="68">
        <v>195</v>
      </c>
      <c r="G464" s="69" t="s">
        <v>252</v>
      </c>
      <c r="I464" s="219"/>
    </row>
    <row r="465" spans="1:9" x14ac:dyDescent="0.25">
      <c r="A465" s="64" t="s">
        <v>251</v>
      </c>
      <c r="B465" s="65" t="s">
        <v>629</v>
      </c>
      <c r="C465" s="66">
        <v>1200</v>
      </c>
      <c r="D465" s="67">
        <v>0</v>
      </c>
      <c r="E465" s="67">
        <v>1200</v>
      </c>
      <c r="F465" s="68">
        <v>0</v>
      </c>
      <c r="G465" s="69" t="s">
        <v>252</v>
      </c>
      <c r="I465" s="219"/>
    </row>
    <row r="466" spans="1:9" x14ac:dyDescent="0.25">
      <c r="A466" s="64" t="s">
        <v>253</v>
      </c>
      <c r="B466" s="65" t="s">
        <v>626</v>
      </c>
      <c r="C466" s="66">
        <v>35844</v>
      </c>
      <c r="D466" s="67">
        <v>0</v>
      </c>
      <c r="E466" s="67">
        <v>39106</v>
      </c>
      <c r="F466" s="68">
        <v>0</v>
      </c>
      <c r="G466" s="69" t="s">
        <v>254</v>
      </c>
      <c r="I466" s="219"/>
    </row>
    <row r="467" spans="1:9" x14ac:dyDescent="0.25">
      <c r="A467" s="64" t="s">
        <v>253</v>
      </c>
      <c r="B467" s="65" t="s">
        <v>625</v>
      </c>
      <c r="C467" s="66">
        <v>4241</v>
      </c>
      <c r="D467" s="67">
        <v>0</v>
      </c>
      <c r="E467" s="67">
        <v>4407</v>
      </c>
      <c r="F467" s="68">
        <v>0</v>
      </c>
      <c r="G467" s="69" t="s">
        <v>254</v>
      </c>
      <c r="I467" s="219"/>
    </row>
    <row r="468" spans="1:9" x14ac:dyDescent="0.25">
      <c r="A468" s="64" t="s">
        <v>253</v>
      </c>
      <c r="B468" s="65" t="s">
        <v>629</v>
      </c>
      <c r="C468" s="66">
        <v>231</v>
      </c>
      <c r="D468" s="67">
        <v>0</v>
      </c>
      <c r="E468" s="67">
        <v>231</v>
      </c>
      <c r="F468" s="68">
        <v>0</v>
      </c>
      <c r="G468" s="69" t="s">
        <v>254</v>
      </c>
      <c r="I468" s="219"/>
    </row>
    <row r="469" spans="1:9" x14ac:dyDescent="0.25">
      <c r="A469" s="64" t="s">
        <v>430</v>
      </c>
      <c r="B469" s="65" t="s">
        <v>626</v>
      </c>
      <c r="C469" s="66">
        <v>904</v>
      </c>
      <c r="D469" s="67">
        <v>0</v>
      </c>
      <c r="E469" s="67">
        <v>594</v>
      </c>
      <c r="F469" s="68">
        <v>0</v>
      </c>
      <c r="G469" s="69" t="s">
        <v>255</v>
      </c>
      <c r="I469" s="219"/>
    </row>
    <row r="470" spans="1:9" x14ac:dyDescent="0.25">
      <c r="A470" s="64" t="s">
        <v>430</v>
      </c>
      <c r="B470" s="65" t="s">
        <v>631</v>
      </c>
      <c r="C470" s="66">
        <v>0</v>
      </c>
      <c r="D470" s="67">
        <v>0</v>
      </c>
      <c r="E470" s="67">
        <v>5</v>
      </c>
      <c r="F470" s="68">
        <v>0</v>
      </c>
      <c r="G470" s="69" t="s">
        <v>255</v>
      </c>
      <c r="I470" s="219"/>
    </row>
    <row r="471" spans="1:9" x14ac:dyDescent="0.25">
      <c r="A471" s="64" t="s">
        <v>430</v>
      </c>
      <c r="B471" s="65" t="s">
        <v>625</v>
      </c>
      <c r="C471" s="66">
        <v>135941</v>
      </c>
      <c r="D471" s="67">
        <v>0</v>
      </c>
      <c r="E471" s="67">
        <v>149324</v>
      </c>
      <c r="F471" s="68">
        <v>22776</v>
      </c>
      <c r="G471" s="69" t="s">
        <v>255</v>
      </c>
      <c r="I471" s="219"/>
    </row>
    <row r="472" spans="1:9" x14ac:dyDescent="0.25">
      <c r="A472" s="64" t="s">
        <v>430</v>
      </c>
      <c r="B472" s="65" t="s">
        <v>629</v>
      </c>
      <c r="C472" s="66">
        <v>3164</v>
      </c>
      <c r="D472" s="67">
        <v>0</v>
      </c>
      <c r="E472" s="67">
        <v>3422</v>
      </c>
      <c r="F472" s="68">
        <v>0</v>
      </c>
      <c r="G472" s="69" t="s">
        <v>255</v>
      </c>
      <c r="I472" s="219"/>
    </row>
    <row r="473" spans="1:9" x14ac:dyDescent="0.25">
      <c r="A473" s="64" t="s">
        <v>256</v>
      </c>
      <c r="B473" s="65" t="s">
        <v>626</v>
      </c>
      <c r="C473" s="66">
        <v>462</v>
      </c>
      <c r="D473" s="67">
        <v>450</v>
      </c>
      <c r="E473" s="67">
        <v>316</v>
      </c>
      <c r="F473" s="68">
        <v>122</v>
      </c>
      <c r="G473" s="69" t="s">
        <v>257</v>
      </c>
      <c r="I473" s="219"/>
    </row>
    <row r="474" spans="1:9" x14ac:dyDescent="0.25">
      <c r="A474" s="64" t="s">
        <v>256</v>
      </c>
      <c r="B474" s="65" t="s">
        <v>630</v>
      </c>
      <c r="C474" s="66">
        <v>180</v>
      </c>
      <c r="D474" s="67">
        <v>0</v>
      </c>
      <c r="E474" s="67">
        <v>0</v>
      </c>
      <c r="F474" s="68">
        <v>0</v>
      </c>
      <c r="G474" s="69" t="s">
        <v>257</v>
      </c>
      <c r="I474" s="219"/>
    </row>
    <row r="475" spans="1:9" x14ac:dyDescent="0.25">
      <c r="A475" s="64" t="s">
        <v>256</v>
      </c>
      <c r="B475" s="65" t="s">
        <v>625</v>
      </c>
      <c r="C475" s="66">
        <v>184529</v>
      </c>
      <c r="D475" s="67">
        <v>83013</v>
      </c>
      <c r="E475" s="67">
        <v>206671</v>
      </c>
      <c r="F475" s="68">
        <v>44746</v>
      </c>
      <c r="G475" s="69" t="s">
        <v>257</v>
      </c>
      <c r="I475" s="219"/>
    </row>
    <row r="476" spans="1:9" x14ac:dyDescent="0.25">
      <c r="A476" s="64" t="s">
        <v>256</v>
      </c>
      <c r="B476" s="65" t="s">
        <v>629</v>
      </c>
      <c r="C476" s="66">
        <v>0</v>
      </c>
      <c r="D476" s="67">
        <v>0</v>
      </c>
      <c r="E476" s="67">
        <v>147</v>
      </c>
      <c r="F476" s="68">
        <v>0</v>
      </c>
      <c r="G476" s="69" t="s">
        <v>257</v>
      </c>
      <c r="I476" s="219"/>
    </row>
    <row r="477" spans="1:9" x14ac:dyDescent="0.25">
      <c r="A477" s="64" t="s">
        <v>431</v>
      </c>
      <c r="B477" s="65" t="s">
        <v>626</v>
      </c>
      <c r="C477" s="66">
        <v>1363</v>
      </c>
      <c r="D477" s="67">
        <v>1363</v>
      </c>
      <c r="E477" s="67">
        <v>976</v>
      </c>
      <c r="F477" s="68">
        <v>976</v>
      </c>
      <c r="G477" s="69" t="s">
        <v>258</v>
      </c>
      <c r="I477" s="219"/>
    </row>
    <row r="478" spans="1:9" x14ac:dyDescent="0.25">
      <c r="A478" s="64" t="s">
        <v>431</v>
      </c>
      <c r="B478" s="65" t="s">
        <v>630</v>
      </c>
      <c r="C478" s="66">
        <v>0</v>
      </c>
      <c r="D478" s="67">
        <v>0</v>
      </c>
      <c r="E478" s="67">
        <v>80000</v>
      </c>
      <c r="F478" s="68">
        <v>80000</v>
      </c>
      <c r="G478" s="69" t="s">
        <v>258</v>
      </c>
      <c r="I478" s="219"/>
    </row>
    <row r="479" spans="1:9" x14ac:dyDescent="0.25">
      <c r="A479" s="64" t="s">
        <v>431</v>
      </c>
      <c r="B479" s="65" t="s">
        <v>631</v>
      </c>
      <c r="C479" s="66">
        <v>0</v>
      </c>
      <c r="D479" s="67">
        <v>0</v>
      </c>
      <c r="E479" s="67">
        <v>16</v>
      </c>
      <c r="F479" s="68">
        <v>0</v>
      </c>
      <c r="G479" s="69" t="s">
        <v>258</v>
      </c>
      <c r="I479" s="219"/>
    </row>
    <row r="480" spans="1:9" x14ac:dyDescent="0.25">
      <c r="A480" s="64" t="s">
        <v>431</v>
      </c>
      <c r="B480" s="65" t="s">
        <v>625</v>
      </c>
      <c r="C480" s="66">
        <v>10077</v>
      </c>
      <c r="D480" s="67">
        <v>10077</v>
      </c>
      <c r="E480" s="67">
        <v>11811</v>
      </c>
      <c r="F480" s="68">
        <v>11811</v>
      </c>
      <c r="G480" s="69" t="s">
        <v>258</v>
      </c>
      <c r="I480" s="219"/>
    </row>
    <row r="481" spans="1:9" x14ac:dyDescent="0.25">
      <c r="A481" s="64" t="s">
        <v>431</v>
      </c>
      <c r="B481" s="65" t="s">
        <v>629</v>
      </c>
      <c r="C481" s="66">
        <v>90138</v>
      </c>
      <c r="D481" s="67">
        <v>639</v>
      </c>
      <c r="E481" s="67">
        <v>87780</v>
      </c>
      <c r="F481" s="68">
        <v>514</v>
      </c>
      <c r="G481" s="69" t="s">
        <v>258</v>
      </c>
      <c r="I481" s="219"/>
    </row>
    <row r="482" spans="1:9" x14ac:dyDescent="0.25">
      <c r="A482" s="64" t="s">
        <v>432</v>
      </c>
      <c r="B482" s="65" t="s">
        <v>626</v>
      </c>
      <c r="C482" s="66">
        <v>14193</v>
      </c>
      <c r="D482" s="67">
        <v>14193</v>
      </c>
      <c r="E482" s="67">
        <v>15251</v>
      </c>
      <c r="F482" s="68">
        <v>15251</v>
      </c>
      <c r="G482" s="69" t="s">
        <v>259</v>
      </c>
      <c r="I482" s="219"/>
    </row>
    <row r="483" spans="1:9" x14ac:dyDescent="0.25">
      <c r="A483" s="64" t="s">
        <v>432</v>
      </c>
      <c r="B483" s="65" t="s">
        <v>630</v>
      </c>
      <c r="C483" s="66">
        <v>7105</v>
      </c>
      <c r="D483" s="67">
        <v>7105</v>
      </c>
      <c r="E483" s="67">
        <v>7278</v>
      </c>
      <c r="F483" s="68">
        <v>7278</v>
      </c>
      <c r="G483" s="69" t="s">
        <v>259</v>
      </c>
      <c r="I483" s="219"/>
    </row>
    <row r="484" spans="1:9" x14ac:dyDescent="0.25">
      <c r="A484" s="64" t="s">
        <v>432</v>
      </c>
      <c r="B484" s="65" t="s">
        <v>631</v>
      </c>
      <c r="C484" s="66">
        <v>0</v>
      </c>
      <c r="D484" s="67">
        <v>0</v>
      </c>
      <c r="E484" s="67">
        <v>7212</v>
      </c>
      <c r="F484" s="68">
        <v>7196</v>
      </c>
      <c r="G484" s="69" t="s">
        <v>259</v>
      </c>
      <c r="I484" s="219"/>
    </row>
    <row r="485" spans="1:9" x14ac:dyDescent="0.25">
      <c r="A485" s="64" t="s">
        <v>432</v>
      </c>
      <c r="B485" s="65" t="s">
        <v>625</v>
      </c>
      <c r="C485" s="66">
        <v>114368</v>
      </c>
      <c r="D485" s="67">
        <v>114368</v>
      </c>
      <c r="E485" s="67">
        <v>115794</v>
      </c>
      <c r="F485" s="68">
        <v>115794</v>
      </c>
      <c r="G485" s="69" t="s">
        <v>259</v>
      </c>
      <c r="I485" s="219"/>
    </row>
    <row r="486" spans="1:9" x14ac:dyDescent="0.25">
      <c r="A486" s="64" t="s">
        <v>432</v>
      </c>
      <c r="B486" s="65" t="s">
        <v>629</v>
      </c>
      <c r="C486" s="66">
        <v>14500</v>
      </c>
      <c r="D486" s="67">
        <v>0</v>
      </c>
      <c r="E486" s="67">
        <v>14500</v>
      </c>
      <c r="F486" s="68">
        <v>0</v>
      </c>
      <c r="G486" s="69" t="s">
        <v>259</v>
      </c>
      <c r="I486" s="219"/>
    </row>
    <row r="487" spans="1:9" x14ac:dyDescent="0.25">
      <c r="A487" s="64" t="s">
        <v>260</v>
      </c>
      <c r="B487" s="65" t="s">
        <v>625</v>
      </c>
      <c r="C487" s="66">
        <v>5</v>
      </c>
      <c r="D487" s="67">
        <v>5</v>
      </c>
      <c r="E487" s="67">
        <v>5</v>
      </c>
      <c r="F487" s="68">
        <v>5</v>
      </c>
      <c r="G487" s="69" t="s">
        <v>261</v>
      </c>
      <c r="I487" s="219"/>
    </row>
    <row r="488" spans="1:9" x14ac:dyDescent="0.25">
      <c r="A488" s="64" t="s">
        <v>262</v>
      </c>
      <c r="B488" s="65" t="s">
        <v>625</v>
      </c>
      <c r="C488" s="66">
        <v>5</v>
      </c>
      <c r="D488" s="67">
        <v>5</v>
      </c>
      <c r="E488" s="67">
        <v>5</v>
      </c>
      <c r="F488" s="68">
        <v>5</v>
      </c>
      <c r="G488" s="69" t="s">
        <v>263</v>
      </c>
      <c r="I488" s="219"/>
    </row>
    <row r="489" spans="1:9" x14ac:dyDescent="0.25">
      <c r="A489" s="64" t="s">
        <v>439</v>
      </c>
      <c r="B489" s="65" t="s">
        <v>626</v>
      </c>
      <c r="C489" s="66">
        <v>3907</v>
      </c>
      <c r="D489" s="67">
        <v>3907</v>
      </c>
      <c r="E489" s="67">
        <v>3907</v>
      </c>
      <c r="F489" s="68">
        <v>3907</v>
      </c>
      <c r="G489" s="69" t="s">
        <v>264</v>
      </c>
      <c r="I489" s="219"/>
    </row>
    <row r="490" spans="1:9" x14ac:dyDescent="0.25">
      <c r="A490" s="64" t="s">
        <v>439</v>
      </c>
      <c r="B490" s="65" t="s">
        <v>625</v>
      </c>
      <c r="C490" s="66">
        <v>448</v>
      </c>
      <c r="D490" s="67">
        <v>448</v>
      </c>
      <c r="E490" s="67">
        <v>448</v>
      </c>
      <c r="F490" s="68">
        <v>448</v>
      </c>
      <c r="G490" s="69" t="s">
        <v>264</v>
      </c>
      <c r="I490" s="219"/>
    </row>
    <row r="491" spans="1:9" x14ac:dyDescent="0.25">
      <c r="A491" s="64" t="s">
        <v>439</v>
      </c>
      <c r="B491" s="65" t="s">
        <v>629</v>
      </c>
      <c r="C491" s="66">
        <v>70000</v>
      </c>
      <c r="D491" s="67">
        <v>0</v>
      </c>
      <c r="E491" s="67">
        <v>70000</v>
      </c>
      <c r="F491" s="68">
        <v>0</v>
      </c>
      <c r="G491" s="69" t="s">
        <v>264</v>
      </c>
      <c r="I491" s="219"/>
    </row>
    <row r="492" spans="1:9" x14ac:dyDescent="0.25">
      <c r="A492" s="64" t="s">
        <v>265</v>
      </c>
      <c r="B492" s="65" t="s">
        <v>626</v>
      </c>
      <c r="C492" s="66">
        <v>1228</v>
      </c>
      <c r="D492" s="67">
        <v>1228</v>
      </c>
      <c r="E492" s="67">
        <v>1538</v>
      </c>
      <c r="F492" s="68">
        <v>1538</v>
      </c>
      <c r="G492" s="69" t="s">
        <v>266</v>
      </c>
      <c r="I492" s="219"/>
    </row>
    <row r="493" spans="1:9" x14ac:dyDescent="0.25">
      <c r="A493" s="64" t="s">
        <v>265</v>
      </c>
      <c r="B493" s="65" t="s">
        <v>630</v>
      </c>
      <c r="C493" s="66">
        <v>0</v>
      </c>
      <c r="D493" s="67">
        <v>0</v>
      </c>
      <c r="E493" s="67">
        <v>255</v>
      </c>
      <c r="F493" s="68">
        <v>255</v>
      </c>
      <c r="G493" s="69" t="s">
        <v>266</v>
      </c>
      <c r="I493" s="219"/>
    </row>
    <row r="494" spans="1:9" x14ac:dyDescent="0.25">
      <c r="A494" s="64" t="s">
        <v>265</v>
      </c>
      <c r="B494" s="65" t="s">
        <v>625</v>
      </c>
      <c r="C494" s="66">
        <v>11836</v>
      </c>
      <c r="D494" s="67">
        <v>11836</v>
      </c>
      <c r="E494" s="67">
        <v>17259</v>
      </c>
      <c r="F494" s="68">
        <v>17259</v>
      </c>
      <c r="G494" s="69" t="s">
        <v>266</v>
      </c>
      <c r="I494" s="219"/>
    </row>
    <row r="495" spans="1:9" x14ac:dyDescent="0.25">
      <c r="A495" s="64" t="s">
        <v>267</v>
      </c>
      <c r="B495" s="65" t="s">
        <v>626</v>
      </c>
      <c r="C495" s="66">
        <v>208</v>
      </c>
      <c r="D495" s="67">
        <v>194</v>
      </c>
      <c r="E495" s="67">
        <v>134</v>
      </c>
      <c r="F495" s="68">
        <v>106</v>
      </c>
      <c r="G495" s="69" t="s">
        <v>268</v>
      </c>
      <c r="I495" s="219"/>
    </row>
    <row r="496" spans="1:9" x14ac:dyDescent="0.25">
      <c r="A496" s="64" t="s">
        <v>267</v>
      </c>
      <c r="B496" s="65" t="s">
        <v>632</v>
      </c>
      <c r="C496" s="66">
        <v>0</v>
      </c>
      <c r="D496" s="67">
        <v>0</v>
      </c>
      <c r="E496" s="67">
        <v>56</v>
      </c>
      <c r="F496" s="68">
        <v>0</v>
      </c>
      <c r="G496" s="69" t="s">
        <v>268</v>
      </c>
      <c r="I496" s="219"/>
    </row>
    <row r="497" spans="1:9" x14ac:dyDescent="0.25">
      <c r="A497" s="64" t="s">
        <v>267</v>
      </c>
      <c r="B497" s="65" t="s">
        <v>628</v>
      </c>
      <c r="C497" s="66">
        <v>209753</v>
      </c>
      <c r="D497" s="67">
        <v>518</v>
      </c>
      <c r="E497" s="67">
        <v>209453</v>
      </c>
      <c r="F497" s="68">
        <v>100</v>
      </c>
      <c r="G497" s="69" t="s">
        <v>268</v>
      </c>
      <c r="I497" s="219"/>
    </row>
    <row r="498" spans="1:9" x14ac:dyDescent="0.25">
      <c r="A498" s="64" t="s">
        <v>267</v>
      </c>
      <c r="B498" s="65" t="s">
        <v>630</v>
      </c>
      <c r="C498" s="66">
        <v>878</v>
      </c>
      <c r="D498" s="67">
        <v>878</v>
      </c>
      <c r="E498" s="67">
        <v>1299</v>
      </c>
      <c r="F498" s="68">
        <v>641</v>
      </c>
      <c r="G498" s="69" t="s">
        <v>268</v>
      </c>
      <c r="I498" s="219"/>
    </row>
    <row r="499" spans="1:9" x14ac:dyDescent="0.25">
      <c r="A499" s="64" t="s">
        <v>267</v>
      </c>
      <c r="B499" s="65" t="s">
        <v>625</v>
      </c>
      <c r="C499" s="66">
        <v>36068</v>
      </c>
      <c r="D499" s="67">
        <v>344</v>
      </c>
      <c r="E499" s="67">
        <v>40863</v>
      </c>
      <c r="F499" s="68">
        <v>328</v>
      </c>
      <c r="G499" s="69" t="s">
        <v>268</v>
      </c>
      <c r="I499" s="219"/>
    </row>
    <row r="500" spans="1:9" x14ac:dyDescent="0.25">
      <c r="A500" s="64" t="s">
        <v>267</v>
      </c>
      <c r="B500" s="65" t="s">
        <v>629</v>
      </c>
      <c r="C500" s="66">
        <v>1700</v>
      </c>
      <c r="D500" s="67">
        <v>551</v>
      </c>
      <c r="E500" s="67">
        <v>1540</v>
      </c>
      <c r="F500" s="68">
        <v>307</v>
      </c>
      <c r="G500" s="69" t="s">
        <v>268</v>
      </c>
      <c r="I500" s="219"/>
    </row>
    <row r="501" spans="1:9" x14ac:dyDescent="0.25">
      <c r="A501" s="64" t="s">
        <v>269</v>
      </c>
      <c r="B501" s="65" t="s">
        <v>630</v>
      </c>
      <c r="C501" s="66">
        <v>210</v>
      </c>
      <c r="D501" s="67">
        <v>210</v>
      </c>
      <c r="E501" s="67">
        <v>210</v>
      </c>
      <c r="F501" s="68">
        <v>210</v>
      </c>
      <c r="G501" s="69" t="s">
        <v>270</v>
      </c>
      <c r="I501" s="219"/>
    </row>
    <row r="502" spans="1:9" x14ac:dyDescent="0.25">
      <c r="A502" s="64" t="s">
        <v>269</v>
      </c>
      <c r="B502" s="65" t="s">
        <v>631</v>
      </c>
      <c r="C502" s="66">
        <v>0</v>
      </c>
      <c r="D502" s="67">
        <v>0</v>
      </c>
      <c r="E502" s="67">
        <v>5</v>
      </c>
      <c r="F502" s="68">
        <v>0</v>
      </c>
      <c r="G502" s="69" t="s">
        <v>270</v>
      </c>
      <c r="I502" s="219"/>
    </row>
    <row r="503" spans="1:9" x14ac:dyDescent="0.25">
      <c r="A503" s="64" t="s">
        <v>271</v>
      </c>
      <c r="B503" s="65" t="s">
        <v>629</v>
      </c>
      <c r="C503" s="66">
        <v>1109</v>
      </c>
      <c r="D503" s="67">
        <v>0</v>
      </c>
      <c r="E503" s="67">
        <v>1109</v>
      </c>
      <c r="F503" s="68">
        <v>0</v>
      </c>
      <c r="G503" s="69" t="s">
        <v>272</v>
      </c>
      <c r="I503" s="219"/>
    </row>
    <row r="504" spans="1:9" x14ac:dyDescent="0.25">
      <c r="A504" s="64" t="s">
        <v>273</v>
      </c>
      <c r="B504" s="65" t="s">
        <v>626</v>
      </c>
      <c r="C504" s="66">
        <v>144</v>
      </c>
      <c r="D504" s="67">
        <v>144</v>
      </c>
      <c r="E504" s="67">
        <v>141</v>
      </c>
      <c r="F504" s="68">
        <v>141</v>
      </c>
      <c r="G504" s="69" t="s">
        <v>274</v>
      </c>
      <c r="I504" s="219"/>
    </row>
    <row r="505" spans="1:9" x14ac:dyDescent="0.25">
      <c r="A505" s="64" t="s">
        <v>273</v>
      </c>
      <c r="B505" s="65" t="s">
        <v>630</v>
      </c>
      <c r="C505" s="66">
        <v>12</v>
      </c>
      <c r="D505" s="67">
        <v>12</v>
      </c>
      <c r="E505" s="67">
        <v>12</v>
      </c>
      <c r="F505" s="68">
        <v>12</v>
      </c>
      <c r="G505" s="69" t="s">
        <v>274</v>
      </c>
      <c r="I505" s="219"/>
    </row>
    <row r="506" spans="1:9" x14ac:dyDescent="0.25">
      <c r="A506" s="64" t="s">
        <v>273</v>
      </c>
      <c r="B506" s="65" t="s">
        <v>625</v>
      </c>
      <c r="C506" s="66">
        <v>12</v>
      </c>
      <c r="D506" s="67">
        <v>12</v>
      </c>
      <c r="E506" s="67">
        <v>17</v>
      </c>
      <c r="F506" s="68">
        <v>17</v>
      </c>
      <c r="G506" s="69" t="s">
        <v>274</v>
      </c>
      <c r="I506" s="219"/>
    </row>
    <row r="507" spans="1:9" x14ac:dyDescent="0.25">
      <c r="A507" s="64" t="s">
        <v>275</v>
      </c>
      <c r="B507" s="65" t="s">
        <v>626</v>
      </c>
      <c r="C507" s="66">
        <v>31</v>
      </c>
      <c r="D507" s="67">
        <v>0</v>
      </c>
      <c r="E507" s="67">
        <v>16</v>
      </c>
      <c r="F507" s="68">
        <v>0</v>
      </c>
      <c r="G507" s="69" t="s">
        <v>276</v>
      </c>
      <c r="I507" s="219"/>
    </row>
    <row r="508" spans="1:9" x14ac:dyDescent="0.25">
      <c r="A508" s="64" t="s">
        <v>275</v>
      </c>
      <c r="B508" s="65" t="s">
        <v>625</v>
      </c>
      <c r="C508" s="66">
        <v>144269</v>
      </c>
      <c r="D508" s="67">
        <v>51357</v>
      </c>
      <c r="E508" s="67">
        <v>140885</v>
      </c>
      <c r="F508" s="68">
        <v>11628</v>
      </c>
      <c r="G508" s="69" t="s">
        <v>276</v>
      </c>
      <c r="I508" s="219"/>
    </row>
    <row r="509" spans="1:9" x14ac:dyDescent="0.25">
      <c r="A509" s="64" t="s">
        <v>275</v>
      </c>
      <c r="B509" s="65" t="s">
        <v>629</v>
      </c>
      <c r="C509" s="66">
        <v>56</v>
      </c>
      <c r="D509" s="67">
        <v>0</v>
      </c>
      <c r="E509" s="67">
        <v>56</v>
      </c>
      <c r="F509" s="68">
        <v>0</v>
      </c>
      <c r="G509" s="69" t="s">
        <v>276</v>
      </c>
      <c r="I509" s="219"/>
    </row>
    <row r="510" spans="1:9" x14ac:dyDescent="0.25">
      <c r="A510" s="64" t="s">
        <v>442</v>
      </c>
      <c r="B510" s="65" t="s">
        <v>626</v>
      </c>
      <c r="C510" s="66">
        <v>845</v>
      </c>
      <c r="D510" s="67">
        <v>0</v>
      </c>
      <c r="E510" s="67">
        <v>722</v>
      </c>
      <c r="F510" s="68">
        <v>459</v>
      </c>
      <c r="G510" s="69" t="s">
        <v>277</v>
      </c>
      <c r="I510" s="219"/>
    </row>
    <row r="511" spans="1:9" x14ac:dyDescent="0.25">
      <c r="A511" s="64" t="s">
        <v>442</v>
      </c>
      <c r="B511" s="65" t="s">
        <v>630</v>
      </c>
      <c r="C511" s="66">
        <v>5</v>
      </c>
      <c r="D511" s="67">
        <v>0</v>
      </c>
      <c r="E511" s="67">
        <v>21601</v>
      </c>
      <c r="F511" s="68">
        <v>458</v>
      </c>
      <c r="G511" s="69" t="s">
        <v>277</v>
      </c>
      <c r="I511" s="219"/>
    </row>
    <row r="512" spans="1:9" x14ac:dyDescent="0.25">
      <c r="A512" s="64" t="s">
        <v>442</v>
      </c>
      <c r="B512" s="65" t="s">
        <v>625</v>
      </c>
      <c r="C512" s="66">
        <v>12524</v>
      </c>
      <c r="D512" s="67">
        <v>0</v>
      </c>
      <c r="E512" s="67">
        <v>12513</v>
      </c>
      <c r="F512" s="68">
        <v>1753</v>
      </c>
      <c r="G512" s="69" t="s">
        <v>277</v>
      </c>
      <c r="I512" s="219"/>
    </row>
    <row r="513" spans="1:9" x14ac:dyDescent="0.25">
      <c r="A513" s="64" t="s">
        <v>442</v>
      </c>
      <c r="B513" s="65" t="s">
        <v>629</v>
      </c>
      <c r="C513" s="66">
        <v>5</v>
      </c>
      <c r="D513" s="67">
        <v>0</v>
      </c>
      <c r="E513" s="67">
        <v>0</v>
      </c>
      <c r="F513" s="68">
        <v>0</v>
      </c>
      <c r="G513" s="69" t="s">
        <v>277</v>
      </c>
      <c r="I513" s="219"/>
    </row>
    <row r="514" spans="1:9" x14ac:dyDescent="0.25">
      <c r="A514" s="64" t="s">
        <v>278</v>
      </c>
      <c r="B514" s="65" t="s">
        <v>628</v>
      </c>
      <c r="C514" s="66">
        <v>11</v>
      </c>
      <c r="D514" s="67">
        <v>0</v>
      </c>
      <c r="E514" s="67">
        <v>0</v>
      </c>
      <c r="F514" s="68">
        <v>0</v>
      </c>
      <c r="G514" s="69" t="s">
        <v>279</v>
      </c>
      <c r="I514" s="219"/>
    </row>
    <row r="515" spans="1:9" x14ac:dyDescent="0.25">
      <c r="A515" s="64" t="s">
        <v>280</v>
      </c>
      <c r="B515" s="65" t="s">
        <v>626</v>
      </c>
      <c r="C515" s="66">
        <v>22261</v>
      </c>
      <c r="D515" s="67">
        <v>22261</v>
      </c>
      <c r="E515" s="67">
        <v>25702</v>
      </c>
      <c r="F515" s="68">
        <v>25702</v>
      </c>
      <c r="G515" s="69" t="s">
        <v>281</v>
      </c>
      <c r="I515" s="219"/>
    </row>
    <row r="516" spans="1:9" x14ac:dyDescent="0.25">
      <c r="A516" s="64" t="s">
        <v>280</v>
      </c>
      <c r="B516" s="65" t="s">
        <v>628</v>
      </c>
      <c r="C516" s="66">
        <v>3861643</v>
      </c>
      <c r="D516" s="67">
        <v>272567</v>
      </c>
      <c r="E516" s="67">
        <v>3347408</v>
      </c>
      <c r="F516" s="68">
        <v>229881</v>
      </c>
      <c r="G516" s="69" t="s">
        <v>281</v>
      </c>
      <c r="I516" s="219"/>
    </row>
    <row r="517" spans="1:9" x14ac:dyDescent="0.25">
      <c r="A517" s="64" t="s">
        <v>280</v>
      </c>
      <c r="B517" s="65" t="s">
        <v>630</v>
      </c>
      <c r="C517" s="66">
        <v>213</v>
      </c>
      <c r="D517" s="67">
        <v>0</v>
      </c>
      <c r="E517" s="67">
        <v>343</v>
      </c>
      <c r="F517" s="68">
        <v>343</v>
      </c>
      <c r="G517" s="69" t="s">
        <v>281</v>
      </c>
      <c r="I517" s="219"/>
    </row>
    <row r="518" spans="1:9" x14ac:dyDescent="0.25">
      <c r="A518" s="64" t="s">
        <v>280</v>
      </c>
      <c r="B518" s="65" t="s">
        <v>631</v>
      </c>
      <c r="C518" s="66">
        <v>0</v>
      </c>
      <c r="D518" s="67">
        <v>0</v>
      </c>
      <c r="E518" s="67">
        <v>1187</v>
      </c>
      <c r="F518" s="68">
        <v>973</v>
      </c>
      <c r="G518" s="69" t="s">
        <v>281</v>
      </c>
      <c r="I518" s="219"/>
    </row>
    <row r="519" spans="1:9" x14ac:dyDescent="0.25">
      <c r="A519" s="64" t="s">
        <v>280</v>
      </c>
      <c r="B519" s="65" t="s">
        <v>625</v>
      </c>
      <c r="C519" s="66">
        <v>19503</v>
      </c>
      <c r="D519" s="67">
        <v>19503</v>
      </c>
      <c r="E519" s="67">
        <v>20967</v>
      </c>
      <c r="F519" s="68">
        <v>20967</v>
      </c>
      <c r="G519" s="69" t="s">
        <v>281</v>
      </c>
      <c r="I519" s="219"/>
    </row>
    <row r="520" spans="1:9" x14ac:dyDescent="0.25">
      <c r="A520" s="64" t="s">
        <v>282</v>
      </c>
      <c r="B520" s="65" t="s">
        <v>626</v>
      </c>
      <c r="C520" s="66">
        <v>100313</v>
      </c>
      <c r="D520" s="67">
        <v>13990</v>
      </c>
      <c r="E520" s="67">
        <v>82358</v>
      </c>
      <c r="F520" s="68">
        <v>13982</v>
      </c>
      <c r="G520" s="69" t="s">
        <v>283</v>
      </c>
      <c r="I520" s="219"/>
    </row>
    <row r="521" spans="1:9" x14ac:dyDescent="0.25">
      <c r="A521" s="64" t="s">
        <v>282</v>
      </c>
      <c r="B521" s="65" t="s">
        <v>625</v>
      </c>
      <c r="C521" s="66">
        <v>71171</v>
      </c>
      <c r="D521" s="67">
        <v>24812</v>
      </c>
      <c r="E521" s="67">
        <v>55177</v>
      </c>
      <c r="F521" s="68">
        <v>24771</v>
      </c>
      <c r="G521" s="69" t="s">
        <v>283</v>
      </c>
      <c r="I521" s="219"/>
    </row>
    <row r="522" spans="1:9" x14ac:dyDescent="0.25">
      <c r="A522" s="64" t="s">
        <v>284</v>
      </c>
      <c r="B522" s="65" t="s">
        <v>626</v>
      </c>
      <c r="C522" s="66">
        <v>2677</v>
      </c>
      <c r="D522" s="67">
        <v>2677</v>
      </c>
      <c r="E522" s="67">
        <v>3246</v>
      </c>
      <c r="F522" s="68">
        <v>3246</v>
      </c>
      <c r="G522" s="69" t="s">
        <v>285</v>
      </c>
      <c r="I522" s="219"/>
    </row>
    <row r="523" spans="1:9" x14ac:dyDescent="0.25">
      <c r="A523" s="64" t="s">
        <v>284</v>
      </c>
      <c r="B523" s="65" t="s">
        <v>628</v>
      </c>
      <c r="C523" s="66">
        <v>944631</v>
      </c>
      <c r="D523" s="67">
        <v>197651</v>
      </c>
      <c r="E523" s="67">
        <v>1277527</v>
      </c>
      <c r="F523" s="68">
        <v>254205</v>
      </c>
      <c r="G523" s="69" t="s">
        <v>285</v>
      </c>
      <c r="I523" s="219"/>
    </row>
    <row r="524" spans="1:9" x14ac:dyDescent="0.25">
      <c r="A524" s="64" t="s">
        <v>284</v>
      </c>
      <c r="B524" s="65" t="s">
        <v>631</v>
      </c>
      <c r="C524" s="66">
        <v>0</v>
      </c>
      <c r="D524" s="67">
        <v>0</v>
      </c>
      <c r="E524" s="67">
        <v>199273</v>
      </c>
      <c r="F524" s="68">
        <v>199273</v>
      </c>
      <c r="G524" s="69" t="s">
        <v>285</v>
      </c>
      <c r="I524" s="219"/>
    </row>
    <row r="525" spans="1:9" x14ac:dyDescent="0.25">
      <c r="A525" s="64" t="s">
        <v>284</v>
      </c>
      <c r="B525" s="65" t="s">
        <v>625</v>
      </c>
      <c r="C525" s="66">
        <v>514794</v>
      </c>
      <c r="D525" s="67">
        <v>514794</v>
      </c>
      <c r="E525" s="67">
        <v>601818</v>
      </c>
      <c r="F525" s="68">
        <v>601818</v>
      </c>
      <c r="G525" s="69" t="s">
        <v>285</v>
      </c>
      <c r="I525" s="219"/>
    </row>
    <row r="526" spans="1:9" x14ac:dyDescent="0.25">
      <c r="A526" s="64" t="s">
        <v>284</v>
      </c>
      <c r="B526" s="65" t="s">
        <v>629</v>
      </c>
      <c r="C526" s="66">
        <v>18000</v>
      </c>
      <c r="D526" s="67">
        <v>18000</v>
      </c>
      <c r="E526" s="67">
        <v>60600</v>
      </c>
      <c r="F526" s="68">
        <v>0</v>
      </c>
      <c r="G526" s="69" t="s">
        <v>285</v>
      </c>
      <c r="I526" s="219"/>
    </row>
    <row r="527" spans="1:9" x14ac:dyDescent="0.25">
      <c r="A527" s="64" t="s">
        <v>443</v>
      </c>
      <c r="B527" s="65" t="s">
        <v>626</v>
      </c>
      <c r="C527" s="66">
        <v>263965</v>
      </c>
      <c r="D527" s="67">
        <v>23545</v>
      </c>
      <c r="E527" s="67">
        <v>248715</v>
      </c>
      <c r="F527" s="68">
        <v>14416</v>
      </c>
      <c r="G527" s="69" t="s">
        <v>286</v>
      </c>
      <c r="I527" s="219"/>
    </row>
    <row r="528" spans="1:9" x14ac:dyDescent="0.25">
      <c r="A528" s="64" t="s">
        <v>443</v>
      </c>
      <c r="B528" s="65" t="s">
        <v>625</v>
      </c>
      <c r="C528" s="66">
        <v>429333</v>
      </c>
      <c r="D528" s="67">
        <v>5471</v>
      </c>
      <c r="E528" s="67">
        <v>511079</v>
      </c>
      <c r="F528" s="68">
        <v>2514</v>
      </c>
      <c r="G528" s="69" t="s">
        <v>286</v>
      </c>
      <c r="I528" s="219"/>
    </row>
    <row r="529" spans="1:9" x14ac:dyDescent="0.25">
      <c r="A529" s="64" t="s">
        <v>443</v>
      </c>
      <c r="B529" s="65" t="s">
        <v>629</v>
      </c>
      <c r="C529" s="66">
        <v>10098</v>
      </c>
      <c r="D529" s="67">
        <v>29</v>
      </c>
      <c r="E529" s="67">
        <v>11516</v>
      </c>
      <c r="F529" s="68">
        <v>70</v>
      </c>
      <c r="G529" s="69" t="s">
        <v>286</v>
      </c>
      <c r="I529" s="219"/>
    </row>
    <row r="530" spans="1:9" x14ac:dyDescent="0.25">
      <c r="A530" s="64" t="s">
        <v>287</v>
      </c>
      <c r="B530" s="65" t="s">
        <v>626</v>
      </c>
      <c r="C530" s="66">
        <v>268</v>
      </c>
      <c r="D530" s="67">
        <v>151</v>
      </c>
      <c r="E530" s="67">
        <v>271</v>
      </c>
      <c r="F530" s="68">
        <v>154</v>
      </c>
      <c r="G530" s="69" t="s">
        <v>288</v>
      </c>
      <c r="I530" s="219"/>
    </row>
    <row r="531" spans="1:9" x14ac:dyDescent="0.25">
      <c r="A531" s="64" t="s">
        <v>287</v>
      </c>
      <c r="B531" s="65" t="s">
        <v>628</v>
      </c>
      <c r="C531" s="66">
        <v>4805</v>
      </c>
      <c r="D531" s="67">
        <v>0</v>
      </c>
      <c r="E531" s="67">
        <v>4099</v>
      </c>
      <c r="F531" s="68">
        <v>0</v>
      </c>
      <c r="G531" s="69" t="s">
        <v>288</v>
      </c>
      <c r="I531" s="219"/>
    </row>
    <row r="532" spans="1:9" x14ac:dyDescent="0.25">
      <c r="A532" s="64" t="s">
        <v>287</v>
      </c>
      <c r="B532" s="65" t="s">
        <v>631</v>
      </c>
      <c r="C532" s="66">
        <v>0</v>
      </c>
      <c r="D532" s="67">
        <v>0</v>
      </c>
      <c r="E532" s="67">
        <v>131</v>
      </c>
      <c r="F532" s="68">
        <v>92</v>
      </c>
      <c r="G532" s="69" t="s">
        <v>288</v>
      </c>
      <c r="I532" s="219"/>
    </row>
    <row r="533" spans="1:9" x14ac:dyDescent="0.25">
      <c r="A533" s="64" t="s">
        <v>287</v>
      </c>
      <c r="B533" s="65" t="s">
        <v>625</v>
      </c>
      <c r="C533" s="66">
        <v>232</v>
      </c>
      <c r="D533" s="67">
        <v>232</v>
      </c>
      <c r="E533" s="67">
        <v>213</v>
      </c>
      <c r="F533" s="68">
        <v>213</v>
      </c>
      <c r="G533" s="69" t="s">
        <v>288</v>
      </c>
      <c r="I533" s="219"/>
    </row>
    <row r="534" spans="1:9" x14ac:dyDescent="0.25">
      <c r="A534" s="64" t="s">
        <v>289</v>
      </c>
      <c r="B534" s="65" t="s">
        <v>631</v>
      </c>
      <c r="C534" s="66">
        <v>0</v>
      </c>
      <c r="D534" s="67">
        <v>0</v>
      </c>
      <c r="E534" s="67">
        <v>24</v>
      </c>
      <c r="F534" s="68">
        <v>0</v>
      </c>
      <c r="G534" s="69" t="s">
        <v>290</v>
      </c>
      <c r="I534" s="219"/>
    </row>
    <row r="535" spans="1:9" x14ac:dyDescent="0.25">
      <c r="A535" s="64" t="s">
        <v>463</v>
      </c>
      <c r="B535" s="65" t="s">
        <v>631</v>
      </c>
      <c r="C535" s="66">
        <v>0</v>
      </c>
      <c r="D535" s="67">
        <v>0</v>
      </c>
      <c r="E535" s="67">
        <v>142</v>
      </c>
      <c r="F535" s="68">
        <v>0</v>
      </c>
      <c r="G535" s="69" t="s">
        <v>464</v>
      </c>
      <c r="I535" s="219"/>
    </row>
    <row r="536" spans="1:9" x14ac:dyDescent="0.25">
      <c r="A536" s="64" t="s">
        <v>291</v>
      </c>
      <c r="B536" s="65" t="s">
        <v>626</v>
      </c>
      <c r="C536" s="66">
        <v>44593</v>
      </c>
      <c r="D536" s="67">
        <v>44593</v>
      </c>
      <c r="E536" s="67">
        <v>50147</v>
      </c>
      <c r="F536" s="68">
        <v>40826</v>
      </c>
      <c r="G536" s="69" t="s">
        <v>292</v>
      </c>
      <c r="I536" s="219"/>
    </row>
    <row r="537" spans="1:9" x14ac:dyDescent="0.25">
      <c r="A537" s="64" t="s">
        <v>291</v>
      </c>
      <c r="B537" s="65" t="s">
        <v>632</v>
      </c>
      <c r="C537" s="66">
        <v>0</v>
      </c>
      <c r="D537" s="67">
        <v>0</v>
      </c>
      <c r="E537" s="67">
        <v>2913113</v>
      </c>
      <c r="F537" s="68">
        <v>39600</v>
      </c>
      <c r="G537" s="69" t="s">
        <v>292</v>
      </c>
      <c r="I537" s="219"/>
    </row>
    <row r="538" spans="1:9" x14ac:dyDescent="0.25">
      <c r="A538" s="64" t="s">
        <v>291</v>
      </c>
      <c r="B538" s="65" t="s">
        <v>628</v>
      </c>
      <c r="C538" s="66">
        <v>11559970</v>
      </c>
      <c r="D538" s="67">
        <v>383554</v>
      </c>
      <c r="E538" s="67">
        <v>9139309</v>
      </c>
      <c r="F538" s="68">
        <v>455260</v>
      </c>
      <c r="G538" s="69" t="s">
        <v>292</v>
      </c>
      <c r="I538" s="219"/>
    </row>
    <row r="539" spans="1:9" x14ac:dyDescent="0.25">
      <c r="A539" s="64" t="s">
        <v>291</v>
      </c>
      <c r="B539" s="65" t="s">
        <v>630</v>
      </c>
      <c r="C539" s="66">
        <v>3563</v>
      </c>
      <c r="D539" s="67">
        <v>3200</v>
      </c>
      <c r="E539" s="67">
        <v>3140</v>
      </c>
      <c r="F539" s="68">
        <v>3140</v>
      </c>
      <c r="G539" s="69" t="s">
        <v>292</v>
      </c>
      <c r="I539" s="219"/>
    </row>
    <row r="540" spans="1:9" x14ac:dyDescent="0.25">
      <c r="A540" s="64" t="s">
        <v>291</v>
      </c>
      <c r="B540" s="65" t="s">
        <v>631</v>
      </c>
      <c r="C540" s="66">
        <v>0</v>
      </c>
      <c r="D540" s="67">
        <v>0</v>
      </c>
      <c r="E540" s="67">
        <v>651456</v>
      </c>
      <c r="F540" s="68">
        <v>51085</v>
      </c>
      <c r="G540" s="69" t="s">
        <v>292</v>
      </c>
      <c r="I540" s="219"/>
    </row>
    <row r="541" spans="1:9" x14ac:dyDescent="0.25">
      <c r="A541" s="64" t="s">
        <v>291</v>
      </c>
      <c r="B541" s="65" t="s">
        <v>625</v>
      </c>
      <c r="C541" s="66">
        <v>793395</v>
      </c>
      <c r="D541" s="67">
        <v>602390</v>
      </c>
      <c r="E541" s="67">
        <v>809816</v>
      </c>
      <c r="F541" s="68">
        <v>534826</v>
      </c>
      <c r="G541" s="69" t="s">
        <v>292</v>
      </c>
      <c r="I541" s="219"/>
    </row>
    <row r="542" spans="1:9" x14ac:dyDescent="0.25">
      <c r="A542" s="64" t="s">
        <v>293</v>
      </c>
      <c r="B542" s="65" t="s">
        <v>626</v>
      </c>
      <c r="C542" s="66">
        <v>3217</v>
      </c>
      <c r="D542" s="67">
        <v>3217</v>
      </c>
      <c r="E542" s="67">
        <v>3191</v>
      </c>
      <c r="F542" s="68">
        <v>52</v>
      </c>
      <c r="G542" s="69" t="s">
        <v>294</v>
      </c>
      <c r="I542" s="219"/>
    </row>
    <row r="543" spans="1:9" x14ac:dyDescent="0.25">
      <c r="A543" s="64" t="s">
        <v>293</v>
      </c>
      <c r="B543" s="65" t="s">
        <v>625</v>
      </c>
      <c r="C543" s="66">
        <v>24</v>
      </c>
      <c r="D543" s="67">
        <v>24</v>
      </c>
      <c r="E543" s="67">
        <v>24</v>
      </c>
      <c r="F543" s="68">
        <v>0</v>
      </c>
      <c r="G543" s="69" t="s">
        <v>294</v>
      </c>
      <c r="I543" s="219"/>
    </row>
    <row r="544" spans="1:9" x14ac:dyDescent="0.25">
      <c r="A544" s="64" t="s">
        <v>444</v>
      </c>
      <c r="B544" s="65" t="s">
        <v>626</v>
      </c>
      <c r="C544" s="66">
        <v>6160</v>
      </c>
      <c r="D544" s="67">
        <v>0</v>
      </c>
      <c r="E544" s="67">
        <v>4661</v>
      </c>
      <c r="F544" s="68">
        <v>0</v>
      </c>
      <c r="G544" s="69" t="s">
        <v>295</v>
      </c>
      <c r="I544" s="219"/>
    </row>
    <row r="545" spans="1:9" x14ac:dyDescent="0.25">
      <c r="A545" s="64" t="s">
        <v>444</v>
      </c>
      <c r="B545" s="65" t="s">
        <v>625</v>
      </c>
      <c r="C545" s="66">
        <v>153122</v>
      </c>
      <c r="D545" s="67">
        <v>0</v>
      </c>
      <c r="E545" s="67">
        <v>144116</v>
      </c>
      <c r="F545" s="68">
        <v>0</v>
      </c>
      <c r="G545" s="69" t="s">
        <v>295</v>
      </c>
      <c r="I545" s="219"/>
    </row>
    <row r="546" spans="1:9" x14ac:dyDescent="0.25">
      <c r="A546" s="64" t="s">
        <v>444</v>
      </c>
      <c r="B546" s="65" t="s">
        <v>629</v>
      </c>
      <c r="C546" s="66">
        <v>2756</v>
      </c>
      <c r="D546" s="67">
        <v>0</v>
      </c>
      <c r="E546" s="67">
        <v>2528</v>
      </c>
      <c r="F546" s="68">
        <v>0</v>
      </c>
      <c r="G546" s="69" t="s">
        <v>295</v>
      </c>
      <c r="I546" s="219"/>
    </row>
    <row r="547" spans="1:9" x14ac:dyDescent="0.25">
      <c r="A547" s="64" t="s">
        <v>296</v>
      </c>
      <c r="B547" s="65" t="s">
        <v>626</v>
      </c>
      <c r="C547" s="66">
        <v>17010</v>
      </c>
      <c r="D547" s="67">
        <v>0</v>
      </c>
      <c r="E547" s="67">
        <v>17039</v>
      </c>
      <c r="F547" s="68">
        <v>0</v>
      </c>
      <c r="G547" s="69" t="s">
        <v>297</v>
      </c>
      <c r="I547" s="219"/>
    </row>
    <row r="548" spans="1:9" x14ac:dyDescent="0.25">
      <c r="A548" s="64" t="s">
        <v>296</v>
      </c>
      <c r="B548" s="65" t="s">
        <v>630</v>
      </c>
      <c r="C548" s="66">
        <v>97</v>
      </c>
      <c r="D548" s="67">
        <v>0</v>
      </c>
      <c r="E548" s="67">
        <v>93</v>
      </c>
      <c r="F548" s="68">
        <v>0</v>
      </c>
      <c r="G548" s="69" t="s">
        <v>297</v>
      </c>
      <c r="I548" s="219"/>
    </row>
    <row r="549" spans="1:9" x14ac:dyDescent="0.25">
      <c r="A549" s="64" t="s">
        <v>296</v>
      </c>
      <c r="B549" s="65" t="s">
        <v>625</v>
      </c>
      <c r="C549" s="66">
        <v>196167</v>
      </c>
      <c r="D549" s="67">
        <v>0</v>
      </c>
      <c r="E549" s="67">
        <v>208287</v>
      </c>
      <c r="F549" s="68">
        <v>0</v>
      </c>
      <c r="G549" s="69" t="s">
        <v>297</v>
      </c>
      <c r="I549" s="219"/>
    </row>
    <row r="550" spans="1:9" x14ac:dyDescent="0.25">
      <c r="A550" s="64" t="s">
        <v>445</v>
      </c>
      <c r="B550" s="65" t="s">
        <v>626</v>
      </c>
      <c r="C550" s="66">
        <v>4767</v>
      </c>
      <c r="D550" s="67">
        <v>4767</v>
      </c>
      <c r="E550" s="67">
        <v>4144</v>
      </c>
      <c r="F550" s="68">
        <v>4144</v>
      </c>
      <c r="G550" s="69" t="s">
        <v>298</v>
      </c>
      <c r="I550" s="219"/>
    </row>
    <row r="551" spans="1:9" x14ac:dyDescent="0.25">
      <c r="A551" s="64" t="s">
        <v>445</v>
      </c>
      <c r="B551" s="65" t="s">
        <v>632</v>
      </c>
      <c r="C551" s="66">
        <v>0</v>
      </c>
      <c r="D551" s="67">
        <v>0</v>
      </c>
      <c r="E551" s="67">
        <v>1964201</v>
      </c>
      <c r="F551" s="68">
        <v>379552</v>
      </c>
      <c r="G551" s="69" t="s">
        <v>298</v>
      </c>
      <c r="I551" s="219"/>
    </row>
    <row r="552" spans="1:9" x14ac:dyDescent="0.25">
      <c r="A552" s="64" t="s">
        <v>445</v>
      </c>
      <c r="B552" s="65" t="s">
        <v>628</v>
      </c>
      <c r="C552" s="66">
        <v>7408909</v>
      </c>
      <c r="D552" s="67">
        <v>2065919</v>
      </c>
      <c r="E552" s="67">
        <v>5542227</v>
      </c>
      <c r="F552" s="68">
        <v>700242</v>
      </c>
      <c r="G552" s="69" t="s">
        <v>298</v>
      </c>
      <c r="I552" s="219"/>
    </row>
    <row r="553" spans="1:9" x14ac:dyDescent="0.25">
      <c r="A553" s="64" t="s">
        <v>445</v>
      </c>
      <c r="B553" s="65" t="s">
        <v>630</v>
      </c>
      <c r="C553" s="66">
        <v>17683</v>
      </c>
      <c r="D553" s="67">
        <v>17683</v>
      </c>
      <c r="E553" s="67">
        <v>2325</v>
      </c>
      <c r="F553" s="68">
        <v>0</v>
      </c>
      <c r="G553" s="69" t="s">
        <v>298</v>
      </c>
      <c r="I553" s="219"/>
    </row>
    <row r="554" spans="1:9" x14ac:dyDescent="0.25">
      <c r="A554" s="64" t="s">
        <v>445</v>
      </c>
      <c r="B554" s="65" t="s">
        <v>631</v>
      </c>
      <c r="C554" s="66">
        <v>0</v>
      </c>
      <c r="D554" s="67">
        <v>0</v>
      </c>
      <c r="E554" s="67">
        <v>1341148</v>
      </c>
      <c r="F554" s="68">
        <v>626876</v>
      </c>
      <c r="G554" s="69" t="s">
        <v>298</v>
      </c>
      <c r="I554" s="219"/>
    </row>
    <row r="555" spans="1:9" x14ac:dyDescent="0.25">
      <c r="A555" s="64" t="s">
        <v>445</v>
      </c>
      <c r="B555" s="65" t="s">
        <v>625</v>
      </c>
      <c r="C555" s="66">
        <v>11635</v>
      </c>
      <c r="D555" s="67">
        <v>11635</v>
      </c>
      <c r="E555" s="67">
        <v>9885</v>
      </c>
      <c r="F555" s="68">
        <v>9885</v>
      </c>
      <c r="G555" s="69" t="s">
        <v>298</v>
      </c>
      <c r="I555" s="219"/>
    </row>
    <row r="556" spans="1:9" x14ac:dyDescent="0.25">
      <c r="A556" s="64" t="s">
        <v>445</v>
      </c>
      <c r="B556" s="65" t="s">
        <v>629</v>
      </c>
      <c r="C556" s="66">
        <v>160000</v>
      </c>
      <c r="D556" s="67">
        <v>0</v>
      </c>
      <c r="E556" s="67">
        <v>160000</v>
      </c>
      <c r="F556" s="68">
        <v>0</v>
      </c>
      <c r="G556" s="69" t="s">
        <v>298</v>
      </c>
      <c r="I556" s="219"/>
    </row>
    <row r="557" spans="1:9" x14ac:dyDescent="0.25">
      <c r="A557" s="64" t="s">
        <v>446</v>
      </c>
      <c r="B557" s="65" t="s">
        <v>626</v>
      </c>
      <c r="C557" s="66">
        <v>3034</v>
      </c>
      <c r="D557" s="67">
        <v>3034</v>
      </c>
      <c r="E557" s="67">
        <v>3238</v>
      </c>
      <c r="F557" s="68">
        <v>3238</v>
      </c>
      <c r="G557" s="69" t="s">
        <v>299</v>
      </c>
      <c r="I557" s="219"/>
    </row>
    <row r="558" spans="1:9" x14ac:dyDescent="0.25">
      <c r="A558" s="64" t="s">
        <v>446</v>
      </c>
      <c r="B558" s="65" t="s">
        <v>627</v>
      </c>
      <c r="C558" s="66">
        <v>0</v>
      </c>
      <c r="D558" s="67">
        <v>0</v>
      </c>
      <c r="E558" s="67">
        <v>1550</v>
      </c>
      <c r="F558" s="68">
        <v>0</v>
      </c>
      <c r="G558" s="69" t="s">
        <v>299</v>
      </c>
      <c r="I558" s="219"/>
    </row>
    <row r="559" spans="1:9" x14ac:dyDescent="0.25">
      <c r="A559" s="64" t="s">
        <v>446</v>
      </c>
      <c r="B559" s="65" t="s">
        <v>625</v>
      </c>
      <c r="C559" s="66">
        <v>12157</v>
      </c>
      <c r="D559" s="67">
        <v>9907</v>
      </c>
      <c r="E559" s="67">
        <v>8620</v>
      </c>
      <c r="F559" s="68">
        <v>8620</v>
      </c>
      <c r="G559" s="69" t="s">
        <v>299</v>
      </c>
      <c r="I559" s="219"/>
    </row>
    <row r="560" spans="1:9" x14ac:dyDescent="0.25">
      <c r="A560" s="64" t="s">
        <v>446</v>
      </c>
      <c r="B560" s="65" t="s">
        <v>629</v>
      </c>
      <c r="C560" s="66">
        <v>4466</v>
      </c>
      <c r="D560" s="67">
        <v>3339</v>
      </c>
      <c r="E560" s="67">
        <v>3980</v>
      </c>
      <c r="F560" s="68">
        <v>2853</v>
      </c>
      <c r="G560" s="69" t="s">
        <v>299</v>
      </c>
      <c r="I560" s="219"/>
    </row>
    <row r="561" spans="1:9" x14ac:dyDescent="0.25">
      <c r="A561" s="64" t="s">
        <v>447</v>
      </c>
      <c r="B561" s="65" t="s">
        <v>626</v>
      </c>
      <c r="C561" s="66">
        <v>2604</v>
      </c>
      <c r="D561" s="67">
        <v>2604</v>
      </c>
      <c r="E561" s="67">
        <v>2880</v>
      </c>
      <c r="F561" s="68">
        <v>2880</v>
      </c>
      <c r="G561" s="69" t="s">
        <v>300</v>
      </c>
      <c r="I561" s="219"/>
    </row>
    <row r="562" spans="1:9" x14ac:dyDescent="0.25">
      <c r="A562" s="64" t="s">
        <v>447</v>
      </c>
      <c r="B562" s="65" t="s">
        <v>630</v>
      </c>
      <c r="C562" s="66">
        <v>513</v>
      </c>
      <c r="D562" s="67">
        <v>513</v>
      </c>
      <c r="E562" s="67">
        <v>464</v>
      </c>
      <c r="F562" s="68">
        <v>464</v>
      </c>
      <c r="G562" s="69" t="s">
        <v>300</v>
      </c>
      <c r="I562" s="219"/>
    </row>
    <row r="563" spans="1:9" x14ac:dyDescent="0.25">
      <c r="A563" s="64" t="s">
        <v>447</v>
      </c>
      <c r="B563" s="65" t="s">
        <v>625</v>
      </c>
      <c r="C563" s="66">
        <v>84421</v>
      </c>
      <c r="D563" s="67">
        <v>84421</v>
      </c>
      <c r="E563" s="67">
        <v>84017</v>
      </c>
      <c r="F563" s="68">
        <v>84017</v>
      </c>
      <c r="G563" s="69" t="s">
        <v>300</v>
      </c>
      <c r="I563" s="219"/>
    </row>
    <row r="564" spans="1:9" x14ac:dyDescent="0.25">
      <c r="A564" s="64" t="s">
        <v>447</v>
      </c>
      <c r="B564" s="65" t="s">
        <v>629</v>
      </c>
      <c r="C564" s="66">
        <v>612011</v>
      </c>
      <c r="D564" s="67">
        <v>40013</v>
      </c>
      <c r="E564" s="67">
        <v>610327</v>
      </c>
      <c r="F564" s="68">
        <v>41456</v>
      </c>
      <c r="G564" s="69" t="s">
        <v>300</v>
      </c>
      <c r="I564" s="219"/>
    </row>
    <row r="565" spans="1:9" x14ac:dyDescent="0.25">
      <c r="A565" s="64" t="s">
        <v>301</v>
      </c>
      <c r="B565" s="65" t="s">
        <v>626</v>
      </c>
      <c r="C565" s="66">
        <v>1262</v>
      </c>
      <c r="D565" s="67">
        <v>0</v>
      </c>
      <c r="E565" s="67">
        <v>4282</v>
      </c>
      <c r="F565" s="68">
        <v>0</v>
      </c>
      <c r="G565" s="69" t="s">
        <v>302</v>
      </c>
      <c r="I565" s="219"/>
    </row>
    <row r="566" spans="1:9" x14ac:dyDescent="0.25">
      <c r="A566" s="64" t="s">
        <v>301</v>
      </c>
      <c r="B566" s="65" t="s">
        <v>628</v>
      </c>
      <c r="C566" s="66">
        <v>9680</v>
      </c>
      <c r="D566" s="67">
        <v>0</v>
      </c>
      <c r="E566" s="67">
        <v>10171</v>
      </c>
      <c r="F566" s="68">
        <v>0</v>
      </c>
      <c r="G566" s="69" t="s">
        <v>302</v>
      </c>
      <c r="I566" s="219"/>
    </row>
    <row r="567" spans="1:9" x14ac:dyDescent="0.25">
      <c r="A567" s="64" t="s">
        <v>301</v>
      </c>
      <c r="B567" s="65" t="s">
        <v>625</v>
      </c>
      <c r="C567" s="66">
        <v>47494</v>
      </c>
      <c r="D567" s="67">
        <v>0</v>
      </c>
      <c r="E567" s="67">
        <v>54167</v>
      </c>
      <c r="F567" s="68">
        <v>0</v>
      </c>
      <c r="G567" s="69" t="s">
        <v>302</v>
      </c>
      <c r="I567" s="219"/>
    </row>
    <row r="568" spans="1:9" x14ac:dyDescent="0.25">
      <c r="A568" s="64" t="s">
        <v>303</v>
      </c>
      <c r="B568" s="65" t="s">
        <v>626</v>
      </c>
      <c r="C568" s="66">
        <v>21257</v>
      </c>
      <c r="D568" s="67">
        <v>21257</v>
      </c>
      <c r="E568" s="67">
        <v>23369</v>
      </c>
      <c r="F568" s="68">
        <v>481</v>
      </c>
      <c r="G568" s="69" t="s">
        <v>304</v>
      </c>
      <c r="I568" s="219"/>
    </row>
    <row r="569" spans="1:9" x14ac:dyDescent="0.25">
      <c r="A569" s="64" t="s">
        <v>303</v>
      </c>
      <c r="B569" s="65" t="s">
        <v>627</v>
      </c>
      <c r="C569" s="66">
        <v>7922</v>
      </c>
      <c r="D569" s="67">
        <v>7806</v>
      </c>
      <c r="E569" s="67">
        <v>3856</v>
      </c>
      <c r="F569" s="68">
        <v>0</v>
      </c>
      <c r="G569" s="69" t="s">
        <v>304</v>
      </c>
      <c r="I569" s="219"/>
    </row>
    <row r="570" spans="1:9" x14ac:dyDescent="0.25">
      <c r="A570" s="64" t="s">
        <v>303</v>
      </c>
      <c r="B570" s="65" t="s">
        <v>630</v>
      </c>
      <c r="C570" s="66">
        <v>1333</v>
      </c>
      <c r="D570" s="67">
        <v>1333</v>
      </c>
      <c r="E570" s="67">
        <v>1201</v>
      </c>
      <c r="F570" s="68">
        <v>1094</v>
      </c>
      <c r="G570" s="69" t="s">
        <v>304</v>
      </c>
      <c r="I570" s="219"/>
    </row>
    <row r="571" spans="1:9" x14ac:dyDescent="0.25">
      <c r="A571" s="64" t="s">
        <v>303</v>
      </c>
      <c r="B571" s="65" t="s">
        <v>625</v>
      </c>
      <c r="C571" s="66">
        <v>2000</v>
      </c>
      <c r="D571" s="67">
        <v>2000</v>
      </c>
      <c r="E571" s="67">
        <v>1877</v>
      </c>
      <c r="F571" s="68">
        <v>1877</v>
      </c>
      <c r="G571" s="69" t="s">
        <v>304</v>
      </c>
      <c r="I571" s="219"/>
    </row>
    <row r="572" spans="1:9" x14ac:dyDescent="0.25">
      <c r="A572" s="64" t="s">
        <v>305</v>
      </c>
      <c r="B572" s="65" t="s">
        <v>626</v>
      </c>
      <c r="C572" s="66">
        <v>9620</v>
      </c>
      <c r="D572" s="67">
        <v>9620</v>
      </c>
      <c r="E572" s="67">
        <v>5523</v>
      </c>
      <c r="F572" s="68">
        <v>5523</v>
      </c>
      <c r="G572" s="69" t="s">
        <v>306</v>
      </c>
      <c r="I572" s="219"/>
    </row>
    <row r="573" spans="1:9" x14ac:dyDescent="0.25">
      <c r="A573" s="64" t="s">
        <v>305</v>
      </c>
      <c r="B573" s="65" t="s">
        <v>625</v>
      </c>
      <c r="C573" s="66">
        <v>2955</v>
      </c>
      <c r="D573" s="67">
        <v>2955</v>
      </c>
      <c r="E573" s="67">
        <v>2386</v>
      </c>
      <c r="F573" s="68">
        <v>2386</v>
      </c>
      <c r="G573" s="69" t="s">
        <v>306</v>
      </c>
      <c r="I573" s="219"/>
    </row>
    <row r="574" spans="1:9" x14ac:dyDescent="0.25">
      <c r="A574" s="64" t="s">
        <v>453</v>
      </c>
      <c r="B574" s="65" t="s">
        <v>627</v>
      </c>
      <c r="C574" s="66">
        <v>0</v>
      </c>
      <c r="D574" s="67">
        <v>0</v>
      </c>
      <c r="E574" s="67">
        <v>3200</v>
      </c>
      <c r="F574" s="68">
        <v>0</v>
      </c>
      <c r="G574" s="69" t="s">
        <v>307</v>
      </c>
      <c r="I574" s="219"/>
    </row>
    <row r="575" spans="1:9" x14ac:dyDescent="0.25">
      <c r="A575" s="64" t="s">
        <v>453</v>
      </c>
      <c r="B575" s="65" t="s">
        <v>625</v>
      </c>
      <c r="C575" s="66">
        <v>3409</v>
      </c>
      <c r="D575" s="67">
        <v>9</v>
      </c>
      <c r="E575" s="67">
        <v>9</v>
      </c>
      <c r="F575" s="68">
        <v>9</v>
      </c>
      <c r="G575" s="69" t="s">
        <v>307</v>
      </c>
      <c r="I575" s="219"/>
    </row>
    <row r="576" spans="1:9" x14ac:dyDescent="0.25">
      <c r="A576" s="64" t="s">
        <v>308</v>
      </c>
      <c r="B576" s="65" t="s">
        <v>625</v>
      </c>
      <c r="C576" s="66">
        <v>8</v>
      </c>
      <c r="D576" s="67">
        <v>0</v>
      </c>
      <c r="E576" s="67">
        <v>8</v>
      </c>
      <c r="F576" s="68">
        <v>0</v>
      </c>
      <c r="G576" s="69" t="s">
        <v>309</v>
      </c>
      <c r="I576" s="219"/>
    </row>
    <row r="577" spans="1:9" x14ac:dyDescent="0.25">
      <c r="A577" s="64" t="s">
        <v>456</v>
      </c>
      <c r="B577" s="65" t="s">
        <v>626</v>
      </c>
      <c r="C577" s="66">
        <v>154083</v>
      </c>
      <c r="D577" s="67">
        <v>50600</v>
      </c>
      <c r="E577" s="67">
        <v>102497</v>
      </c>
      <c r="F577" s="68">
        <v>34080</v>
      </c>
      <c r="G577" s="69" t="s">
        <v>310</v>
      </c>
      <c r="I577" s="219"/>
    </row>
    <row r="578" spans="1:9" x14ac:dyDescent="0.25">
      <c r="A578" s="64" t="s">
        <v>456</v>
      </c>
      <c r="B578" s="65" t="s">
        <v>631</v>
      </c>
      <c r="C578" s="66">
        <v>0</v>
      </c>
      <c r="D578" s="67">
        <v>0</v>
      </c>
      <c r="E578" s="67">
        <v>17</v>
      </c>
      <c r="F578" s="68">
        <v>0</v>
      </c>
      <c r="G578" s="69" t="s">
        <v>310</v>
      </c>
      <c r="I578" s="219"/>
    </row>
    <row r="579" spans="1:9" x14ac:dyDescent="0.25">
      <c r="A579" s="64" t="s">
        <v>456</v>
      </c>
      <c r="B579" s="65" t="s">
        <v>625</v>
      </c>
      <c r="C579" s="66">
        <v>2940735</v>
      </c>
      <c r="D579" s="67">
        <v>999257</v>
      </c>
      <c r="E579" s="67">
        <v>2390414</v>
      </c>
      <c r="F579" s="68">
        <v>825243</v>
      </c>
      <c r="G579" s="69" t="s">
        <v>310</v>
      </c>
      <c r="I579" s="219"/>
    </row>
    <row r="580" spans="1:9" x14ac:dyDescent="0.25">
      <c r="A580" s="64" t="s">
        <v>456</v>
      </c>
      <c r="B580" s="65" t="s">
        <v>629</v>
      </c>
      <c r="C580" s="66">
        <v>420</v>
      </c>
      <c r="D580" s="67">
        <v>0</v>
      </c>
      <c r="E580" s="67">
        <v>464</v>
      </c>
      <c r="F580" s="68">
        <v>0</v>
      </c>
      <c r="G580" s="69" t="s">
        <v>310</v>
      </c>
      <c r="I580" s="219"/>
    </row>
    <row r="581" spans="1:9" x14ac:dyDescent="0.25">
      <c r="A581" s="64" t="s">
        <v>457</v>
      </c>
      <c r="B581" s="65" t="s">
        <v>626</v>
      </c>
      <c r="C581" s="66">
        <v>37105</v>
      </c>
      <c r="D581" s="67">
        <v>37105</v>
      </c>
      <c r="E581" s="67">
        <v>35249</v>
      </c>
      <c r="F581" s="68">
        <v>35249</v>
      </c>
      <c r="G581" s="69" t="s">
        <v>311</v>
      </c>
      <c r="I581" s="219"/>
    </row>
    <row r="582" spans="1:9" x14ac:dyDescent="0.25">
      <c r="A582" s="64" t="s">
        <v>457</v>
      </c>
      <c r="B582" s="65" t="s">
        <v>625</v>
      </c>
      <c r="C582" s="66">
        <v>1759492</v>
      </c>
      <c r="D582" s="67">
        <v>1759492</v>
      </c>
      <c r="E582" s="67">
        <v>1936719</v>
      </c>
      <c r="F582" s="68">
        <v>1936719</v>
      </c>
      <c r="G582" s="69" t="s">
        <v>311</v>
      </c>
      <c r="I582" s="219"/>
    </row>
    <row r="583" spans="1:9" x14ac:dyDescent="0.25">
      <c r="A583" s="64" t="s">
        <v>457</v>
      </c>
      <c r="B583" s="65" t="s">
        <v>629</v>
      </c>
      <c r="C583" s="66">
        <v>10284</v>
      </c>
      <c r="D583" s="67">
        <v>10284</v>
      </c>
      <c r="E583" s="67">
        <v>10284</v>
      </c>
      <c r="F583" s="68">
        <v>10284</v>
      </c>
      <c r="G583" s="69" t="s">
        <v>311</v>
      </c>
      <c r="I583" s="219"/>
    </row>
    <row r="584" spans="1:9" x14ac:dyDescent="0.25">
      <c r="A584" s="64" t="s">
        <v>490</v>
      </c>
      <c r="B584" s="65" t="s">
        <v>626</v>
      </c>
      <c r="C584" s="66">
        <v>562</v>
      </c>
      <c r="D584" s="67">
        <v>223</v>
      </c>
      <c r="E584" s="67">
        <v>443</v>
      </c>
      <c r="F584" s="68">
        <v>266</v>
      </c>
      <c r="G584" s="69" t="s">
        <v>312</v>
      </c>
      <c r="I584" s="219"/>
    </row>
    <row r="585" spans="1:9" x14ac:dyDescent="0.25">
      <c r="A585" s="64" t="s">
        <v>490</v>
      </c>
      <c r="B585" s="65" t="s">
        <v>632</v>
      </c>
      <c r="C585" s="66">
        <v>0</v>
      </c>
      <c r="D585" s="67">
        <v>0</v>
      </c>
      <c r="E585" s="67">
        <v>579000</v>
      </c>
      <c r="F585" s="68">
        <v>50126</v>
      </c>
      <c r="G585" s="69" t="s">
        <v>312</v>
      </c>
      <c r="I585" s="219"/>
    </row>
    <row r="586" spans="1:9" x14ac:dyDescent="0.25">
      <c r="A586" s="64" t="s">
        <v>490</v>
      </c>
      <c r="B586" s="65" t="s">
        <v>628</v>
      </c>
      <c r="C586" s="66">
        <v>3665000</v>
      </c>
      <c r="D586" s="67">
        <v>614864</v>
      </c>
      <c r="E586" s="67">
        <v>3712000</v>
      </c>
      <c r="F586" s="68">
        <v>563622</v>
      </c>
      <c r="G586" s="69" t="s">
        <v>312</v>
      </c>
      <c r="I586" s="219"/>
    </row>
    <row r="587" spans="1:9" x14ac:dyDescent="0.25">
      <c r="A587" s="64" t="s">
        <v>490</v>
      </c>
      <c r="B587" s="65" t="s">
        <v>630</v>
      </c>
      <c r="C587" s="66">
        <v>851644</v>
      </c>
      <c r="D587" s="67">
        <v>851644</v>
      </c>
      <c r="E587" s="67">
        <v>640380</v>
      </c>
      <c r="F587" s="68">
        <v>640380</v>
      </c>
      <c r="G587" s="69" t="s">
        <v>312</v>
      </c>
      <c r="I587" s="219"/>
    </row>
    <row r="588" spans="1:9" x14ac:dyDescent="0.25">
      <c r="A588" s="64" t="s">
        <v>490</v>
      </c>
      <c r="B588" s="65" t="s">
        <v>631</v>
      </c>
      <c r="C588" s="66">
        <v>0</v>
      </c>
      <c r="D588" s="67">
        <v>0</v>
      </c>
      <c r="E588" s="67">
        <v>139251</v>
      </c>
      <c r="F588" s="68">
        <v>30000</v>
      </c>
      <c r="G588" s="69" t="s">
        <v>312</v>
      </c>
      <c r="I588" s="219"/>
    </row>
    <row r="589" spans="1:9" x14ac:dyDescent="0.25">
      <c r="A589" s="64" t="s">
        <v>490</v>
      </c>
      <c r="B589" s="65" t="s">
        <v>625</v>
      </c>
      <c r="C589" s="66">
        <v>2389</v>
      </c>
      <c r="D589" s="67">
        <v>162</v>
      </c>
      <c r="E589" s="67">
        <v>2370</v>
      </c>
      <c r="F589" s="68">
        <v>194</v>
      </c>
      <c r="G589" s="69" t="s">
        <v>312</v>
      </c>
      <c r="I589" s="219"/>
    </row>
    <row r="590" spans="1:9" x14ac:dyDescent="0.25">
      <c r="A590" s="64" t="s">
        <v>490</v>
      </c>
      <c r="B590" s="65" t="s">
        <v>629</v>
      </c>
      <c r="C590" s="66">
        <v>10845</v>
      </c>
      <c r="D590" s="67">
        <v>2690</v>
      </c>
      <c r="E590" s="67">
        <v>9726</v>
      </c>
      <c r="F590" s="68">
        <v>2745</v>
      </c>
      <c r="G590" s="69" t="s">
        <v>312</v>
      </c>
      <c r="I590" s="219"/>
    </row>
    <row r="591" spans="1:9" x14ac:dyDescent="0.25">
      <c r="A591" s="64" t="s">
        <v>313</v>
      </c>
      <c r="B591" s="65" t="s">
        <v>626</v>
      </c>
      <c r="C591" s="66">
        <v>6257</v>
      </c>
      <c r="D591" s="67">
        <v>6257</v>
      </c>
      <c r="E591" s="67">
        <v>6257</v>
      </c>
      <c r="F591" s="68">
        <v>6257</v>
      </c>
      <c r="G591" s="69" t="s">
        <v>314</v>
      </c>
      <c r="I591" s="219"/>
    </row>
    <row r="592" spans="1:9" x14ac:dyDescent="0.25">
      <c r="A592" s="64" t="s">
        <v>313</v>
      </c>
      <c r="B592" s="65" t="s">
        <v>630</v>
      </c>
      <c r="C592" s="66">
        <v>100</v>
      </c>
      <c r="D592" s="67">
        <v>100</v>
      </c>
      <c r="E592" s="67">
        <v>100</v>
      </c>
      <c r="F592" s="68">
        <v>100</v>
      </c>
      <c r="G592" s="69" t="s">
        <v>314</v>
      </c>
      <c r="I592" s="219"/>
    </row>
    <row r="593" spans="1:9" x14ac:dyDescent="0.25">
      <c r="A593" s="64" t="s">
        <v>313</v>
      </c>
      <c r="B593" s="65" t="s">
        <v>625</v>
      </c>
      <c r="C593" s="66">
        <v>1377</v>
      </c>
      <c r="D593" s="67">
        <v>1377</v>
      </c>
      <c r="E593" s="67">
        <v>1377</v>
      </c>
      <c r="F593" s="68">
        <v>1377</v>
      </c>
      <c r="G593" s="69" t="s">
        <v>314</v>
      </c>
      <c r="I593" s="219"/>
    </row>
    <row r="594" spans="1:9" x14ac:dyDescent="0.25">
      <c r="A594" s="64" t="s">
        <v>458</v>
      </c>
      <c r="B594" s="65" t="s">
        <v>626</v>
      </c>
      <c r="C594" s="66">
        <v>166770</v>
      </c>
      <c r="D594" s="67">
        <v>0</v>
      </c>
      <c r="E594" s="67">
        <v>144747</v>
      </c>
      <c r="F594" s="68">
        <v>0</v>
      </c>
      <c r="G594" s="69" t="s">
        <v>315</v>
      </c>
      <c r="I594" s="219"/>
    </row>
    <row r="595" spans="1:9" x14ac:dyDescent="0.25">
      <c r="A595" s="64" t="s">
        <v>458</v>
      </c>
      <c r="B595" s="65" t="s">
        <v>630</v>
      </c>
      <c r="C595" s="66">
        <v>389</v>
      </c>
      <c r="D595" s="67">
        <v>0</v>
      </c>
      <c r="E595" s="67">
        <v>401</v>
      </c>
      <c r="F595" s="68">
        <v>0</v>
      </c>
      <c r="G595" s="69" t="s">
        <v>315</v>
      </c>
      <c r="I595" s="219"/>
    </row>
    <row r="596" spans="1:9" x14ac:dyDescent="0.25">
      <c r="A596" s="64" t="s">
        <v>458</v>
      </c>
      <c r="B596" s="65" t="s">
        <v>625</v>
      </c>
      <c r="C596" s="66">
        <v>515677</v>
      </c>
      <c r="D596" s="67">
        <v>0</v>
      </c>
      <c r="E596" s="67">
        <v>581072</v>
      </c>
      <c r="F596" s="68">
        <v>0</v>
      </c>
      <c r="G596" s="69" t="s">
        <v>315</v>
      </c>
      <c r="I596" s="219"/>
    </row>
    <row r="597" spans="1:9" x14ac:dyDescent="0.25">
      <c r="A597" s="64" t="s">
        <v>316</v>
      </c>
      <c r="B597" s="65" t="s">
        <v>626</v>
      </c>
      <c r="C597" s="66">
        <v>41264</v>
      </c>
      <c r="D597" s="67">
        <v>41264</v>
      </c>
      <c r="E597" s="67">
        <v>43262</v>
      </c>
      <c r="F597" s="68">
        <v>43262</v>
      </c>
      <c r="G597" s="69" t="s">
        <v>317</v>
      </c>
      <c r="I597" s="219"/>
    </row>
    <row r="598" spans="1:9" x14ac:dyDescent="0.25">
      <c r="A598" s="64" t="s">
        <v>316</v>
      </c>
      <c r="B598" s="65" t="s">
        <v>630</v>
      </c>
      <c r="C598" s="66">
        <v>12556</v>
      </c>
      <c r="D598" s="67">
        <v>12556</v>
      </c>
      <c r="E598" s="67">
        <v>11887</v>
      </c>
      <c r="F598" s="68">
        <v>11887</v>
      </c>
      <c r="G598" s="69" t="s">
        <v>317</v>
      </c>
      <c r="I598" s="219"/>
    </row>
    <row r="599" spans="1:9" x14ac:dyDescent="0.25">
      <c r="A599" s="64" t="s">
        <v>316</v>
      </c>
      <c r="B599" s="65" t="s">
        <v>625</v>
      </c>
      <c r="C599" s="66">
        <v>176859</v>
      </c>
      <c r="D599" s="67">
        <v>176859</v>
      </c>
      <c r="E599" s="67">
        <v>171142</v>
      </c>
      <c r="F599" s="68">
        <v>171142</v>
      </c>
      <c r="G599" s="69" t="s">
        <v>317</v>
      </c>
      <c r="I599" s="219"/>
    </row>
    <row r="600" spans="1:9" x14ac:dyDescent="0.25">
      <c r="A600" s="64" t="s">
        <v>485</v>
      </c>
      <c r="B600" s="65" t="s">
        <v>626</v>
      </c>
      <c r="C600" s="66">
        <v>3404588</v>
      </c>
      <c r="D600" s="67">
        <v>0</v>
      </c>
      <c r="E600" s="67">
        <v>3718945</v>
      </c>
      <c r="F600" s="68">
        <v>0</v>
      </c>
      <c r="G600" s="69" t="s">
        <v>318</v>
      </c>
      <c r="I600" s="219"/>
    </row>
    <row r="601" spans="1:9" x14ac:dyDescent="0.25">
      <c r="A601" s="64" t="s">
        <v>485</v>
      </c>
      <c r="B601" s="65" t="s">
        <v>631</v>
      </c>
      <c r="C601" s="66">
        <v>0</v>
      </c>
      <c r="D601" s="67">
        <v>0</v>
      </c>
      <c r="E601" s="67">
        <v>5</v>
      </c>
      <c r="F601" s="68">
        <v>0</v>
      </c>
      <c r="G601" s="69" t="s">
        <v>318</v>
      </c>
      <c r="I601" s="219"/>
    </row>
    <row r="602" spans="1:9" x14ac:dyDescent="0.25">
      <c r="A602" s="64" t="s">
        <v>485</v>
      </c>
      <c r="B602" s="65" t="s">
        <v>625</v>
      </c>
      <c r="C602" s="66">
        <v>445865</v>
      </c>
      <c r="D602" s="67">
        <v>0</v>
      </c>
      <c r="E602" s="67">
        <v>457647</v>
      </c>
      <c r="F602" s="68">
        <v>0</v>
      </c>
      <c r="G602" s="69" t="s">
        <v>318</v>
      </c>
      <c r="I602" s="219"/>
    </row>
    <row r="603" spans="1:9" x14ac:dyDescent="0.25">
      <c r="A603" s="64" t="s">
        <v>332</v>
      </c>
      <c r="B603" s="65" t="s">
        <v>631</v>
      </c>
      <c r="C603" s="66">
        <v>0</v>
      </c>
      <c r="D603" s="67">
        <v>0</v>
      </c>
      <c r="E603" s="67">
        <v>5</v>
      </c>
      <c r="F603" s="68">
        <v>0</v>
      </c>
      <c r="G603" s="69" t="s">
        <v>333</v>
      </c>
      <c r="I603" s="219"/>
    </row>
    <row r="604" spans="1:9" x14ac:dyDescent="0.25">
      <c r="A604" s="64" t="s">
        <v>319</v>
      </c>
      <c r="B604" s="65" t="s">
        <v>626</v>
      </c>
      <c r="C604" s="66">
        <v>30827</v>
      </c>
      <c r="D604" s="67">
        <v>5513</v>
      </c>
      <c r="E604" s="67">
        <v>27288</v>
      </c>
      <c r="F604" s="68">
        <v>5840</v>
      </c>
      <c r="G604" s="69" t="s">
        <v>320</v>
      </c>
      <c r="I604" s="219"/>
    </row>
    <row r="605" spans="1:9" x14ac:dyDescent="0.25">
      <c r="A605" s="64" t="s">
        <v>319</v>
      </c>
      <c r="B605" s="65" t="s">
        <v>627</v>
      </c>
      <c r="C605" s="66">
        <v>20503</v>
      </c>
      <c r="D605" s="67">
        <v>5325</v>
      </c>
      <c r="E605" s="67">
        <v>20833</v>
      </c>
      <c r="F605" s="68">
        <v>835</v>
      </c>
      <c r="G605" s="69" t="s">
        <v>320</v>
      </c>
      <c r="I605" s="219"/>
    </row>
    <row r="606" spans="1:9" x14ac:dyDescent="0.25">
      <c r="A606" s="64" t="s">
        <v>319</v>
      </c>
      <c r="B606" s="65" t="s">
        <v>625</v>
      </c>
      <c r="C606" s="66">
        <v>1322</v>
      </c>
      <c r="D606" s="67">
        <v>350</v>
      </c>
      <c r="E606" s="67">
        <v>3195</v>
      </c>
      <c r="F606" s="68">
        <v>555</v>
      </c>
      <c r="G606" s="69" t="s">
        <v>320</v>
      </c>
      <c r="I606" s="219"/>
    </row>
    <row r="607" spans="1:9" x14ac:dyDescent="0.25">
      <c r="A607" s="64" t="s">
        <v>459</v>
      </c>
      <c r="B607" s="65" t="s">
        <v>627</v>
      </c>
      <c r="C607" s="66">
        <v>0</v>
      </c>
      <c r="D607" s="67">
        <v>0</v>
      </c>
      <c r="E607" s="67">
        <v>7700</v>
      </c>
      <c r="F607" s="68">
        <v>0</v>
      </c>
      <c r="G607" s="69" t="s">
        <v>321</v>
      </c>
      <c r="I607" s="219"/>
    </row>
    <row r="608" spans="1:9" x14ac:dyDescent="0.25">
      <c r="A608" s="64" t="s">
        <v>459</v>
      </c>
      <c r="B608" s="65" t="s">
        <v>631</v>
      </c>
      <c r="C608" s="66">
        <v>0</v>
      </c>
      <c r="D608" s="67">
        <v>0</v>
      </c>
      <c r="E608" s="67">
        <v>10</v>
      </c>
      <c r="F608" s="68">
        <v>0</v>
      </c>
      <c r="G608" s="69" t="s">
        <v>321</v>
      </c>
      <c r="I608" s="219"/>
    </row>
    <row r="609" spans="1:9" x14ac:dyDescent="0.25">
      <c r="A609" s="64" t="s">
        <v>459</v>
      </c>
      <c r="B609" s="65" t="s">
        <v>625</v>
      </c>
      <c r="C609" s="66">
        <v>8505</v>
      </c>
      <c r="D609" s="67">
        <v>5</v>
      </c>
      <c r="E609" s="67">
        <v>5</v>
      </c>
      <c r="F609" s="68">
        <v>5</v>
      </c>
      <c r="G609" s="69" t="s">
        <v>321</v>
      </c>
      <c r="I609" s="219"/>
    </row>
    <row r="610" spans="1:9" x14ac:dyDescent="0.25">
      <c r="A610" s="64" t="s">
        <v>459</v>
      </c>
      <c r="B610" s="65" t="s">
        <v>629</v>
      </c>
      <c r="C610" s="66">
        <v>20000</v>
      </c>
      <c r="D610" s="67">
        <v>0</v>
      </c>
      <c r="E610" s="67">
        <v>16000</v>
      </c>
      <c r="F610" s="68">
        <v>0</v>
      </c>
      <c r="G610" s="69" t="s">
        <v>321</v>
      </c>
      <c r="I610" s="219"/>
    </row>
    <row r="611" spans="1:9" x14ac:dyDescent="0.25">
      <c r="A611" s="64" t="s">
        <v>460</v>
      </c>
      <c r="B611" s="65" t="s">
        <v>626</v>
      </c>
      <c r="C611" s="66">
        <v>0</v>
      </c>
      <c r="D611" s="67">
        <v>0</v>
      </c>
      <c r="E611" s="67">
        <v>7</v>
      </c>
      <c r="F611" s="68">
        <v>7</v>
      </c>
      <c r="G611" s="69" t="s">
        <v>461</v>
      </c>
      <c r="I611" s="219"/>
    </row>
    <row r="612" spans="1:9" x14ac:dyDescent="0.25">
      <c r="A612" s="64" t="s">
        <v>322</v>
      </c>
      <c r="B612" s="65" t="s">
        <v>626</v>
      </c>
      <c r="C612" s="66">
        <v>1577</v>
      </c>
      <c r="D612" s="67">
        <v>1371</v>
      </c>
      <c r="E612" s="67">
        <v>1577</v>
      </c>
      <c r="F612" s="68">
        <v>601</v>
      </c>
      <c r="G612" s="69" t="s">
        <v>323</v>
      </c>
      <c r="I612" s="219"/>
    </row>
    <row r="613" spans="1:9" x14ac:dyDescent="0.25">
      <c r="A613" s="64" t="s">
        <v>322</v>
      </c>
      <c r="B613" s="65" t="s">
        <v>630</v>
      </c>
      <c r="C613" s="66">
        <v>590346</v>
      </c>
      <c r="D613" s="67">
        <v>590346</v>
      </c>
      <c r="E613" s="67">
        <v>195822</v>
      </c>
      <c r="F613" s="68">
        <v>195822</v>
      </c>
      <c r="G613" s="69" t="s">
        <v>323</v>
      </c>
      <c r="I613" s="219"/>
    </row>
    <row r="614" spans="1:9" x14ac:dyDescent="0.25">
      <c r="A614" s="64" t="s">
        <v>322</v>
      </c>
      <c r="B614" s="65" t="s">
        <v>625</v>
      </c>
      <c r="C614" s="66">
        <v>19333</v>
      </c>
      <c r="D614" s="67">
        <v>873</v>
      </c>
      <c r="E614" s="67">
        <v>14333</v>
      </c>
      <c r="F614" s="68">
        <v>806</v>
      </c>
      <c r="G614" s="69" t="s">
        <v>323</v>
      </c>
      <c r="I614" s="219"/>
    </row>
    <row r="615" spans="1:9" x14ac:dyDescent="0.25">
      <c r="A615" s="64" t="s">
        <v>324</v>
      </c>
      <c r="B615" s="65" t="s">
        <v>631</v>
      </c>
      <c r="C615" s="66">
        <v>0</v>
      </c>
      <c r="D615" s="67">
        <v>0</v>
      </c>
      <c r="E615" s="67">
        <v>5</v>
      </c>
      <c r="F615" s="68">
        <v>0</v>
      </c>
      <c r="G615" s="69" t="s">
        <v>325</v>
      </c>
      <c r="I615" s="219"/>
    </row>
    <row r="616" spans="1:9" x14ac:dyDescent="0.25">
      <c r="A616" s="64" t="s">
        <v>324</v>
      </c>
      <c r="B616" s="65" t="s">
        <v>625</v>
      </c>
      <c r="C616" s="66">
        <v>19</v>
      </c>
      <c r="D616" s="67">
        <v>19</v>
      </c>
      <c r="E616" s="67">
        <v>13</v>
      </c>
      <c r="F616" s="68">
        <v>0</v>
      </c>
      <c r="G616" s="69" t="s">
        <v>325</v>
      </c>
      <c r="I616" s="219"/>
    </row>
    <row r="617" spans="1:9" x14ac:dyDescent="0.25">
      <c r="A617" s="64" t="s">
        <v>324</v>
      </c>
      <c r="B617" s="65" t="s">
        <v>629</v>
      </c>
      <c r="C617" s="66">
        <v>20590</v>
      </c>
      <c r="D617" s="67">
        <v>0</v>
      </c>
      <c r="E617" s="67">
        <v>25177</v>
      </c>
      <c r="F617" s="68">
        <v>0</v>
      </c>
      <c r="G617" s="69" t="s">
        <v>325</v>
      </c>
      <c r="I617" s="219"/>
    </row>
    <row r="618" spans="1:9" x14ac:dyDescent="0.25">
      <c r="A618" s="64" t="s">
        <v>326</v>
      </c>
      <c r="B618" s="65" t="s">
        <v>626</v>
      </c>
      <c r="C618" s="66">
        <v>14088</v>
      </c>
      <c r="D618" s="67">
        <v>14088</v>
      </c>
      <c r="E618" s="67">
        <v>14642</v>
      </c>
      <c r="F618" s="68">
        <v>14642</v>
      </c>
      <c r="G618" s="69" t="s">
        <v>327</v>
      </c>
      <c r="I618" s="219"/>
    </row>
    <row r="619" spans="1:9" x14ac:dyDescent="0.25">
      <c r="A619" s="64" t="s">
        <v>326</v>
      </c>
      <c r="B619" s="65" t="s">
        <v>628</v>
      </c>
      <c r="C619" s="66">
        <v>4795983</v>
      </c>
      <c r="D619" s="67">
        <v>894140</v>
      </c>
      <c r="E619" s="67">
        <v>4795983</v>
      </c>
      <c r="F619" s="68">
        <v>894140</v>
      </c>
      <c r="G619" s="69" t="s">
        <v>327</v>
      </c>
      <c r="I619" s="219"/>
    </row>
    <row r="620" spans="1:9" x14ac:dyDescent="0.25">
      <c r="A620" s="64" t="s">
        <v>326</v>
      </c>
      <c r="B620" s="65" t="s">
        <v>630</v>
      </c>
      <c r="C620" s="66">
        <v>15</v>
      </c>
      <c r="D620" s="67">
        <v>0</v>
      </c>
      <c r="E620" s="67">
        <v>59</v>
      </c>
      <c r="F620" s="68">
        <v>59</v>
      </c>
      <c r="G620" s="69" t="s">
        <v>327</v>
      </c>
      <c r="I620" s="219"/>
    </row>
    <row r="621" spans="1:9" x14ac:dyDescent="0.25">
      <c r="A621" s="64" t="s">
        <v>326</v>
      </c>
      <c r="B621" s="65" t="s">
        <v>631</v>
      </c>
      <c r="C621" s="66">
        <v>0</v>
      </c>
      <c r="D621" s="67">
        <v>0</v>
      </c>
      <c r="E621" s="67">
        <v>57</v>
      </c>
      <c r="F621" s="68">
        <v>25</v>
      </c>
      <c r="G621" s="69" t="s">
        <v>327</v>
      </c>
      <c r="I621" s="219"/>
    </row>
    <row r="622" spans="1:9" x14ac:dyDescent="0.25">
      <c r="A622" s="64" t="s">
        <v>326</v>
      </c>
      <c r="B622" s="65" t="s">
        <v>625</v>
      </c>
      <c r="C622" s="66">
        <v>46827</v>
      </c>
      <c r="D622" s="67">
        <v>46827</v>
      </c>
      <c r="E622" s="67">
        <v>49107</v>
      </c>
      <c r="F622" s="68">
        <v>49107</v>
      </c>
      <c r="G622" s="69" t="s">
        <v>327</v>
      </c>
      <c r="I622" s="219"/>
    </row>
    <row r="623" spans="1:9" x14ac:dyDescent="0.25">
      <c r="A623" s="64" t="s">
        <v>328</v>
      </c>
      <c r="B623" s="65" t="s">
        <v>626</v>
      </c>
      <c r="C623" s="66">
        <v>9643</v>
      </c>
      <c r="D623" s="67">
        <v>9643</v>
      </c>
      <c r="E623" s="67">
        <v>12906</v>
      </c>
      <c r="F623" s="68">
        <v>12906</v>
      </c>
      <c r="G623" s="69" t="s">
        <v>329</v>
      </c>
      <c r="I623" s="219"/>
    </row>
    <row r="624" spans="1:9" x14ac:dyDescent="0.25">
      <c r="A624" s="64" t="s">
        <v>328</v>
      </c>
      <c r="B624" s="65" t="s">
        <v>630</v>
      </c>
      <c r="C624" s="66">
        <v>17837</v>
      </c>
      <c r="D624" s="67">
        <v>17837</v>
      </c>
      <c r="E624" s="67">
        <v>18210</v>
      </c>
      <c r="F624" s="68">
        <v>18210</v>
      </c>
      <c r="G624" s="69" t="s">
        <v>329</v>
      </c>
      <c r="I624" s="219"/>
    </row>
    <row r="625" spans="1:9" x14ac:dyDescent="0.25">
      <c r="A625" s="64" t="s">
        <v>328</v>
      </c>
      <c r="B625" s="65" t="s">
        <v>625</v>
      </c>
      <c r="C625" s="66">
        <v>79275</v>
      </c>
      <c r="D625" s="67">
        <v>79275</v>
      </c>
      <c r="E625" s="67">
        <v>83225</v>
      </c>
      <c r="F625" s="68">
        <v>83225</v>
      </c>
      <c r="G625" s="69" t="s">
        <v>329</v>
      </c>
      <c r="I625" s="219"/>
    </row>
    <row r="626" spans="1:9" x14ac:dyDescent="0.25">
      <c r="A626" s="64" t="s">
        <v>330</v>
      </c>
      <c r="B626" s="65" t="s">
        <v>626</v>
      </c>
      <c r="C626" s="66">
        <v>13192</v>
      </c>
      <c r="D626" s="67">
        <v>6646</v>
      </c>
      <c r="E626" s="67">
        <v>9495</v>
      </c>
      <c r="F626" s="68">
        <v>2949</v>
      </c>
      <c r="G626" s="69" t="s">
        <v>331</v>
      </c>
      <c r="I626" s="219"/>
    </row>
    <row r="627" spans="1:9" x14ac:dyDescent="0.25">
      <c r="A627" s="64" t="s">
        <v>330</v>
      </c>
      <c r="B627" s="65" t="s">
        <v>630</v>
      </c>
      <c r="C627" s="66">
        <v>994</v>
      </c>
      <c r="D627" s="67">
        <v>994</v>
      </c>
      <c r="E627" s="67">
        <v>785</v>
      </c>
      <c r="F627" s="68">
        <v>785</v>
      </c>
      <c r="G627" s="69" t="s">
        <v>331</v>
      </c>
      <c r="I627" s="219"/>
    </row>
    <row r="628" spans="1:9" x14ac:dyDescent="0.25">
      <c r="A628" s="64" t="s">
        <v>330</v>
      </c>
      <c r="B628" s="65" t="s">
        <v>625</v>
      </c>
      <c r="C628" s="66">
        <v>9245</v>
      </c>
      <c r="D628" s="67">
        <v>9245</v>
      </c>
      <c r="E628" s="67">
        <v>8570</v>
      </c>
      <c r="F628" s="68">
        <v>8570</v>
      </c>
      <c r="G628" s="69" t="s">
        <v>331</v>
      </c>
      <c r="I628" s="219"/>
    </row>
    <row r="629" spans="1:9" ht="13" x14ac:dyDescent="0.25">
      <c r="A629" s="46" t="s">
        <v>335</v>
      </c>
      <c r="B629" s="46"/>
      <c r="C629" s="70">
        <f>SUM(C16:C628)</f>
        <v>121420743</v>
      </c>
      <c r="D629" s="70">
        <f>SUM(D16:D628)</f>
        <v>34330128</v>
      </c>
      <c r="E629" s="70">
        <f>SUM(E16:E628)</f>
        <v>129379504</v>
      </c>
      <c r="F629" s="70">
        <f>SUM(F16:F628)</f>
        <v>30687882</v>
      </c>
      <c r="G629" s="20"/>
    </row>
    <row r="630" spans="1:9" x14ac:dyDescent="0.25">
      <c r="A630" s="71"/>
      <c r="B630" s="71"/>
      <c r="C630" s="71"/>
      <c r="D630" s="71"/>
      <c r="E630" s="71"/>
      <c r="F630" s="71"/>
      <c r="G630" s="59"/>
    </row>
    <row r="631" spans="1:9" x14ac:dyDescent="0.25">
      <c r="A631" s="72" t="s">
        <v>340</v>
      </c>
      <c r="B631" s="72"/>
      <c r="C631" s="73"/>
      <c r="D631" s="73"/>
      <c r="E631" s="73"/>
      <c r="F631" s="73"/>
      <c r="G631" s="74"/>
    </row>
    <row r="632" spans="1:9" ht="13.5" x14ac:dyDescent="0.25">
      <c r="A632" s="323"/>
      <c r="B632" s="323"/>
      <c r="C632" s="323"/>
      <c r="D632" s="323"/>
      <c r="E632" s="323"/>
      <c r="F632" s="323"/>
      <c r="G632" s="323"/>
    </row>
    <row r="633" spans="1:9" ht="93.75" customHeight="1" x14ac:dyDescent="0.25">
      <c r="A633" s="321" t="s">
        <v>633</v>
      </c>
      <c r="B633" s="321"/>
      <c r="C633" s="321"/>
      <c r="D633" s="321"/>
      <c r="E633" s="321"/>
      <c r="F633" s="321"/>
      <c r="G633" s="321"/>
    </row>
    <row r="634" spans="1:9" ht="46.5" customHeight="1" x14ac:dyDescent="0.25">
      <c r="A634" s="321" t="s">
        <v>634</v>
      </c>
      <c r="B634" s="321"/>
      <c r="C634" s="321"/>
      <c r="D634" s="321"/>
      <c r="E634" s="321"/>
      <c r="F634" s="321"/>
      <c r="G634" s="321"/>
    </row>
    <row r="635" spans="1:9" ht="21" customHeight="1" x14ac:dyDescent="0.25">
      <c r="A635" s="321" t="s">
        <v>635</v>
      </c>
      <c r="B635" s="321"/>
      <c r="C635" s="321"/>
      <c r="D635" s="321"/>
      <c r="E635" s="321"/>
      <c r="F635" s="321"/>
      <c r="G635" s="321"/>
    </row>
    <row r="636" spans="1:9" ht="50.25" customHeight="1" x14ac:dyDescent="0.25">
      <c r="A636" s="322" t="s">
        <v>636</v>
      </c>
      <c r="B636" s="322"/>
      <c r="C636" s="322"/>
      <c r="D636" s="322"/>
      <c r="E636" s="322"/>
      <c r="F636" s="322"/>
      <c r="G636" s="322"/>
    </row>
    <row r="637" spans="1:9" ht="45.75" customHeight="1" x14ac:dyDescent="0.25">
      <c r="A637" s="321" t="s">
        <v>637</v>
      </c>
      <c r="B637" s="321"/>
      <c r="C637" s="321"/>
      <c r="D637" s="321"/>
      <c r="E637" s="321"/>
      <c r="F637" s="321"/>
      <c r="G637" s="321"/>
    </row>
  </sheetData>
  <autoFilter ref="A7:G629" xr:uid="{6D04905C-56C8-47A0-BA63-CDD5CA162DF8}"/>
  <mergeCells count="11">
    <mergeCell ref="A632:G632"/>
    <mergeCell ref="A1:M1"/>
    <mergeCell ref="A3:G3"/>
    <mergeCell ref="A4:G4"/>
    <mergeCell ref="C6:D6"/>
    <mergeCell ref="E6:F6"/>
    <mergeCell ref="A633:G633"/>
    <mergeCell ref="A634:G634"/>
    <mergeCell ref="A635:G635"/>
    <mergeCell ref="A636:G636"/>
    <mergeCell ref="A637:G637"/>
  </mergeCells>
  <conditionalFormatting sqref="A16:G628">
    <cfRule type="expression" dxfId="2" priority="1">
      <formula>MOD(ROW(),2)=0</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7C84F-B3F1-4124-A37D-1F15DCB9F477}">
  <sheetPr>
    <tabColor theme="2"/>
    <pageSetUpPr fitToPage="1"/>
  </sheetPr>
  <dimension ref="A1:F186"/>
  <sheetViews>
    <sheetView zoomScaleNormal="100" workbookViewId="0">
      <selection activeCell="D20" sqref="D20"/>
    </sheetView>
  </sheetViews>
  <sheetFormatPr defaultColWidth="9.1796875" defaultRowHeight="10" x14ac:dyDescent="0.2"/>
  <cols>
    <col min="1" max="1" width="32.453125" style="194" customWidth="1"/>
    <col min="2" max="6" width="15.81640625" style="201" customWidth="1"/>
    <col min="7" max="16384" width="9.1796875" style="194"/>
  </cols>
  <sheetData>
    <row r="1" spans="1:6" s="177" customFormat="1" ht="36.75" customHeight="1" x14ac:dyDescent="0.25">
      <c r="A1" s="320" t="s">
        <v>1134</v>
      </c>
      <c r="B1" s="320"/>
      <c r="C1" s="320"/>
      <c r="D1" s="320"/>
      <c r="E1" s="320"/>
      <c r="F1" s="320"/>
    </row>
    <row r="2" spans="1:6" s="179" customFormat="1" ht="14.5" customHeight="1" x14ac:dyDescent="0.3">
      <c r="A2" s="3" t="s">
        <v>0</v>
      </c>
      <c r="B2" s="178"/>
      <c r="C2" s="178"/>
      <c r="D2" s="178"/>
      <c r="E2" s="178"/>
      <c r="F2" s="178"/>
    </row>
    <row r="3" spans="1:6" s="179" customFormat="1" ht="14.5" customHeight="1" x14ac:dyDescent="0.25">
      <c r="A3" s="180" t="s">
        <v>638</v>
      </c>
      <c r="B3" s="178"/>
      <c r="C3" s="178"/>
      <c r="D3" s="178"/>
      <c r="E3" s="178"/>
      <c r="F3" s="178"/>
    </row>
    <row r="4" spans="1:6" s="183" customFormat="1" ht="14.5" customHeight="1" x14ac:dyDescent="0.25">
      <c r="A4" s="181"/>
      <c r="B4" s="182"/>
      <c r="C4" s="182"/>
      <c r="D4" s="182"/>
      <c r="E4" s="182"/>
      <c r="F4" s="182"/>
    </row>
    <row r="5" spans="1:6" s="183" customFormat="1" ht="12.5" x14ac:dyDescent="0.25">
      <c r="A5" s="184"/>
      <c r="B5" s="185" t="s">
        <v>639</v>
      </c>
      <c r="C5" s="185"/>
      <c r="D5" s="186" t="s">
        <v>640</v>
      </c>
      <c r="E5" s="186"/>
      <c r="F5" s="184"/>
    </row>
    <row r="6" spans="1:6" s="183" customFormat="1" ht="37.5" x14ac:dyDescent="0.2">
      <c r="A6" s="88" t="s">
        <v>476</v>
      </c>
      <c r="B6" s="187" t="s">
        <v>641</v>
      </c>
      <c r="C6" s="187" t="s">
        <v>642</v>
      </c>
      <c r="D6" s="187" t="s">
        <v>641</v>
      </c>
      <c r="E6" s="187" t="s">
        <v>642</v>
      </c>
      <c r="F6" s="188" t="s">
        <v>484</v>
      </c>
    </row>
    <row r="7" spans="1:6" s="183" customFormat="1" ht="14.5" customHeight="1" x14ac:dyDescent="0.25">
      <c r="A7" s="189" t="s">
        <v>22</v>
      </c>
      <c r="B7" s="190" t="s">
        <v>643</v>
      </c>
      <c r="C7" s="190">
        <v>0.47</v>
      </c>
      <c r="D7" s="191" t="s">
        <v>643</v>
      </c>
      <c r="E7" s="191">
        <v>116</v>
      </c>
      <c r="F7" s="192" t="s">
        <v>23</v>
      </c>
    </row>
    <row r="8" spans="1:6" s="183" customFormat="1" ht="14.5" customHeight="1" x14ac:dyDescent="0.25">
      <c r="A8" s="189" t="s">
        <v>345</v>
      </c>
      <c r="B8" s="190" t="s">
        <v>681</v>
      </c>
      <c r="C8" s="190">
        <v>1.69</v>
      </c>
      <c r="D8" s="191" t="s">
        <v>811</v>
      </c>
      <c r="E8" s="191">
        <v>89</v>
      </c>
      <c r="F8" s="192" t="s">
        <v>26</v>
      </c>
    </row>
    <row r="9" spans="1:6" s="183" customFormat="1" ht="14.5" customHeight="1" x14ac:dyDescent="0.25">
      <c r="A9" s="189" t="s">
        <v>346</v>
      </c>
      <c r="B9" s="190" t="s">
        <v>1157</v>
      </c>
      <c r="C9" s="190">
        <v>3.78</v>
      </c>
      <c r="D9" s="191" t="s">
        <v>718</v>
      </c>
      <c r="E9" s="191">
        <v>81</v>
      </c>
      <c r="F9" s="192" t="s">
        <v>28</v>
      </c>
    </row>
    <row r="10" spans="1:6" s="183" customFormat="1" ht="14.5" customHeight="1" x14ac:dyDescent="0.25">
      <c r="A10" s="189" t="s">
        <v>31</v>
      </c>
      <c r="B10" s="190" t="s">
        <v>730</v>
      </c>
      <c r="C10" s="190">
        <v>0.64</v>
      </c>
      <c r="D10" s="191" t="s">
        <v>750</v>
      </c>
      <c r="E10" s="191">
        <v>110</v>
      </c>
      <c r="F10" s="192" t="s">
        <v>32</v>
      </c>
    </row>
    <row r="11" spans="1:6" s="183" customFormat="1" ht="14.5" customHeight="1" x14ac:dyDescent="0.25">
      <c r="A11" s="189" t="s">
        <v>38</v>
      </c>
      <c r="B11" s="190" t="s">
        <v>650</v>
      </c>
      <c r="C11" s="190">
        <v>3.9</v>
      </c>
      <c r="D11" s="191" t="s">
        <v>651</v>
      </c>
      <c r="E11" s="191">
        <v>78</v>
      </c>
      <c r="F11" s="192" t="s">
        <v>39</v>
      </c>
    </row>
    <row r="12" spans="1:6" s="183" customFormat="1" ht="14.5" customHeight="1" x14ac:dyDescent="0.25">
      <c r="A12" s="189" t="s">
        <v>351</v>
      </c>
      <c r="B12" s="190" t="s">
        <v>1158</v>
      </c>
      <c r="C12" s="190">
        <v>41.85</v>
      </c>
      <c r="D12" s="191" t="s">
        <v>744</v>
      </c>
      <c r="E12" s="191">
        <v>9</v>
      </c>
      <c r="F12" s="192" t="s">
        <v>41</v>
      </c>
    </row>
    <row r="13" spans="1:6" s="183" customFormat="1" ht="14.5" customHeight="1" x14ac:dyDescent="0.25">
      <c r="A13" s="189" t="s">
        <v>42</v>
      </c>
      <c r="B13" s="190" t="s">
        <v>1159</v>
      </c>
      <c r="C13" s="190">
        <v>106.03</v>
      </c>
      <c r="D13" s="191" t="s">
        <v>823</v>
      </c>
      <c r="E13" s="191">
        <v>1</v>
      </c>
      <c r="F13" s="192" t="s">
        <v>43</v>
      </c>
    </row>
    <row r="14" spans="1:6" s="183" customFormat="1" ht="14.5" customHeight="1" x14ac:dyDescent="0.25">
      <c r="A14" s="189" t="s">
        <v>44</v>
      </c>
      <c r="B14" s="190" t="s">
        <v>653</v>
      </c>
      <c r="C14" s="190">
        <v>1.23</v>
      </c>
      <c r="D14" s="191" t="s">
        <v>725</v>
      </c>
      <c r="E14" s="191">
        <v>95</v>
      </c>
      <c r="F14" s="192" t="s">
        <v>45</v>
      </c>
    </row>
    <row r="15" spans="1:6" s="183" customFormat="1" ht="14.5" customHeight="1" x14ac:dyDescent="0.25">
      <c r="A15" s="189" t="s">
        <v>352</v>
      </c>
      <c r="B15" s="190" t="s">
        <v>655</v>
      </c>
      <c r="C15" s="190">
        <v>31.46</v>
      </c>
      <c r="D15" s="191" t="s">
        <v>771</v>
      </c>
      <c r="E15" s="191">
        <v>18</v>
      </c>
      <c r="F15" s="192" t="s">
        <v>47</v>
      </c>
    </row>
    <row r="16" spans="1:6" s="183" customFormat="1" ht="14.5" customHeight="1" x14ac:dyDescent="0.25">
      <c r="A16" s="189" t="s">
        <v>353</v>
      </c>
      <c r="B16" s="190" t="s">
        <v>657</v>
      </c>
      <c r="C16" s="190">
        <v>0.61</v>
      </c>
      <c r="D16" s="191" t="s">
        <v>815</v>
      </c>
      <c r="E16" s="191">
        <v>111</v>
      </c>
      <c r="F16" s="192" t="s">
        <v>48</v>
      </c>
    </row>
    <row r="17" spans="1:6" s="183" customFormat="1" ht="14.5" customHeight="1" x14ac:dyDescent="0.25">
      <c r="A17" s="189" t="s">
        <v>354</v>
      </c>
      <c r="B17" s="190" t="s">
        <v>659</v>
      </c>
      <c r="C17" s="190">
        <v>0.02</v>
      </c>
      <c r="D17" s="191" t="s">
        <v>687</v>
      </c>
      <c r="E17" s="191">
        <v>154</v>
      </c>
      <c r="F17" s="192" t="s">
        <v>49</v>
      </c>
    </row>
    <row r="18" spans="1:6" s="183" customFormat="1" ht="14.5" customHeight="1" x14ac:dyDescent="0.25">
      <c r="A18" s="189" t="s">
        <v>50</v>
      </c>
      <c r="B18" s="190" t="s">
        <v>661</v>
      </c>
      <c r="C18" s="190">
        <v>0.14000000000000001</v>
      </c>
      <c r="D18" s="191" t="s">
        <v>690</v>
      </c>
      <c r="E18" s="191">
        <v>134</v>
      </c>
      <c r="F18" s="192" t="s">
        <v>51</v>
      </c>
    </row>
    <row r="19" spans="1:6" s="183" customFormat="1" ht="14.5" customHeight="1" x14ac:dyDescent="0.25">
      <c r="A19" s="189" t="s">
        <v>355</v>
      </c>
      <c r="B19" s="190" t="s">
        <v>1160</v>
      </c>
      <c r="C19" s="190">
        <v>6.66</v>
      </c>
      <c r="D19" s="191" t="s">
        <v>816</v>
      </c>
      <c r="E19" s="191">
        <v>70</v>
      </c>
      <c r="F19" s="192" t="s">
        <v>52</v>
      </c>
    </row>
    <row r="20" spans="1:6" s="183" customFormat="1" ht="14.5" customHeight="1" x14ac:dyDescent="0.25">
      <c r="A20" s="189" t="s">
        <v>53</v>
      </c>
      <c r="B20" s="190" t="s">
        <v>659</v>
      </c>
      <c r="C20" s="190">
        <v>0.02</v>
      </c>
      <c r="D20" s="191" t="s">
        <v>828</v>
      </c>
      <c r="E20" s="191">
        <v>157</v>
      </c>
      <c r="F20" s="192" t="s">
        <v>54</v>
      </c>
    </row>
    <row r="21" spans="1:6" s="183" customFormat="1" ht="14.5" customHeight="1" x14ac:dyDescent="0.25">
      <c r="A21" s="189" t="s">
        <v>55</v>
      </c>
      <c r="B21" s="190" t="s">
        <v>655</v>
      </c>
      <c r="C21" s="190">
        <v>4.55</v>
      </c>
      <c r="D21" s="191" t="s">
        <v>825</v>
      </c>
      <c r="E21" s="191">
        <v>75</v>
      </c>
      <c r="F21" s="192" t="s">
        <v>56</v>
      </c>
    </row>
    <row r="22" spans="1:6" s="183" customFormat="1" ht="14.5" customHeight="1" x14ac:dyDescent="0.25">
      <c r="A22" s="189" t="s">
        <v>356</v>
      </c>
      <c r="B22" s="190" t="s">
        <v>650</v>
      </c>
      <c r="C22" s="190">
        <v>15.84</v>
      </c>
      <c r="D22" s="191" t="s">
        <v>804</v>
      </c>
      <c r="E22" s="191">
        <v>36</v>
      </c>
      <c r="F22" s="192" t="s">
        <v>57</v>
      </c>
    </row>
    <row r="23" spans="1:6" s="183" customFormat="1" ht="14.5" customHeight="1" x14ac:dyDescent="0.25">
      <c r="A23" s="189" t="s">
        <v>58</v>
      </c>
      <c r="B23" s="190" t="s">
        <v>753</v>
      </c>
      <c r="C23" s="190">
        <v>0.81</v>
      </c>
      <c r="D23" s="191" t="s">
        <v>827</v>
      </c>
      <c r="E23" s="191">
        <v>104</v>
      </c>
      <c r="F23" s="192" t="s">
        <v>59</v>
      </c>
    </row>
    <row r="24" spans="1:6" s="183" customFormat="1" ht="14.5" customHeight="1" x14ac:dyDescent="0.25">
      <c r="A24" s="189" t="s">
        <v>60</v>
      </c>
      <c r="B24" s="190" t="s">
        <v>1161</v>
      </c>
      <c r="C24" s="190">
        <v>1.1299999999999999</v>
      </c>
      <c r="D24" s="191" t="s">
        <v>647</v>
      </c>
      <c r="E24" s="191">
        <v>98</v>
      </c>
      <c r="F24" s="192" t="s">
        <v>61</v>
      </c>
    </row>
    <row r="25" spans="1:6" s="183" customFormat="1" ht="14.5" customHeight="1" x14ac:dyDescent="0.25">
      <c r="A25" s="189" t="s">
        <v>63</v>
      </c>
      <c r="B25" s="190" t="s">
        <v>681</v>
      </c>
      <c r="C25" s="190">
        <v>0.74</v>
      </c>
      <c r="D25" s="191" t="s">
        <v>783</v>
      </c>
      <c r="E25" s="191">
        <v>105</v>
      </c>
      <c r="F25" s="192" t="s">
        <v>64</v>
      </c>
    </row>
    <row r="26" spans="1:6" s="183" customFormat="1" ht="14.5" customHeight="1" x14ac:dyDescent="0.25">
      <c r="A26" s="189" t="s">
        <v>65</v>
      </c>
      <c r="B26" s="190" t="s">
        <v>653</v>
      </c>
      <c r="C26" s="190">
        <v>0.19</v>
      </c>
      <c r="D26" s="191" t="s">
        <v>820</v>
      </c>
      <c r="E26" s="191">
        <v>130</v>
      </c>
      <c r="F26" s="192" t="s">
        <v>66</v>
      </c>
    </row>
    <row r="27" spans="1:6" s="183" customFormat="1" ht="14.5" customHeight="1" x14ac:dyDescent="0.25">
      <c r="A27" s="189" t="s">
        <v>67</v>
      </c>
      <c r="B27" s="190" t="s">
        <v>672</v>
      </c>
      <c r="C27" s="190">
        <v>0.33</v>
      </c>
      <c r="D27" s="191" t="s">
        <v>824</v>
      </c>
      <c r="E27" s="191">
        <v>124</v>
      </c>
      <c r="F27" s="192" t="s">
        <v>68</v>
      </c>
    </row>
    <row r="28" spans="1:6" s="183" customFormat="1" ht="14.5" customHeight="1" x14ac:dyDescent="0.25">
      <c r="A28" s="189" t="s">
        <v>69</v>
      </c>
      <c r="B28" s="190" t="s">
        <v>1162</v>
      </c>
      <c r="C28" s="190">
        <v>3.89</v>
      </c>
      <c r="D28" s="191" t="s">
        <v>760</v>
      </c>
      <c r="E28" s="191">
        <v>79</v>
      </c>
      <c r="F28" s="192" t="s">
        <v>70</v>
      </c>
    </row>
    <row r="29" spans="1:6" s="183" customFormat="1" ht="14.5" customHeight="1" x14ac:dyDescent="0.25">
      <c r="A29" s="189" t="s">
        <v>71</v>
      </c>
      <c r="B29" s="190" t="s">
        <v>643</v>
      </c>
      <c r="C29" s="190">
        <v>0.15</v>
      </c>
      <c r="D29" s="191" t="s">
        <v>643</v>
      </c>
      <c r="E29" s="191">
        <v>133</v>
      </c>
      <c r="F29" s="192" t="s">
        <v>72</v>
      </c>
    </row>
    <row r="30" spans="1:6" s="183" customFormat="1" ht="14.5" customHeight="1" x14ac:dyDescent="0.25">
      <c r="A30" s="189" t="s">
        <v>361</v>
      </c>
      <c r="B30" s="190" t="s">
        <v>1163</v>
      </c>
      <c r="C30" s="190">
        <v>15.78</v>
      </c>
      <c r="D30" s="191" t="s">
        <v>704</v>
      </c>
      <c r="E30" s="191">
        <v>37</v>
      </c>
      <c r="F30" s="192" t="s">
        <v>75</v>
      </c>
    </row>
    <row r="31" spans="1:6" s="183" customFormat="1" ht="14.5" customHeight="1" x14ac:dyDescent="0.25">
      <c r="A31" s="189" t="s">
        <v>76</v>
      </c>
      <c r="B31" s="190" t="s">
        <v>1164</v>
      </c>
      <c r="C31" s="190">
        <v>1.68</v>
      </c>
      <c r="D31" s="191" t="s">
        <v>716</v>
      </c>
      <c r="E31" s="191">
        <v>90</v>
      </c>
      <c r="F31" s="192" t="s">
        <v>77</v>
      </c>
    </row>
    <row r="32" spans="1:6" s="183" customFormat="1" ht="14.5" customHeight="1" x14ac:dyDescent="0.25">
      <c r="A32" s="189" t="s">
        <v>78</v>
      </c>
      <c r="B32" s="190" t="s">
        <v>1165</v>
      </c>
      <c r="C32" s="190">
        <v>7.61</v>
      </c>
      <c r="D32" s="191" t="s">
        <v>678</v>
      </c>
      <c r="E32" s="191">
        <v>62</v>
      </c>
      <c r="F32" s="192" t="s">
        <v>79</v>
      </c>
    </row>
    <row r="33" spans="1:6" s="183" customFormat="1" ht="14.5" customHeight="1" x14ac:dyDescent="0.25">
      <c r="A33" s="189" t="s">
        <v>82</v>
      </c>
      <c r="B33" s="190" t="s">
        <v>659</v>
      </c>
      <c r="C33" s="190">
        <v>0</v>
      </c>
      <c r="D33" s="191" t="s">
        <v>1166</v>
      </c>
      <c r="E33" s="191">
        <v>167</v>
      </c>
      <c r="F33" s="192" t="s">
        <v>83</v>
      </c>
    </row>
    <row r="34" spans="1:6" s="183" customFormat="1" ht="14.5" customHeight="1" x14ac:dyDescent="0.25">
      <c r="A34" s="189" t="s">
        <v>84</v>
      </c>
      <c r="B34" s="190" t="s">
        <v>1167</v>
      </c>
      <c r="C34" s="190">
        <v>13.5</v>
      </c>
      <c r="D34" s="191" t="s">
        <v>751</v>
      </c>
      <c r="E34" s="191">
        <v>45</v>
      </c>
      <c r="F34" s="192" t="s">
        <v>85</v>
      </c>
    </row>
    <row r="35" spans="1:6" s="183" customFormat="1" ht="14.5" customHeight="1" x14ac:dyDescent="0.25">
      <c r="A35" s="189" t="s">
        <v>362</v>
      </c>
      <c r="B35" s="190" t="s">
        <v>1168</v>
      </c>
      <c r="C35" s="190">
        <v>10.32</v>
      </c>
      <c r="D35" s="191" t="s">
        <v>803</v>
      </c>
      <c r="E35" s="191">
        <v>55</v>
      </c>
      <c r="F35" s="192" t="s">
        <v>86</v>
      </c>
    </row>
    <row r="36" spans="1:6" s="183" customFormat="1" ht="14.5" customHeight="1" x14ac:dyDescent="0.25">
      <c r="A36" s="189" t="s">
        <v>87</v>
      </c>
      <c r="B36" s="190" t="s">
        <v>643</v>
      </c>
      <c r="C36" s="190">
        <v>0.69</v>
      </c>
      <c r="D36" s="191" t="s">
        <v>643</v>
      </c>
      <c r="E36" s="191">
        <v>107</v>
      </c>
      <c r="F36" s="192" t="s">
        <v>88</v>
      </c>
    </row>
    <row r="37" spans="1:6" s="183" customFormat="1" ht="14.5" customHeight="1" x14ac:dyDescent="0.25">
      <c r="A37" s="189" t="s">
        <v>89</v>
      </c>
      <c r="B37" s="190" t="s">
        <v>1169</v>
      </c>
      <c r="C37" s="190">
        <v>9.8699999999999992</v>
      </c>
      <c r="D37" s="191" t="s">
        <v>683</v>
      </c>
      <c r="E37" s="191">
        <v>56</v>
      </c>
      <c r="F37" s="192" t="s">
        <v>90</v>
      </c>
    </row>
    <row r="38" spans="1:6" s="183" customFormat="1" ht="14.5" customHeight="1" x14ac:dyDescent="0.25">
      <c r="A38" s="189" t="s">
        <v>91</v>
      </c>
      <c r="B38" s="190" t="s">
        <v>1170</v>
      </c>
      <c r="C38" s="190">
        <v>70.599999999999994</v>
      </c>
      <c r="D38" s="191" t="s">
        <v>684</v>
      </c>
      <c r="E38" s="191">
        <v>4</v>
      </c>
      <c r="F38" s="192" t="s">
        <v>92</v>
      </c>
    </row>
    <row r="39" spans="1:6" s="183" customFormat="1" ht="14.5" customHeight="1" x14ac:dyDescent="0.25">
      <c r="A39" s="189" t="s">
        <v>363</v>
      </c>
      <c r="B39" s="190" t="s">
        <v>685</v>
      </c>
      <c r="C39" s="190">
        <v>33.42</v>
      </c>
      <c r="D39" s="191" t="s">
        <v>677</v>
      </c>
      <c r="E39" s="191">
        <v>15</v>
      </c>
      <c r="F39" s="192" t="s">
        <v>93</v>
      </c>
    </row>
    <row r="40" spans="1:6" s="183" customFormat="1" ht="14.5" customHeight="1" x14ac:dyDescent="0.25">
      <c r="A40" s="189" t="s">
        <v>94</v>
      </c>
      <c r="B40" s="190" t="s">
        <v>659</v>
      </c>
      <c r="C40" s="190">
        <v>0</v>
      </c>
      <c r="D40" s="191" t="s">
        <v>1171</v>
      </c>
      <c r="E40" s="191">
        <v>168</v>
      </c>
      <c r="F40" s="192" t="s">
        <v>95</v>
      </c>
    </row>
    <row r="41" spans="1:6" s="183" customFormat="1" ht="14.5" customHeight="1" x14ac:dyDescent="0.25">
      <c r="A41" s="189" t="s">
        <v>96</v>
      </c>
      <c r="B41" s="190" t="s">
        <v>659</v>
      </c>
      <c r="C41" s="190">
        <v>0.03</v>
      </c>
      <c r="D41" s="191" t="s">
        <v>1172</v>
      </c>
      <c r="E41" s="191">
        <v>150</v>
      </c>
      <c r="F41" s="192" t="s">
        <v>97</v>
      </c>
    </row>
    <row r="42" spans="1:6" s="183" customFormat="1" ht="14.5" customHeight="1" x14ac:dyDescent="0.25">
      <c r="A42" s="189" t="s">
        <v>486</v>
      </c>
      <c r="B42" s="190" t="s">
        <v>1173</v>
      </c>
      <c r="C42" s="190">
        <v>52.38</v>
      </c>
      <c r="D42" s="191" t="s">
        <v>735</v>
      </c>
      <c r="E42" s="191">
        <v>6</v>
      </c>
      <c r="F42" s="192" t="s">
        <v>98</v>
      </c>
    </row>
    <row r="43" spans="1:6" s="183" customFormat="1" ht="14.5" customHeight="1" x14ac:dyDescent="0.25">
      <c r="A43" s="189" t="s">
        <v>99</v>
      </c>
      <c r="B43" s="190" t="s">
        <v>659</v>
      </c>
      <c r="C43" s="190">
        <v>0.01</v>
      </c>
      <c r="D43" s="191" t="s">
        <v>821</v>
      </c>
      <c r="E43" s="191">
        <v>164</v>
      </c>
      <c r="F43" s="192" t="s">
        <v>100</v>
      </c>
    </row>
    <row r="44" spans="1:6" s="183" customFormat="1" ht="14.5" customHeight="1" x14ac:dyDescent="0.25">
      <c r="A44" s="189" t="s">
        <v>101</v>
      </c>
      <c r="B44" s="190" t="s">
        <v>1174</v>
      </c>
      <c r="C44" s="190">
        <v>9.5299999999999994</v>
      </c>
      <c r="D44" s="191" t="s">
        <v>779</v>
      </c>
      <c r="E44" s="191">
        <v>57</v>
      </c>
      <c r="F44" s="192" t="s">
        <v>102</v>
      </c>
    </row>
    <row r="45" spans="1:6" s="183" customFormat="1" ht="14.5" customHeight="1" x14ac:dyDescent="0.25">
      <c r="A45" s="189" t="s">
        <v>103</v>
      </c>
      <c r="B45" s="190" t="s">
        <v>692</v>
      </c>
      <c r="C45" s="190">
        <v>10.75</v>
      </c>
      <c r="D45" s="191" t="s">
        <v>665</v>
      </c>
      <c r="E45" s="191">
        <v>52</v>
      </c>
      <c r="F45" s="192" t="s">
        <v>104</v>
      </c>
    </row>
    <row r="46" spans="1:6" s="183" customFormat="1" ht="14.5" customHeight="1" x14ac:dyDescent="0.25">
      <c r="A46" s="189" t="s">
        <v>368</v>
      </c>
      <c r="B46" s="190" t="s">
        <v>1175</v>
      </c>
      <c r="C46" s="190">
        <v>2.25</v>
      </c>
      <c r="D46" s="191" t="s">
        <v>747</v>
      </c>
      <c r="E46" s="191">
        <v>86</v>
      </c>
      <c r="F46" s="192" t="s">
        <v>114</v>
      </c>
    </row>
    <row r="47" spans="1:6" s="183" customFormat="1" ht="14.5" customHeight="1" x14ac:dyDescent="0.25">
      <c r="A47" s="189" t="s">
        <v>367</v>
      </c>
      <c r="B47" s="190" t="s">
        <v>648</v>
      </c>
      <c r="C47" s="190">
        <v>7.76</v>
      </c>
      <c r="D47" s="191" t="s">
        <v>649</v>
      </c>
      <c r="E47" s="191">
        <v>61</v>
      </c>
      <c r="F47" s="192" t="s">
        <v>105</v>
      </c>
    </row>
    <row r="48" spans="1:6" s="183" customFormat="1" ht="14.5" customHeight="1" x14ac:dyDescent="0.25">
      <c r="A48" s="189" t="s">
        <v>106</v>
      </c>
      <c r="B48" s="190" t="s">
        <v>643</v>
      </c>
      <c r="C48" s="190">
        <v>0.01</v>
      </c>
      <c r="D48" s="191" t="s">
        <v>643</v>
      </c>
      <c r="E48" s="191">
        <v>161</v>
      </c>
      <c r="F48" s="192" t="s">
        <v>107</v>
      </c>
    </row>
    <row r="49" spans="1:6" s="183" customFormat="1" ht="14.5" customHeight="1" x14ac:dyDescent="0.25">
      <c r="A49" s="189" t="s">
        <v>108</v>
      </c>
      <c r="B49" s="190" t="s">
        <v>1176</v>
      </c>
      <c r="C49" s="190">
        <v>37.22</v>
      </c>
      <c r="D49" s="191" t="s">
        <v>802</v>
      </c>
      <c r="E49" s="191">
        <v>12</v>
      </c>
      <c r="F49" s="192" t="s">
        <v>109</v>
      </c>
    </row>
    <row r="50" spans="1:6" s="183" customFormat="1" ht="14.5" customHeight="1" x14ac:dyDescent="0.25">
      <c r="A50" s="189" t="s">
        <v>110</v>
      </c>
      <c r="B50" s="190" t="s">
        <v>1177</v>
      </c>
      <c r="C50" s="190">
        <v>35.01</v>
      </c>
      <c r="D50" s="191" t="s">
        <v>786</v>
      </c>
      <c r="E50" s="191">
        <v>14</v>
      </c>
      <c r="F50" s="192" t="s">
        <v>111</v>
      </c>
    </row>
    <row r="51" spans="1:6" s="183" customFormat="1" ht="14.5" customHeight="1" x14ac:dyDescent="0.25">
      <c r="A51" s="189" t="s">
        <v>112</v>
      </c>
      <c r="B51" s="190" t="s">
        <v>1178</v>
      </c>
      <c r="C51" s="190">
        <v>37.54</v>
      </c>
      <c r="D51" s="191" t="s">
        <v>708</v>
      </c>
      <c r="E51" s="191">
        <v>11</v>
      </c>
      <c r="F51" s="192" t="s">
        <v>113</v>
      </c>
    </row>
    <row r="52" spans="1:6" s="183" customFormat="1" ht="14.5" customHeight="1" x14ac:dyDescent="0.25">
      <c r="A52" s="189" t="s">
        <v>371</v>
      </c>
      <c r="B52" s="190" t="s">
        <v>1179</v>
      </c>
      <c r="C52" s="190">
        <v>4.3899999999999997</v>
      </c>
      <c r="D52" s="191" t="s">
        <v>689</v>
      </c>
      <c r="E52" s="191">
        <v>76</v>
      </c>
      <c r="F52" s="192" t="s">
        <v>115</v>
      </c>
    </row>
    <row r="53" spans="1:6" s="183" customFormat="1" ht="14.5" customHeight="1" x14ac:dyDescent="0.25">
      <c r="A53" s="189" t="s">
        <v>372</v>
      </c>
      <c r="B53" s="190" t="s">
        <v>719</v>
      </c>
      <c r="C53" s="190">
        <v>15.51</v>
      </c>
      <c r="D53" s="191" t="s">
        <v>830</v>
      </c>
      <c r="E53" s="191">
        <v>38</v>
      </c>
      <c r="F53" s="192" t="s">
        <v>116</v>
      </c>
    </row>
    <row r="54" spans="1:6" s="183" customFormat="1" ht="14.5" customHeight="1" x14ac:dyDescent="0.25">
      <c r="A54" s="189" t="s">
        <v>117</v>
      </c>
      <c r="B54" s="193" t="s">
        <v>806</v>
      </c>
      <c r="C54" s="190">
        <v>20.9</v>
      </c>
      <c r="D54" s="191" t="s">
        <v>652</v>
      </c>
      <c r="E54" s="191">
        <v>30</v>
      </c>
      <c r="F54" s="192" t="s">
        <v>118</v>
      </c>
    </row>
    <row r="55" spans="1:6" s="183" customFormat="1" ht="14.5" customHeight="1" x14ac:dyDescent="0.25">
      <c r="A55" s="189" t="s">
        <v>373</v>
      </c>
      <c r="B55" s="190" t="s">
        <v>703</v>
      </c>
      <c r="C55" s="190">
        <v>8.6</v>
      </c>
      <c r="D55" s="191" t="s">
        <v>669</v>
      </c>
      <c r="E55" s="191">
        <v>58</v>
      </c>
      <c r="F55" s="192" t="s">
        <v>121</v>
      </c>
    </row>
    <row r="56" spans="1:6" s="183" customFormat="1" ht="14.5" customHeight="1" x14ac:dyDescent="0.25">
      <c r="A56" s="189" t="s">
        <v>122</v>
      </c>
      <c r="B56" s="190" t="s">
        <v>1180</v>
      </c>
      <c r="C56" s="190">
        <v>25.01</v>
      </c>
      <c r="D56" s="191" t="s">
        <v>784</v>
      </c>
      <c r="E56" s="191">
        <v>25</v>
      </c>
      <c r="F56" s="192" t="s">
        <v>123</v>
      </c>
    </row>
    <row r="57" spans="1:6" s="183" customFormat="1" ht="14.5" customHeight="1" x14ac:dyDescent="0.25">
      <c r="A57" s="189" t="s">
        <v>374</v>
      </c>
      <c r="B57" s="190" t="s">
        <v>1181</v>
      </c>
      <c r="C57" s="190">
        <v>1.85</v>
      </c>
      <c r="D57" s="191" t="s">
        <v>790</v>
      </c>
      <c r="E57" s="191">
        <v>87</v>
      </c>
      <c r="F57" s="192" t="s">
        <v>124</v>
      </c>
    </row>
    <row r="58" spans="1:6" s="183" customFormat="1" ht="14.5" customHeight="1" x14ac:dyDescent="0.25">
      <c r="A58" s="189" t="s">
        <v>125</v>
      </c>
      <c r="B58" s="190" t="s">
        <v>661</v>
      </c>
      <c r="C58" s="190">
        <v>0.03</v>
      </c>
      <c r="D58" s="191" t="s">
        <v>707</v>
      </c>
      <c r="E58" s="191">
        <v>151</v>
      </c>
      <c r="F58" s="192" t="s">
        <v>126</v>
      </c>
    </row>
    <row r="59" spans="1:6" s="183" customFormat="1" ht="14.5" customHeight="1" x14ac:dyDescent="0.25">
      <c r="A59" s="189" t="s">
        <v>129</v>
      </c>
      <c r="B59" s="190" t="s">
        <v>643</v>
      </c>
      <c r="C59" s="190">
        <v>0.03</v>
      </c>
      <c r="D59" s="191" t="s">
        <v>643</v>
      </c>
      <c r="E59" s="191">
        <v>149</v>
      </c>
      <c r="F59" s="192" t="s">
        <v>130</v>
      </c>
    </row>
    <row r="60" spans="1:6" s="183" customFormat="1" ht="14.5" customHeight="1" x14ac:dyDescent="0.25">
      <c r="A60" s="189" t="s">
        <v>375</v>
      </c>
      <c r="B60" s="190" t="s">
        <v>1182</v>
      </c>
      <c r="C60" s="190">
        <v>30.94</v>
      </c>
      <c r="D60" s="191" t="s">
        <v>717</v>
      </c>
      <c r="E60" s="191">
        <v>19</v>
      </c>
      <c r="F60" s="192" t="s">
        <v>131</v>
      </c>
    </row>
    <row r="61" spans="1:6" s="183" customFormat="1" ht="14.5" customHeight="1" x14ac:dyDescent="0.25">
      <c r="A61" s="189" t="s">
        <v>132</v>
      </c>
      <c r="B61" s="190" t="s">
        <v>709</v>
      </c>
      <c r="C61" s="190">
        <v>1.1200000000000001</v>
      </c>
      <c r="D61" s="191" t="s">
        <v>666</v>
      </c>
      <c r="E61" s="191">
        <v>99</v>
      </c>
      <c r="F61" s="192" t="s">
        <v>133</v>
      </c>
    </row>
    <row r="62" spans="1:6" s="183" customFormat="1" ht="14.5" customHeight="1" x14ac:dyDescent="0.25">
      <c r="A62" s="189" t="s">
        <v>134</v>
      </c>
      <c r="B62" s="190" t="s">
        <v>1183</v>
      </c>
      <c r="C62" s="190">
        <v>7.37</v>
      </c>
      <c r="D62" s="191" t="s">
        <v>702</v>
      </c>
      <c r="E62" s="191">
        <v>65</v>
      </c>
      <c r="F62" s="192" t="s">
        <v>135</v>
      </c>
    </row>
    <row r="63" spans="1:6" s="183" customFormat="1" ht="14.5" customHeight="1" x14ac:dyDescent="0.25">
      <c r="A63" s="189" t="s">
        <v>136</v>
      </c>
      <c r="B63" s="190" t="s">
        <v>659</v>
      </c>
      <c r="C63" s="190">
        <v>0.02</v>
      </c>
      <c r="D63" s="191" t="s">
        <v>805</v>
      </c>
      <c r="E63" s="191">
        <v>158</v>
      </c>
      <c r="F63" s="192" t="s">
        <v>137</v>
      </c>
    </row>
    <row r="64" spans="1:6" s="183" customFormat="1" ht="14.5" customHeight="1" x14ac:dyDescent="0.25">
      <c r="A64" s="189" t="s">
        <v>376</v>
      </c>
      <c r="B64" s="190" t="s">
        <v>757</v>
      </c>
      <c r="C64" s="190">
        <v>18.23</v>
      </c>
      <c r="D64" s="191" t="s">
        <v>758</v>
      </c>
      <c r="E64" s="191">
        <v>33</v>
      </c>
      <c r="F64" s="192" t="s">
        <v>138</v>
      </c>
    </row>
    <row r="65" spans="1:6" s="183" customFormat="1" ht="14.5" customHeight="1" x14ac:dyDescent="0.25">
      <c r="A65" s="189" t="s">
        <v>139</v>
      </c>
      <c r="B65" s="193" t="s">
        <v>730</v>
      </c>
      <c r="C65" s="190">
        <v>11.6</v>
      </c>
      <c r="D65" s="191" t="s">
        <v>767</v>
      </c>
      <c r="E65" s="191">
        <v>48</v>
      </c>
      <c r="F65" s="192" t="s">
        <v>140</v>
      </c>
    </row>
    <row r="66" spans="1:6" s="183" customFormat="1" ht="14.5" customHeight="1" x14ac:dyDescent="0.25">
      <c r="A66" s="189" t="s">
        <v>141</v>
      </c>
      <c r="B66" s="190" t="s">
        <v>661</v>
      </c>
      <c r="C66" s="190">
        <v>0.06</v>
      </c>
      <c r="D66" s="191" t="s">
        <v>807</v>
      </c>
      <c r="E66" s="191">
        <v>144</v>
      </c>
      <c r="F66" s="192" t="s">
        <v>142</v>
      </c>
    </row>
    <row r="67" spans="1:6" s="183" customFormat="1" ht="14.5" customHeight="1" x14ac:dyDescent="0.25">
      <c r="A67" s="189" t="s">
        <v>143</v>
      </c>
      <c r="B67" s="190" t="s">
        <v>1184</v>
      </c>
      <c r="C67" s="190">
        <v>1.44</v>
      </c>
      <c r="D67" s="191" t="s">
        <v>776</v>
      </c>
      <c r="E67" s="191">
        <v>93</v>
      </c>
      <c r="F67" s="192" t="s">
        <v>144</v>
      </c>
    </row>
    <row r="68" spans="1:6" s="183" customFormat="1" ht="14.5" customHeight="1" x14ac:dyDescent="0.25">
      <c r="A68" s="189" t="s">
        <v>145</v>
      </c>
      <c r="B68" s="190" t="s">
        <v>1185</v>
      </c>
      <c r="C68" s="190">
        <v>6.97</v>
      </c>
      <c r="D68" s="191" t="s">
        <v>780</v>
      </c>
      <c r="E68" s="191">
        <v>67</v>
      </c>
      <c r="F68" s="192" t="s">
        <v>146</v>
      </c>
    </row>
    <row r="69" spans="1:6" s="183" customFormat="1" ht="14.5" customHeight="1" x14ac:dyDescent="0.25">
      <c r="A69" s="189" t="s">
        <v>147</v>
      </c>
      <c r="B69" s="190" t="s">
        <v>1181</v>
      </c>
      <c r="C69" s="190">
        <v>31.71</v>
      </c>
      <c r="D69" s="191" t="s">
        <v>656</v>
      </c>
      <c r="E69" s="191">
        <v>17</v>
      </c>
      <c r="F69" s="192" t="s">
        <v>148</v>
      </c>
    </row>
    <row r="70" spans="1:6" s="183" customFormat="1" ht="14.5" customHeight="1" x14ac:dyDescent="0.25">
      <c r="A70" s="189" t="s">
        <v>149</v>
      </c>
      <c r="B70" s="190" t="s">
        <v>1186</v>
      </c>
      <c r="C70" s="190">
        <v>0.59</v>
      </c>
      <c r="D70" s="191" t="s">
        <v>777</v>
      </c>
      <c r="E70" s="191">
        <v>112</v>
      </c>
      <c r="F70" s="192" t="s">
        <v>150</v>
      </c>
    </row>
    <row r="71" spans="1:6" s="183" customFormat="1" ht="14.5" customHeight="1" x14ac:dyDescent="0.25">
      <c r="A71" s="189" t="s">
        <v>379</v>
      </c>
      <c r="B71" s="190" t="s">
        <v>1187</v>
      </c>
      <c r="C71" s="190">
        <v>13.57</v>
      </c>
      <c r="D71" s="191" t="s">
        <v>768</v>
      </c>
      <c r="E71" s="191">
        <v>44</v>
      </c>
      <c r="F71" s="192" t="s">
        <v>151</v>
      </c>
    </row>
    <row r="72" spans="1:6" s="183" customFormat="1" ht="14.5" customHeight="1" x14ac:dyDescent="0.25">
      <c r="A72" s="189" t="s">
        <v>384</v>
      </c>
      <c r="B72" s="190" t="s">
        <v>661</v>
      </c>
      <c r="C72" s="190">
        <v>0.08</v>
      </c>
      <c r="D72" s="191" t="s">
        <v>715</v>
      </c>
      <c r="E72" s="191">
        <v>141</v>
      </c>
      <c r="F72" s="192" t="s">
        <v>152</v>
      </c>
    </row>
    <row r="73" spans="1:6" s="183" customFormat="1" ht="14.5" customHeight="1" x14ac:dyDescent="0.25">
      <c r="A73" s="189" t="s">
        <v>153</v>
      </c>
      <c r="B73" s="190" t="s">
        <v>657</v>
      </c>
      <c r="C73" s="190">
        <v>0.14000000000000001</v>
      </c>
      <c r="D73" s="191" t="s">
        <v>817</v>
      </c>
      <c r="E73" s="191">
        <v>136</v>
      </c>
      <c r="F73" s="192" t="s">
        <v>154</v>
      </c>
    </row>
    <row r="74" spans="1:6" s="183" customFormat="1" ht="14.5" customHeight="1" x14ac:dyDescent="0.25">
      <c r="A74" s="189" t="s">
        <v>155</v>
      </c>
      <c r="B74" s="190" t="s">
        <v>661</v>
      </c>
      <c r="C74" s="190">
        <v>0.01</v>
      </c>
      <c r="D74" s="191" t="s">
        <v>741</v>
      </c>
      <c r="E74" s="191">
        <v>160</v>
      </c>
      <c r="F74" s="192" t="s">
        <v>156</v>
      </c>
    </row>
    <row r="75" spans="1:6" s="183" customFormat="1" ht="14.5" customHeight="1" x14ac:dyDescent="0.25">
      <c r="A75" s="189" t="s">
        <v>157</v>
      </c>
      <c r="B75" s="190" t="s">
        <v>1188</v>
      </c>
      <c r="C75" s="190">
        <v>27.95</v>
      </c>
      <c r="D75" s="191" t="s">
        <v>810</v>
      </c>
      <c r="E75" s="191">
        <v>20</v>
      </c>
      <c r="F75" s="192" t="s">
        <v>158</v>
      </c>
    </row>
    <row r="76" spans="1:6" s="183" customFormat="1" ht="14.5" customHeight="1" x14ac:dyDescent="0.25">
      <c r="A76" s="189" t="s">
        <v>161</v>
      </c>
      <c r="B76" s="190" t="s">
        <v>661</v>
      </c>
      <c r="C76" s="190">
        <v>0.02</v>
      </c>
      <c r="D76" s="191" t="s">
        <v>662</v>
      </c>
      <c r="E76" s="191">
        <v>155</v>
      </c>
      <c r="F76" s="192" t="s">
        <v>162</v>
      </c>
    </row>
    <row r="77" spans="1:6" s="183" customFormat="1" ht="14.5" customHeight="1" x14ac:dyDescent="0.25">
      <c r="A77" s="189" t="s">
        <v>163</v>
      </c>
      <c r="B77" s="190" t="s">
        <v>648</v>
      </c>
      <c r="C77" s="190">
        <v>7.43</v>
      </c>
      <c r="D77" s="191" t="s">
        <v>712</v>
      </c>
      <c r="E77" s="191">
        <v>64</v>
      </c>
      <c r="F77" s="192" t="s">
        <v>164</v>
      </c>
    </row>
    <row r="78" spans="1:6" s="183" customFormat="1" ht="14.5" customHeight="1" x14ac:dyDescent="0.25">
      <c r="A78" s="189" t="s">
        <v>385</v>
      </c>
      <c r="B78" s="190" t="s">
        <v>730</v>
      </c>
      <c r="C78" s="190">
        <v>21.12</v>
      </c>
      <c r="D78" s="191" t="s">
        <v>731</v>
      </c>
      <c r="E78" s="191">
        <v>29</v>
      </c>
      <c r="F78" s="192" t="s">
        <v>165</v>
      </c>
    </row>
    <row r="79" spans="1:6" s="183" customFormat="1" ht="14.5" customHeight="1" x14ac:dyDescent="0.25">
      <c r="A79" s="189" t="s">
        <v>166</v>
      </c>
      <c r="B79" s="190" t="s">
        <v>732</v>
      </c>
      <c r="C79" s="190">
        <v>0.16</v>
      </c>
      <c r="D79" s="191" t="s">
        <v>695</v>
      </c>
      <c r="E79" s="191">
        <v>132</v>
      </c>
      <c r="F79" s="192" t="s">
        <v>167</v>
      </c>
    </row>
    <row r="80" spans="1:6" s="183" customFormat="1" ht="14.5" customHeight="1" x14ac:dyDescent="0.25">
      <c r="A80" s="189" t="s">
        <v>386</v>
      </c>
      <c r="B80" s="190" t="s">
        <v>661</v>
      </c>
      <c r="C80" s="190">
        <v>0.03</v>
      </c>
      <c r="D80" s="191" t="s">
        <v>818</v>
      </c>
      <c r="E80" s="191">
        <v>153</v>
      </c>
      <c r="F80" s="192" t="s">
        <v>168</v>
      </c>
    </row>
    <row r="81" spans="1:6" s="183" customFormat="1" ht="14.5" customHeight="1" x14ac:dyDescent="0.25">
      <c r="A81" s="189" t="s">
        <v>169</v>
      </c>
      <c r="B81" s="190" t="s">
        <v>1189</v>
      </c>
      <c r="C81" s="190">
        <v>17.78</v>
      </c>
      <c r="D81" s="191" t="s">
        <v>756</v>
      </c>
      <c r="E81" s="191">
        <v>34</v>
      </c>
      <c r="F81" s="192" t="s">
        <v>170</v>
      </c>
    </row>
    <row r="82" spans="1:6" s="183" customFormat="1" ht="14.5" customHeight="1" x14ac:dyDescent="0.25">
      <c r="A82" s="189" t="s">
        <v>487</v>
      </c>
      <c r="B82" s="190" t="s">
        <v>1190</v>
      </c>
      <c r="C82" s="190">
        <v>6.78</v>
      </c>
      <c r="D82" s="191" t="s">
        <v>799</v>
      </c>
      <c r="E82" s="191">
        <v>68</v>
      </c>
      <c r="F82" s="192" t="s">
        <v>171</v>
      </c>
    </row>
    <row r="83" spans="1:6" s="183" customFormat="1" ht="14.5" customHeight="1" x14ac:dyDescent="0.25">
      <c r="A83" s="189" t="s">
        <v>388</v>
      </c>
      <c r="B83" s="190" t="s">
        <v>737</v>
      </c>
      <c r="C83" s="190">
        <v>25.85</v>
      </c>
      <c r="D83" s="191" t="s">
        <v>720</v>
      </c>
      <c r="E83" s="191">
        <v>23</v>
      </c>
      <c r="F83" s="192" t="s">
        <v>172</v>
      </c>
    </row>
    <row r="84" spans="1:6" s="183" customFormat="1" ht="14.5" customHeight="1" x14ac:dyDescent="0.25">
      <c r="A84" s="189" t="s">
        <v>173</v>
      </c>
      <c r="B84" s="190" t="s">
        <v>659</v>
      </c>
      <c r="C84" s="190">
        <v>0.13</v>
      </c>
      <c r="D84" s="191" t="s">
        <v>762</v>
      </c>
      <c r="E84" s="191">
        <v>137</v>
      </c>
      <c r="F84" s="192" t="s">
        <v>174</v>
      </c>
    </row>
    <row r="85" spans="1:6" s="183" customFormat="1" ht="14.5" customHeight="1" x14ac:dyDescent="0.25">
      <c r="A85" s="189" t="s">
        <v>389</v>
      </c>
      <c r="B85" s="190" t="s">
        <v>1191</v>
      </c>
      <c r="C85" s="190">
        <v>3.27</v>
      </c>
      <c r="D85" s="191" t="s">
        <v>766</v>
      </c>
      <c r="E85" s="191">
        <v>83</v>
      </c>
      <c r="F85" s="192" t="s">
        <v>175</v>
      </c>
    </row>
    <row r="86" spans="1:6" s="183" customFormat="1" ht="14.5" customHeight="1" x14ac:dyDescent="0.25">
      <c r="A86" s="189" t="s">
        <v>392</v>
      </c>
      <c r="B86" s="190" t="s">
        <v>661</v>
      </c>
      <c r="C86" s="190">
        <v>0.35</v>
      </c>
      <c r="D86" s="191" t="s">
        <v>727</v>
      </c>
      <c r="E86" s="191">
        <v>123</v>
      </c>
      <c r="F86" s="192" t="s">
        <v>176</v>
      </c>
    </row>
    <row r="87" spans="1:6" s="183" customFormat="1" ht="14.5" customHeight="1" x14ac:dyDescent="0.25">
      <c r="A87" s="189" t="s">
        <v>393</v>
      </c>
      <c r="B87" s="190" t="s">
        <v>1192</v>
      </c>
      <c r="C87" s="190">
        <v>38.04</v>
      </c>
      <c r="D87" s="191" t="s">
        <v>789</v>
      </c>
      <c r="E87" s="191">
        <v>10</v>
      </c>
      <c r="F87" s="192" t="s">
        <v>177</v>
      </c>
    </row>
    <row r="88" spans="1:6" s="183" customFormat="1" ht="14.5" customHeight="1" x14ac:dyDescent="0.25">
      <c r="A88" s="189" t="s">
        <v>394</v>
      </c>
      <c r="B88" s="190" t="s">
        <v>1193</v>
      </c>
      <c r="C88" s="190">
        <v>2.52</v>
      </c>
      <c r="D88" s="191" t="s">
        <v>801</v>
      </c>
      <c r="E88" s="191">
        <v>84</v>
      </c>
      <c r="F88" s="192" t="s">
        <v>178</v>
      </c>
    </row>
    <row r="89" spans="1:6" s="183" customFormat="1" ht="14.5" customHeight="1" x14ac:dyDescent="0.25">
      <c r="A89" s="189" t="s">
        <v>179</v>
      </c>
      <c r="B89" s="190" t="s">
        <v>1194</v>
      </c>
      <c r="C89" s="190">
        <v>10.62</v>
      </c>
      <c r="D89" s="191" t="s">
        <v>759</v>
      </c>
      <c r="E89" s="191">
        <v>54</v>
      </c>
      <c r="F89" s="192" t="s">
        <v>180</v>
      </c>
    </row>
    <row r="90" spans="1:6" s="183" customFormat="1" ht="14.5" customHeight="1" x14ac:dyDescent="0.25">
      <c r="A90" s="189" t="s">
        <v>181</v>
      </c>
      <c r="B90" s="190" t="s">
        <v>659</v>
      </c>
      <c r="C90" s="190">
        <v>0.08</v>
      </c>
      <c r="D90" s="191" t="s">
        <v>794</v>
      </c>
      <c r="E90" s="191">
        <v>143</v>
      </c>
      <c r="F90" s="192" t="s">
        <v>182</v>
      </c>
    </row>
    <row r="91" spans="1:6" s="183" customFormat="1" ht="14.5" customHeight="1" x14ac:dyDescent="0.25">
      <c r="A91" s="189" t="s">
        <v>397</v>
      </c>
      <c r="B91" s="190" t="s">
        <v>1195</v>
      </c>
      <c r="C91" s="190">
        <v>7.49</v>
      </c>
      <c r="D91" s="191" t="s">
        <v>663</v>
      </c>
      <c r="E91" s="191">
        <v>63</v>
      </c>
      <c r="F91" s="192" t="s">
        <v>183</v>
      </c>
    </row>
    <row r="92" spans="1:6" s="183" customFormat="1" ht="14.5" customHeight="1" x14ac:dyDescent="0.25">
      <c r="A92" s="189" t="s">
        <v>400</v>
      </c>
      <c r="B92" s="190" t="s">
        <v>1196</v>
      </c>
      <c r="C92" s="190">
        <v>17.61</v>
      </c>
      <c r="D92" s="191" t="s">
        <v>775</v>
      </c>
      <c r="E92" s="191">
        <v>35</v>
      </c>
      <c r="F92" s="192" t="s">
        <v>184</v>
      </c>
    </row>
    <row r="93" spans="1:6" s="183" customFormat="1" ht="14.5" customHeight="1" x14ac:dyDescent="0.25">
      <c r="A93" s="189" t="s">
        <v>401</v>
      </c>
      <c r="B93" s="190" t="s">
        <v>643</v>
      </c>
      <c r="C93" s="190">
        <v>91.13</v>
      </c>
      <c r="D93" s="191" t="s">
        <v>643</v>
      </c>
      <c r="E93" s="191">
        <v>2</v>
      </c>
      <c r="F93" s="192" t="s">
        <v>185</v>
      </c>
    </row>
    <row r="94" spans="1:6" s="183" customFormat="1" ht="14.5" customHeight="1" x14ac:dyDescent="0.25">
      <c r="A94" s="189" t="s">
        <v>186</v>
      </c>
      <c r="B94" s="190" t="s">
        <v>748</v>
      </c>
      <c r="C94" s="190">
        <v>0.2</v>
      </c>
      <c r="D94" s="191" t="s">
        <v>701</v>
      </c>
      <c r="E94" s="191">
        <v>127</v>
      </c>
      <c r="F94" s="192" t="s">
        <v>187</v>
      </c>
    </row>
    <row r="95" spans="1:6" s="183" customFormat="1" ht="14.5" customHeight="1" x14ac:dyDescent="0.25">
      <c r="A95" s="189" t="s">
        <v>188</v>
      </c>
      <c r="B95" s="190" t="s">
        <v>730</v>
      </c>
      <c r="C95" s="190">
        <v>0.2</v>
      </c>
      <c r="D95" s="191" t="s">
        <v>781</v>
      </c>
      <c r="E95" s="191">
        <v>126</v>
      </c>
      <c r="F95" s="192" t="s">
        <v>189</v>
      </c>
    </row>
    <row r="96" spans="1:6" s="183" customFormat="1" ht="14.5" customHeight="1" x14ac:dyDescent="0.25">
      <c r="A96" s="189" t="s">
        <v>402</v>
      </c>
      <c r="B96" s="190" t="s">
        <v>1197</v>
      </c>
      <c r="C96" s="190">
        <v>73.69</v>
      </c>
      <c r="D96" s="191" t="s">
        <v>742</v>
      </c>
      <c r="E96" s="191">
        <v>3</v>
      </c>
      <c r="F96" s="192" t="s">
        <v>190</v>
      </c>
    </row>
    <row r="97" spans="1:6" s="183" customFormat="1" ht="14.5" customHeight="1" x14ac:dyDescent="0.25">
      <c r="A97" s="189" t="s">
        <v>191</v>
      </c>
      <c r="B97" s="190" t="s">
        <v>643</v>
      </c>
      <c r="C97" s="190">
        <v>24.52</v>
      </c>
      <c r="D97" s="191" t="s">
        <v>643</v>
      </c>
      <c r="E97" s="191">
        <v>26</v>
      </c>
      <c r="F97" s="192" t="s">
        <v>192</v>
      </c>
    </row>
    <row r="98" spans="1:6" s="183" customFormat="1" ht="14.5" customHeight="1" x14ac:dyDescent="0.25">
      <c r="A98" s="189" t="s">
        <v>193</v>
      </c>
      <c r="B98" s="190" t="s">
        <v>1198</v>
      </c>
      <c r="C98" s="190">
        <v>19.36</v>
      </c>
      <c r="D98" s="191" t="s">
        <v>693</v>
      </c>
      <c r="E98" s="191">
        <v>32</v>
      </c>
      <c r="F98" s="192" t="s">
        <v>194</v>
      </c>
    </row>
    <row r="99" spans="1:6" s="183" customFormat="1" ht="14.5" customHeight="1" x14ac:dyDescent="0.25">
      <c r="A99" s="189" t="s">
        <v>195</v>
      </c>
      <c r="B99" s="193" t="s">
        <v>753</v>
      </c>
      <c r="C99" s="190">
        <v>15.03</v>
      </c>
      <c r="D99" s="191" t="s">
        <v>724</v>
      </c>
      <c r="E99" s="191">
        <v>42</v>
      </c>
      <c r="F99" s="192" t="s">
        <v>196</v>
      </c>
    </row>
    <row r="100" spans="1:6" s="183" customFormat="1" ht="14.5" customHeight="1" x14ac:dyDescent="0.25">
      <c r="A100" s="189" t="s">
        <v>197</v>
      </c>
      <c r="B100" s="190" t="s">
        <v>659</v>
      </c>
      <c r="C100" s="190">
        <v>0</v>
      </c>
      <c r="D100" s="191" t="s">
        <v>778</v>
      </c>
      <c r="E100" s="191">
        <v>166</v>
      </c>
      <c r="F100" s="192" t="s">
        <v>198</v>
      </c>
    </row>
    <row r="101" spans="1:6" s="183" customFormat="1" ht="14.5" customHeight="1" x14ac:dyDescent="0.25">
      <c r="A101" s="189" t="s">
        <v>199</v>
      </c>
      <c r="B101" s="190" t="s">
        <v>1199</v>
      </c>
      <c r="C101" s="190">
        <v>1.57</v>
      </c>
      <c r="D101" s="191" t="s">
        <v>765</v>
      </c>
      <c r="E101" s="191">
        <v>92</v>
      </c>
      <c r="F101" s="192" t="s">
        <v>200</v>
      </c>
    </row>
    <row r="102" spans="1:6" s="183" customFormat="1" ht="14.5" customHeight="1" x14ac:dyDescent="0.25">
      <c r="A102" s="189" t="s">
        <v>403</v>
      </c>
      <c r="B102" s="190" t="s">
        <v>674</v>
      </c>
      <c r="C102" s="190">
        <v>4.1500000000000004</v>
      </c>
      <c r="D102" s="191" t="s">
        <v>813</v>
      </c>
      <c r="E102" s="191">
        <v>77</v>
      </c>
      <c r="F102" s="192" t="s">
        <v>201</v>
      </c>
    </row>
    <row r="103" spans="1:6" s="183" customFormat="1" ht="14.5" customHeight="1" x14ac:dyDescent="0.25">
      <c r="A103" s="189" t="s">
        <v>202</v>
      </c>
      <c r="B103" s="193" t="s">
        <v>1200</v>
      </c>
      <c r="C103" s="190">
        <v>11.22</v>
      </c>
      <c r="D103" s="191" t="s">
        <v>792</v>
      </c>
      <c r="E103" s="191">
        <v>50</v>
      </c>
      <c r="F103" s="192" t="s">
        <v>203</v>
      </c>
    </row>
    <row r="104" spans="1:6" s="183" customFormat="1" ht="14.5" customHeight="1" x14ac:dyDescent="0.25">
      <c r="A104" s="189" t="s">
        <v>406</v>
      </c>
      <c r="B104" s="190" t="s">
        <v>728</v>
      </c>
      <c r="C104" s="190">
        <v>15.16</v>
      </c>
      <c r="D104" s="191" t="s">
        <v>729</v>
      </c>
      <c r="E104" s="191">
        <v>41</v>
      </c>
      <c r="F104" s="192" t="s">
        <v>204</v>
      </c>
    </row>
    <row r="105" spans="1:6" s="183" customFormat="1" ht="14.5" customHeight="1" x14ac:dyDescent="0.25">
      <c r="A105" s="189" t="s">
        <v>205</v>
      </c>
      <c r="B105" s="190" t="s">
        <v>1201</v>
      </c>
      <c r="C105" s="190">
        <v>55.96</v>
      </c>
      <c r="D105" s="191" t="s">
        <v>774</v>
      </c>
      <c r="E105" s="191">
        <v>5</v>
      </c>
      <c r="F105" s="192" t="s">
        <v>206</v>
      </c>
    </row>
    <row r="106" spans="1:6" s="183" customFormat="1" ht="14.5" customHeight="1" x14ac:dyDescent="0.25">
      <c r="A106" s="189" t="s">
        <v>207</v>
      </c>
      <c r="B106" s="190" t="s">
        <v>659</v>
      </c>
      <c r="C106" s="190">
        <v>0.02</v>
      </c>
      <c r="D106" s="191" t="s">
        <v>679</v>
      </c>
      <c r="E106" s="191">
        <v>156</v>
      </c>
      <c r="F106" s="192" t="s">
        <v>208</v>
      </c>
    </row>
    <row r="107" spans="1:6" s="183" customFormat="1" ht="14.5" customHeight="1" x14ac:dyDescent="0.25">
      <c r="A107" s="189" t="s">
        <v>411</v>
      </c>
      <c r="B107" s="190" t="s">
        <v>1202</v>
      </c>
      <c r="C107" s="190">
        <v>1.63</v>
      </c>
      <c r="D107" s="191" t="s">
        <v>658</v>
      </c>
      <c r="E107" s="191">
        <v>91</v>
      </c>
      <c r="F107" s="192" t="s">
        <v>209</v>
      </c>
    </row>
    <row r="108" spans="1:6" s="183" customFormat="1" ht="14.5" customHeight="1" x14ac:dyDescent="0.25">
      <c r="A108" s="189" t="s">
        <v>210</v>
      </c>
      <c r="B108" s="190" t="s">
        <v>659</v>
      </c>
      <c r="C108" s="190">
        <v>0.45</v>
      </c>
      <c r="D108" s="191" t="s">
        <v>764</v>
      </c>
      <c r="E108" s="191">
        <v>117</v>
      </c>
      <c r="F108" s="192" t="s">
        <v>211</v>
      </c>
    </row>
    <row r="109" spans="1:6" s="183" customFormat="1" ht="14.5" customHeight="1" x14ac:dyDescent="0.25">
      <c r="A109" s="189" t="s">
        <v>212</v>
      </c>
      <c r="B109" s="190" t="s">
        <v>659</v>
      </c>
      <c r="C109" s="190">
        <v>0</v>
      </c>
      <c r="D109" s="191" t="s">
        <v>1203</v>
      </c>
      <c r="E109" s="191">
        <v>165</v>
      </c>
      <c r="F109" s="192" t="s">
        <v>213</v>
      </c>
    </row>
    <row r="110" spans="1:6" s="183" customFormat="1" ht="14.5" customHeight="1" x14ac:dyDescent="0.25">
      <c r="A110" s="189" t="s">
        <v>414</v>
      </c>
      <c r="B110" s="190" t="s">
        <v>1204</v>
      </c>
      <c r="C110" s="190">
        <v>19.54</v>
      </c>
      <c r="D110" s="191" t="s">
        <v>736</v>
      </c>
      <c r="E110" s="191">
        <v>31</v>
      </c>
      <c r="F110" s="192" t="s">
        <v>214</v>
      </c>
    </row>
    <row r="111" spans="1:6" s="183" customFormat="1" ht="14.5" customHeight="1" x14ac:dyDescent="0.25">
      <c r="A111" s="189" t="s">
        <v>215</v>
      </c>
      <c r="B111" s="190" t="s">
        <v>814</v>
      </c>
      <c r="C111" s="190">
        <v>0.19</v>
      </c>
      <c r="D111" s="191" t="s">
        <v>671</v>
      </c>
      <c r="E111" s="191">
        <v>129</v>
      </c>
      <c r="F111" s="192" t="s">
        <v>216</v>
      </c>
    </row>
    <row r="112" spans="1:6" s="183" customFormat="1" ht="14.5" customHeight="1" x14ac:dyDescent="0.25">
      <c r="A112" s="189" t="s">
        <v>217</v>
      </c>
      <c r="B112" s="190" t="s">
        <v>719</v>
      </c>
      <c r="C112" s="190">
        <v>0.14000000000000001</v>
      </c>
      <c r="D112" s="191" t="s">
        <v>787</v>
      </c>
      <c r="E112" s="191">
        <v>135</v>
      </c>
      <c r="F112" s="192" t="s">
        <v>218</v>
      </c>
    </row>
    <row r="113" spans="1:6" s="183" customFormat="1" ht="14.5" customHeight="1" x14ac:dyDescent="0.25">
      <c r="A113" s="189" t="s">
        <v>416</v>
      </c>
      <c r="B113" s="190" t="s">
        <v>1205</v>
      </c>
      <c r="C113" s="190">
        <v>1.75</v>
      </c>
      <c r="D113" s="191" t="s">
        <v>796</v>
      </c>
      <c r="E113" s="191">
        <v>88</v>
      </c>
      <c r="F113" s="192" t="s">
        <v>220</v>
      </c>
    </row>
    <row r="114" spans="1:6" s="183" customFormat="1" ht="14.5" customHeight="1" x14ac:dyDescent="0.25">
      <c r="A114" s="189" t="s">
        <v>221</v>
      </c>
      <c r="B114" s="190" t="s">
        <v>694</v>
      </c>
      <c r="C114" s="190">
        <v>0.41</v>
      </c>
      <c r="D114" s="191" t="s">
        <v>723</v>
      </c>
      <c r="E114" s="191">
        <v>119</v>
      </c>
      <c r="F114" s="192" t="s">
        <v>222</v>
      </c>
    </row>
    <row r="115" spans="1:6" s="183" customFormat="1" ht="14.5" customHeight="1" x14ac:dyDescent="0.25">
      <c r="A115" s="189" t="s">
        <v>417</v>
      </c>
      <c r="B115" s="190" t="s">
        <v>770</v>
      </c>
      <c r="C115" s="190">
        <v>0.66</v>
      </c>
      <c r="D115" s="191" t="s">
        <v>797</v>
      </c>
      <c r="E115" s="191">
        <v>108</v>
      </c>
      <c r="F115" s="192" t="s">
        <v>223</v>
      </c>
    </row>
    <row r="116" spans="1:6" s="183" customFormat="1" ht="14.5" customHeight="1" x14ac:dyDescent="0.25">
      <c r="A116" s="189" t="s">
        <v>418</v>
      </c>
      <c r="B116" s="190" t="s">
        <v>737</v>
      </c>
      <c r="C116" s="190">
        <v>15.43</v>
      </c>
      <c r="D116" s="191" t="s">
        <v>743</v>
      </c>
      <c r="E116" s="191">
        <v>40</v>
      </c>
      <c r="F116" s="192" t="s">
        <v>224</v>
      </c>
    </row>
    <row r="117" spans="1:6" s="183" customFormat="1" ht="14.5" customHeight="1" x14ac:dyDescent="0.25">
      <c r="A117" s="189" t="s">
        <v>225</v>
      </c>
      <c r="B117" s="190" t="s">
        <v>661</v>
      </c>
      <c r="C117" s="190">
        <v>0.41</v>
      </c>
      <c r="D117" s="191" t="s">
        <v>791</v>
      </c>
      <c r="E117" s="191">
        <v>120</v>
      </c>
      <c r="F117" s="192" t="s">
        <v>226</v>
      </c>
    </row>
    <row r="118" spans="1:6" s="183" customFormat="1" ht="14.5" customHeight="1" x14ac:dyDescent="0.25">
      <c r="A118" s="189" t="s">
        <v>227</v>
      </c>
      <c r="B118" s="190" t="s">
        <v>1206</v>
      </c>
      <c r="C118" s="190">
        <v>13.61</v>
      </c>
      <c r="D118" s="191" t="s">
        <v>806</v>
      </c>
      <c r="E118" s="191">
        <v>43</v>
      </c>
      <c r="F118" s="192" t="s">
        <v>228</v>
      </c>
    </row>
    <row r="119" spans="1:6" s="183" customFormat="1" ht="14.5" customHeight="1" x14ac:dyDescent="0.25">
      <c r="A119" s="189" t="s">
        <v>229</v>
      </c>
      <c r="B119" s="190" t="s">
        <v>721</v>
      </c>
      <c r="C119" s="190">
        <v>0.52</v>
      </c>
      <c r="D119" s="191" t="s">
        <v>670</v>
      </c>
      <c r="E119" s="191">
        <v>113</v>
      </c>
      <c r="F119" s="192" t="s">
        <v>230</v>
      </c>
    </row>
    <row r="120" spans="1:6" s="183" customFormat="1" ht="14.5" customHeight="1" x14ac:dyDescent="0.25">
      <c r="A120" s="189" t="s">
        <v>231</v>
      </c>
      <c r="B120" s="190" t="s">
        <v>1207</v>
      </c>
      <c r="C120" s="190">
        <v>11.51</v>
      </c>
      <c r="D120" s="191" t="s">
        <v>699</v>
      </c>
      <c r="E120" s="191">
        <v>49</v>
      </c>
      <c r="F120" s="192" t="s">
        <v>232</v>
      </c>
    </row>
    <row r="121" spans="1:6" s="183" customFormat="1" ht="14.5" customHeight="1" x14ac:dyDescent="0.25">
      <c r="A121" s="189" t="s">
        <v>425</v>
      </c>
      <c r="B121" s="190" t="s">
        <v>1186</v>
      </c>
      <c r="C121" s="190">
        <v>21.98</v>
      </c>
      <c r="D121" s="191" t="s">
        <v>808</v>
      </c>
      <c r="E121" s="191">
        <v>28</v>
      </c>
      <c r="F121" s="192" t="s">
        <v>233</v>
      </c>
    </row>
    <row r="122" spans="1:6" s="183" customFormat="1" ht="14.5" customHeight="1" x14ac:dyDescent="0.25">
      <c r="A122" s="189" t="s">
        <v>234</v>
      </c>
      <c r="B122" s="190" t="s">
        <v>659</v>
      </c>
      <c r="C122" s="190">
        <v>0.05</v>
      </c>
      <c r="D122" s="191" t="s">
        <v>739</v>
      </c>
      <c r="E122" s="191">
        <v>147</v>
      </c>
      <c r="F122" s="192" t="s">
        <v>235</v>
      </c>
    </row>
    <row r="123" spans="1:6" s="183" customFormat="1" ht="14.5" customHeight="1" x14ac:dyDescent="0.25">
      <c r="A123" s="189" t="s">
        <v>236</v>
      </c>
      <c r="B123" s="190" t="s">
        <v>1208</v>
      </c>
      <c r="C123" s="190">
        <v>5.05</v>
      </c>
      <c r="D123" s="191" t="s">
        <v>705</v>
      </c>
      <c r="E123" s="191">
        <v>73</v>
      </c>
      <c r="F123" s="192" t="s">
        <v>237</v>
      </c>
    </row>
    <row r="124" spans="1:6" s="183" customFormat="1" ht="14.5" customHeight="1" x14ac:dyDescent="0.25">
      <c r="A124" s="189" t="s">
        <v>427</v>
      </c>
      <c r="B124" s="190" t="s">
        <v>646</v>
      </c>
      <c r="C124" s="190">
        <v>13.04</v>
      </c>
      <c r="D124" s="191" t="s">
        <v>706</v>
      </c>
      <c r="E124" s="191">
        <v>47</v>
      </c>
      <c r="F124" s="192" t="s">
        <v>240</v>
      </c>
    </row>
    <row r="125" spans="1:6" s="183" customFormat="1" ht="14.5" customHeight="1" x14ac:dyDescent="0.25">
      <c r="A125" s="189" t="s">
        <v>241</v>
      </c>
      <c r="B125" s="190" t="s">
        <v>713</v>
      </c>
      <c r="C125" s="190">
        <v>0.71</v>
      </c>
      <c r="D125" s="191" t="s">
        <v>714</v>
      </c>
      <c r="E125" s="191">
        <v>106</v>
      </c>
      <c r="F125" s="192" t="s">
        <v>242</v>
      </c>
    </row>
    <row r="126" spans="1:6" s="183" customFormat="1" ht="14.5" customHeight="1" x14ac:dyDescent="0.25">
      <c r="A126" s="189" t="s">
        <v>243</v>
      </c>
      <c r="B126" s="190" t="s">
        <v>667</v>
      </c>
      <c r="C126" s="190">
        <v>0.66</v>
      </c>
      <c r="D126" s="191" t="s">
        <v>733</v>
      </c>
      <c r="E126" s="191">
        <v>109</v>
      </c>
      <c r="F126" s="192" t="s">
        <v>244</v>
      </c>
    </row>
    <row r="127" spans="1:6" s="183" customFormat="1" ht="14.5" customHeight="1" x14ac:dyDescent="0.25">
      <c r="A127" s="189" t="s">
        <v>245</v>
      </c>
      <c r="B127" s="190" t="s">
        <v>1209</v>
      </c>
      <c r="C127" s="190">
        <v>31.79</v>
      </c>
      <c r="D127" s="191" t="s">
        <v>691</v>
      </c>
      <c r="E127" s="191">
        <v>16</v>
      </c>
      <c r="F127" s="192" t="s">
        <v>246</v>
      </c>
    </row>
    <row r="128" spans="1:6" s="183" customFormat="1" ht="14.5" customHeight="1" x14ac:dyDescent="0.25">
      <c r="A128" s="189" t="s">
        <v>247</v>
      </c>
      <c r="B128" s="190" t="s">
        <v>659</v>
      </c>
      <c r="C128" s="190">
        <v>0.01</v>
      </c>
      <c r="D128" s="191" t="s">
        <v>664</v>
      </c>
      <c r="E128" s="191">
        <v>163</v>
      </c>
      <c r="F128" s="192" t="s">
        <v>248</v>
      </c>
    </row>
    <row r="129" spans="1:6" s="183" customFormat="1" ht="14.5" customHeight="1" x14ac:dyDescent="0.25">
      <c r="A129" s="189" t="s">
        <v>428</v>
      </c>
      <c r="B129" s="190" t="s">
        <v>1210</v>
      </c>
      <c r="C129" s="190">
        <v>26.12</v>
      </c>
      <c r="D129" s="191" t="s">
        <v>726</v>
      </c>
      <c r="E129" s="191">
        <v>22</v>
      </c>
      <c r="F129" s="192" t="s">
        <v>249</v>
      </c>
    </row>
    <row r="130" spans="1:6" s="183" customFormat="1" ht="14.5" customHeight="1" x14ac:dyDescent="0.25">
      <c r="A130" s="189" t="s">
        <v>429</v>
      </c>
      <c r="B130" s="190" t="s">
        <v>719</v>
      </c>
      <c r="C130" s="190">
        <v>6.76</v>
      </c>
      <c r="D130" s="191" t="s">
        <v>809</v>
      </c>
      <c r="E130" s="191">
        <v>69</v>
      </c>
      <c r="F130" s="192" t="s">
        <v>250</v>
      </c>
    </row>
    <row r="131" spans="1:6" s="183" customFormat="1" ht="14.5" customHeight="1" x14ac:dyDescent="0.25">
      <c r="A131" s="189" t="s">
        <v>251</v>
      </c>
      <c r="B131" s="190" t="s">
        <v>659</v>
      </c>
      <c r="C131" s="190">
        <v>0.06</v>
      </c>
      <c r="D131" s="191" t="s">
        <v>795</v>
      </c>
      <c r="E131" s="191">
        <v>145</v>
      </c>
      <c r="F131" s="192" t="s">
        <v>252</v>
      </c>
    </row>
    <row r="132" spans="1:6" s="183" customFormat="1" ht="14.5" customHeight="1" x14ac:dyDescent="0.25">
      <c r="A132" s="189" t="s">
        <v>253</v>
      </c>
      <c r="B132" s="190" t="s">
        <v>659</v>
      </c>
      <c r="C132" s="190">
        <v>0.09</v>
      </c>
      <c r="D132" s="191" t="s">
        <v>788</v>
      </c>
      <c r="E132" s="191">
        <v>140</v>
      </c>
      <c r="F132" s="192" t="s">
        <v>254</v>
      </c>
    </row>
    <row r="133" spans="1:6" s="183" customFormat="1" ht="14.5" customHeight="1" x14ac:dyDescent="0.25">
      <c r="A133" s="189" t="s">
        <v>430</v>
      </c>
      <c r="B133" s="190" t="s">
        <v>1211</v>
      </c>
      <c r="C133" s="190">
        <v>50.18</v>
      </c>
      <c r="D133" s="191" t="s">
        <v>680</v>
      </c>
      <c r="E133" s="191">
        <v>7</v>
      </c>
      <c r="F133" s="192" t="s">
        <v>255</v>
      </c>
    </row>
    <row r="134" spans="1:6" s="183" customFormat="1" ht="14.5" customHeight="1" x14ac:dyDescent="0.25">
      <c r="A134" s="189" t="s">
        <v>256</v>
      </c>
      <c r="B134" s="190" t="s">
        <v>655</v>
      </c>
      <c r="C134" s="190">
        <v>10.96</v>
      </c>
      <c r="D134" s="191" t="s">
        <v>722</v>
      </c>
      <c r="E134" s="191">
        <v>51</v>
      </c>
      <c r="F134" s="192" t="s">
        <v>257</v>
      </c>
    </row>
    <row r="135" spans="1:6" s="183" customFormat="1" ht="14.5" customHeight="1" x14ac:dyDescent="0.25">
      <c r="A135" s="189" t="s">
        <v>431</v>
      </c>
      <c r="B135" s="190" t="s">
        <v>661</v>
      </c>
      <c r="C135" s="190">
        <v>0.08</v>
      </c>
      <c r="D135" s="191" t="s">
        <v>793</v>
      </c>
      <c r="E135" s="191">
        <v>142</v>
      </c>
      <c r="F135" s="192" t="s">
        <v>258</v>
      </c>
    </row>
    <row r="136" spans="1:6" s="183" customFormat="1" ht="14.5" customHeight="1" x14ac:dyDescent="0.25">
      <c r="A136" s="189" t="s">
        <v>432</v>
      </c>
      <c r="B136" s="190" t="s">
        <v>1212</v>
      </c>
      <c r="C136" s="190">
        <v>7.86</v>
      </c>
      <c r="D136" s="191" t="s">
        <v>700</v>
      </c>
      <c r="E136" s="191">
        <v>60</v>
      </c>
      <c r="F136" s="192" t="s">
        <v>259</v>
      </c>
    </row>
    <row r="137" spans="1:6" s="183" customFormat="1" ht="14.5" customHeight="1" x14ac:dyDescent="0.25">
      <c r="A137" s="189" t="s">
        <v>260</v>
      </c>
      <c r="B137" s="190" t="s">
        <v>659</v>
      </c>
      <c r="C137" s="190">
        <v>0.11</v>
      </c>
      <c r="D137" s="191" t="s">
        <v>711</v>
      </c>
      <c r="E137" s="191">
        <v>139</v>
      </c>
      <c r="F137" s="192" t="s">
        <v>261</v>
      </c>
    </row>
    <row r="138" spans="1:6" s="183" customFormat="1" ht="14.5" customHeight="1" x14ac:dyDescent="0.25">
      <c r="A138" s="189" t="s">
        <v>262</v>
      </c>
      <c r="B138" s="190" t="s">
        <v>659</v>
      </c>
      <c r="C138" s="190">
        <v>0.03</v>
      </c>
      <c r="D138" s="191" t="s">
        <v>688</v>
      </c>
      <c r="E138" s="191">
        <v>152</v>
      </c>
      <c r="F138" s="192" t="s">
        <v>263</v>
      </c>
    </row>
    <row r="139" spans="1:6" s="183" customFormat="1" ht="14.5" customHeight="1" x14ac:dyDescent="0.25">
      <c r="A139" s="189" t="s">
        <v>439</v>
      </c>
      <c r="B139" s="190" t="s">
        <v>659</v>
      </c>
      <c r="C139" s="190">
        <v>0.01</v>
      </c>
      <c r="D139" s="191" t="s">
        <v>1213</v>
      </c>
      <c r="E139" s="191">
        <v>159</v>
      </c>
      <c r="F139" s="192" t="s">
        <v>264</v>
      </c>
    </row>
    <row r="140" spans="1:6" s="183" customFormat="1" ht="14.5" customHeight="1" x14ac:dyDescent="0.25">
      <c r="A140" s="189" t="s">
        <v>265</v>
      </c>
      <c r="B140" s="190" t="s">
        <v>1187</v>
      </c>
      <c r="C140" s="190">
        <v>0.9</v>
      </c>
      <c r="D140" s="191" t="s">
        <v>645</v>
      </c>
      <c r="E140" s="191">
        <v>102</v>
      </c>
      <c r="F140" s="192" t="s">
        <v>266</v>
      </c>
    </row>
    <row r="141" spans="1:6" s="183" customFormat="1" ht="14.5" customHeight="1" x14ac:dyDescent="0.25">
      <c r="A141" s="189" t="s">
        <v>267</v>
      </c>
      <c r="B141" s="190" t="s">
        <v>644</v>
      </c>
      <c r="C141" s="190">
        <v>4.9000000000000004</v>
      </c>
      <c r="D141" s="191" t="s">
        <v>675</v>
      </c>
      <c r="E141" s="191">
        <v>74</v>
      </c>
      <c r="F141" s="192" t="s">
        <v>268</v>
      </c>
    </row>
    <row r="142" spans="1:6" s="183" customFormat="1" ht="14.5" customHeight="1" x14ac:dyDescent="0.25">
      <c r="A142" s="189" t="s">
        <v>273</v>
      </c>
      <c r="B142" s="190" t="s">
        <v>661</v>
      </c>
      <c r="C142" s="190">
        <v>0.38</v>
      </c>
      <c r="D142" s="191" t="s">
        <v>734</v>
      </c>
      <c r="E142" s="191">
        <v>121</v>
      </c>
      <c r="F142" s="192" t="s">
        <v>274</v>
      </c>
    </row>
    <row r="143" spans="1:6" s="183" customFormat="1" ht="14.5" customHeight="1" x14ac:dyDescent="0.25">
      <c r="A143" s="189" t="s">
        <v>275</v>
      </c>
      <c r="B143" s="190" t="s">
        <v>684</v>
      </c>
      <c r="C143" s="190">
        <v>25.82</v>
      </c>
      <c r="D143" s="191" t="s">
        <v>676</v>
      </c>
      <c r="E143" s="191">
        <v>24</v>
      </c>
      <c r="F143" s="192" t="s">
        <v>276</v>
      </c>
    </row>
    <row r="144" spans="1:6" s="183" customFormat="1" ht="14.5" customHeight="1" x14ac:dyDescent="0.25">
      <c r="A144" s="189" t="s">
        <v>442</v>
      </c>
      <c r="B144" s="190" t="s">
        <v>681</v>
      </c>
      <c r="C144" s="190">
        <v>5.91</v>
      </c>
      <c r="D144" s="191" t="s">
        <v>822</v>
      </c>
      <c r="E144" s="191">
        <v>71</v>
      </c>
      <c r="F144" s="192" t="s">
        <v>277</v>
      </c>
    </row>
    <row r="145" spans="1:6" s="183" customFormat="1" ht="14.5" customHeight="1" x14ac:dyDescent="0.25">
      <c r="A145" s="189" t="s">
        <v>280</v>
      </c>
      <c r="B145" s="190" t="s">
        <v>1214</v>
      </c>
      <c r="C145" s="190">
        <v>1.05</v>
      </c>
      <c r="D145" s="191" t="s">
        <v>698</v>
      </c>
      <c r="E145" s="191">
        <v>100</v>
      </c>
      <c r="F145" s="192" t="s">
        <v>281</v>
      </c>
    </row>
    <row r="146" spans="1:6" s="183" customFormat="1" ht="14.5" customHeight="1" x14ac:dyDescent="0.25">
      <c r="A146" s="189" t="s">
        <v>282</v>
      </c>
      <c r="B146" s="190" t="s">
        <v>782</v>
      </c>
      <c r="C146" s="190">
        <v>0.85</v>
      </c>
      <c r="D146" s="191" t="s">
        <v>754</v>
      </c>
      <c r="E146" s="191">
        <v>103</v>
      </c>
      <c r="F146" s="192" t="s">
        <v>283</v>
      </c>
    </row>
    <row r="147" spans="1:6" s="183" customFormat="1" ht="14.5" customHeight="1" x14ac:dyDescent="0.25">
      <c r="A147" s="189" t="s">
        <v>284</v>
      </c>
      <c r="B147" s="190" t="s">
        <v>643</v>
      </c>
      <c r="C147" s="190">
        <v>48.89</v>
      </c>
      <c r="D147" s="191" t="s">
        <v>643</v>
      </c>
      <c r="E147" s="191">
        <v>8</v>
      </c>
      <c r="F147" s="192" t="s">
        <v>285</v>
      </c>
    </row>
    <row r="148" spans="1:6" s="183" customFormat="1" ht="14.5" customHeight="1" x14ac:dyDescent="0.25">
      <c r="A148" s="189" t="s">
        <v>443</v>
      </c>
      <c r="B148" s="190" t="s">
        <v>696</v>
      </c>
      <c r="C148" s="190">
        <v>10.68</v>
      </c>
      <c r="D148" s="191" t="s">
        <v>710</v>
      </c>
      <c r="E148" s="191">
        <v>53</v>
      </c>
      <c r="F148" s="192" t="s">
        <v>286</v>
      </c>
    </row>
    <row r="149" spans="1:6" s="183" customFormat="1" ht="14.5" customHeight="1" x14ac:dyDescent="0.25">
      <c r="A149" s="189" t="s">
        <v>287</v>
      </c>
      <c r="B149" s="190" t="s">
        <v>659</v>
      </c>
      <c r="C149" s="190">
        <v>0.01</v>
      </c>
      <c r="D149" s="191" t="s">
        <v>660</v>
      </c>
      <c r="E149" s="191">
        <v>162</v>
      </c>
      <c r="F149" s="192" t="s">
        <v>288</v>
      </c>
    </row>
    <row r="150" spans="1:6" s="183" customFormat="1" ht="14.5" customHeight="1" x14ac:dyDescent="0.25">
      <c r="A150" s="189" t="s">
        <v>291</v>
      </c>
      <c r="B150" s="190" t="s">
        <v>1215</v>
      </c>
      <c r="C150" s="190">
        <v>15.43</v>
      </c>
      <c r="D150" s="191" t="s">
        <v>761</v>
      </c>
      <c r="E150" s="191">
        <v>39</v>
      </c>
      <c r="F150" s="192" t="s">
        <v>292</v>
      </c>
    </row>
    <row r="151" spans="1:6" s="183" customFormat="1" ht="14.5" customHeight="1" x14ac:dyDescent="0.25">
      <c r="A151" s="189" t="s">
        <v>293</v>
      </c>
      <c r="B151" s="190" t="s">
        <v>661</v>
      </c>
      <c r="C151" s="190">
        <v>0.04</v>
      </c>
      <c r="D151" s="191" t="s">
        <v>755</v>
      </c>
      <c r="E151" s="191">
        <v>148</v>
      </c>
      <c r="F151" s="192" t="s">
        <v>294</v>
      </c>
    </row>
    <row r="152" spans="1:6" s="183" customFormat="1" ht="14.5" customHeight="1" x14ac:dyDescent="0.25">
      <c r="A152" s="189" t="s">
        <v>444</v>
      </c>
      <c r="B152" s="193" t="s">
        <v>713</v>
      </c>
      <c r="C152" s="190">
        <v>13.49</v>
      </c>
      <c r="D152" s="191" t="s">
        <v>738</v>
      </c>
      <c r="E152" s="191">
        <v>46</v>
      </c>
      <c r="F152" s="192" t="s">
        <v>295</v>
      </c>
    </row>
    <row r="153" spans="1:6" s="183" customFormat="1" ht="14.5" customHeight="1" x14ac:dyDescent="0.25">
      <c r="A153" s="189" t="s">
        <v>296</v>
      </c>
      <c r="B153" s="190" t="s">
        <v>719</v>
      </c>
      <c r="C153" s="190">
        <v>23.17</v>
      </c>
      <c r="D153" s="191" t="s">
        <v>749</v>
      </c>
      <c r="E153" s="191">
        <v>27</v>
      </c>
      <c r="F153" s="192" t="s">
        <v>297</v>
      </c>
    </row>
    <row r="154" spans="1:6" s="183" customFormat="1" ht="14.5" customHeight="1" x14ac:dyDescent="0.25">
      <c r="A154" s="189" t="s">
        <v>445</v>
      </c>
      <c r="B154" s="190" t="s">
        <v>643</v>
      </c>
      <c r="C154" s="190">
        <v>0.38</v>
      </c>
      <c r="D154" s="191" t="s">
        <v>643</v>
      </c>
      <c r="E154" s="191">
        <v>122</v>
      </c>
      <c r="F154" s="192" t="s">
        <v>298</v>
      </c>
    </row>
    <row r="155" spans="1:6" s="183" customFormat="1" ht="14.5" customHeight="1" x14ac:dyDescent="0.25">
      <c r="A155" s="189" t="s">
        <v>446</v>
      </c>
      <c r="B155" s="190" t="s">
        <v>1216</v>
      </c>
      <c r="C155" s="190">
        <v>0.93</v>
      </c>
      <c r="D155" s="191" t="s">
        <v>752</v>
      </c>
      <c r="E155" s="191">
        <v>101</v>
      </c>
      <c r="F155" s="192" t="s">
        <v>299</v>
      </c>
    </row>
    <row r="156" spans="1:6" s="183" customFormat="1" ht="14.5" customHeight="1" x14ac:dyDescent="0.25">
      <c r="A156" s="189" t="s">
        <v>447</v>
      </c>
      <c r="B156" s="190" t="s">
        <v>800</v>
      </c>
      <c r="C156" s="190">
        <v>1.17</v>
      </c>
      <c r="D156" s="191" t="s">
        <v>740</v>
      </c>
      <c r="E156" s="191">
        <v>96</v>
      </c>
      <c r="F156" s="192" t="s">
        <v>300</v>
      </c>
    </row>
    <row r="157" spans="1:6" s="183" customFormat="1" ht="14.5" customHeight="1" x14ac:dyDescent="0.25">
      <c r="A157" s="189" t="s">
        <v>301</v>
      </c>
      <c r="B157" s="190" t="s">
        <v>1217</v>
      </c>
      <c r="C157" s="190">
        <v>5.51</v>
      </c>
      <c r="D157" s="191" t="s">
        <v>812</v>
      </c>
      <c r="E157" s="191">
        <v>72</v>
      </c>
      <c r="F157" s="192" t="s">
        <v>302</v>
      </c>
    </row>
    <row r="158" spans="1:6" s="183" customFormat="1" ht="14.5" customHeight="1" x14ac:dyDescent="0.25">
      <c r="A158" s="189" t="s">
        <v>303</v>
      </c>
      <c r="B158" s="190" t="s">
        <v>719</v>
      </c>
      <c r="C158" s="190">
        <v>3.79</v>
      </c>
      <c r="D158" s="191" t="s">
        <v>772</v>
      </c>
      <c r="E158" s="191">
        <v>80</v>
      </c>
      <c r="F158" s="192" t="s">
        <v>304</v>
      </c>
    </row>
    <row r="159" spans="1:6" s="183" customFormat="1" ht="14.5" customHeight="1" x14ac:dyDescent="0.25">
      <c r="A159" s="189" t="s">
        <v>305</v>
      </c>
      <c r="B159" s="193" t="s">
        <v>814</v>
      </c>
      <c r="C159" s="190">
        <v>0.19</v>
      </c>
      <c r="D159" s="191" t="s">
        <v>654</v>
      </c>
      <c r="E159" s="191">
        <v>128</v>
      </c>
      <c r="F159" s="192" t="s">
        <v>306</v>
      </c>
    </row>
    <row r="160" spans="1:6" s="183" customFormat="1" ht="14.5" customHeight="1" x14ac:dyDescent="0.25">
      <c r="A160" s="189" t="s">
        <v>456</v>
      </c>
      <c r="B160" s="190" t="s">
        <v>1218</v>
      </c>
      <c r="C160" s="190">
        <v>27.23</v>
      </c>
      <c r="D160" s="191" t="s">
        <v>746</v>
      </c>
      <c r="E160" s="191">
        <v>21</v>
      </c>
      <c r="F160" s="192" t="s">
        <v>310</v>
      </c>
    </row>
    <row r="161" spans="1:6" s="183" customFormat="1" ht="14.5" customHeight="1" x14ac:dyDescent="0.25">
      <c r="A161" s="189" t="s">
        <v>453</v>
      </c>
      <c r="B161" s="190" t="s">
        <v>732</v>
      </c>
      <c r="C161" s="190">
        <v>0.42</v>
      </c>
      <c r="D161" s="191" t="s">
        <v>769</v>
      </c>
      <c r="E161" s="191">
        <v>118</v>
      </c>
      <c r="F161" s="192" t="s">
        <v>307</v>
      </c>
    </row>
    <row r="162" spans="1:6" s="183" customFormat="1" ht="14.5" customHeight="1" x14ac:dyDescent="0.25">
      <c r="A162" s="189" t="s">
        <v>308</v>
      </c>
      <c r="B162" s="190" t="s">
        <v>659</v>
      </c>
      <c r="C162" s="190">
        <v>0.17</v>
      </c>
      <c r="D162" s="191" t="s">
        <v>745</v>
      </c>
      <c r="E162" s="191">
        <v>131</v>
      </c>
      <c r="F162" s="192" t="s">
        <v>309</v>
      </c>
    </row>
    <row r="163" spans="1:6" s="183" customFormat="1" ht="14.5" customHeight="1" x14ac:dyDescent="0.25">
      <c r="A163" s="189" t="s">
        <v>457</v>
      </c>
      <c r="B163" s="190" t="s">
        <v>1219</v>
      </c>
      <c r="C163" s="190">
        <v>37.19</v>
      </c>
      <c r="D163" s="191" t="s">
        <v>819</v>
      </c>
      <c r="E163" s="191">
        <v>13</v>
      </c>
      <c r="F163" s="192" t="s">
        <v>311</v>
      </c>
    </row>
    <row r="164" spans="1:6" s="183" customFormat="1" ht="14.5" customHeight="1" x14ac:dyDescent="0.25">
      <c r="A164" s="189" t="s">
        <v>490</v>
      </c>
      <c r="B164" s="190" t="s">
        <v>661</v>
      </c>
      <c r="C164" s="190">
        <v>0.06</v>
      </c>
      <c r="D164" s="191" t="s">
        <v>773</v>
      </c>
      <c r="E164" s="191">
        <v>146</v>
      </c>
      <c r="F164" s="192" t="s">
        <v>312</v>
      </c>
    </row>
    <row r="165" spans="1:6" s="183" customFormat="1" ht="14.5" customHeight="1" x14ac:dyDescent="0.25">
      <c r="A165" s="189" t="s">
        <v>313</v>
      </c>
      <c r="B165" s="190" t="s">
        <v>659</v>
      </c>
      <c r="C165" s="190">
        <v>0.12</v>
      </c>
      <c r="D165" s="191" t="s">
        <v>785</v>
      </c>
      <c r="E165" s="191">
        <v>138</v>
      </c>
      <c r="F165" s="192" t="s">
        <v>314</v>
      </c>
    </row>
    <row r="166" spans="1:6" s="183" customFormat="1" ht="14.5" customHeight="1" x14ac:dyDescent="0.25">
      <c r="A166" s="189" t="s">
        <v>458</v>
      </c>
      <c r="B166" s="190" t="s">
        <v>800</v>
      </c>
      <c r="C166" s="190">
        <v>8.3000000000000007</v>
      </c>
      <c r="D166" s="191" t="s">
        <v>763</v>
      </c>
      <c r="E166" s="191">
        <v>59</v>
      </c>
      <c r="F166" s="192" t="s">
        <v>315</v>
      </c>
    </row>
    <row r="167" spans="1:6" s="183" customFormat="1" ht="14.5" customHeight="1" x14ac:dyDescent="0.25">
      <c r="A167" s="189" t="s">
        <v>316</v>
      </c>
      <c r="B167" s="190" t="s">
        <v>1220</v>
      </c>
      <c r="C167" s="190">
        <v>2.39</v>
      </c>
      <c r="D167" s="191" t="s">
        <v>686</v>
      </c>
      <c r="E167" s="191">
        <v>85</v>
      </c>
      <c r="F167" s="192" t="s">
        <v>317</v>
      </c>
    </row>
    <row r="168" spans="1:6" s="183" customFormat="1" ht="14.5" customHeight="1" x14ac:dyDescent="0.25">
      <c r="A168" s="189" t="s">
        <v>485</v>
      </c>
      <c r="B168" s="190" t="s">
        <v>653</v>
      </c>
      <c r="C168" s="190">
        <v>1.31</v>
      </c>
      <c r="D168" s="191" t="s">
        <v>798</v>
      </c>
      <c r="E168" s="191">
        <v>94</v>
      </c>
      <c r="F168" s="192" t="s">
        <v>318</v>
      </c>
    </row>
    <row r="169" spans="1:6" s="183" customFormat="1" ht="14.5" customHeight="1" x14ac:dyDescent="0.25">
      <c r="A169" s="189" t="s">
        <v>319</v>
      </c>
      <c r="B169" s="190" t="s">
        <v>696</v>
      </c>
      <c r="C169" s="190">
        <v>7.1</v>
      </c>
      <c r="D169" s="191" t="s">
        <v>697</v>
      </c>
      <c r="E169" s="191">
        <v>66</v>
      </c>
      <c r="F169" s="192" t="s">
        <v>320</v>
      </c>
    </row>
    <row r="170" spans="1:6" s="183" customFormat="1" ht="14.5" customHeight="1" x14ac:dyDescent="0.25">
      <c r="A170" s="189" t="s">
        <v>459</v>
      </c>
      <c r="B170" s="190" t="s">
        <v>826</v>
      </c>
      <c r="C170" s="190">
        <v>0.21</v>
      </c>
      <c r="D170" s="191" t="s">
        <v>673</v>
      </c>
      <c r="E170" s="191">
        <v>125</v>
      </c>
      <c r="F170" s="192" t="s">
        <v>321</v>
      </c>
    </row>
    <row r="171" spans="1:6" s="183" customFormat="1" ht="14.5" customHeight="1" x14ac:dyDescent="0.25">
      <c r="A171" s="189" t="s">
        <v>322</v>
      </c>
      <c r="B171" s="190" t="s">
        <v>1202</v>
      </c>
      <c r="C171" s="190">
        <v>0.5</v>
      </c>
      <c r="D171" s="191" t="s">
        <v>668</v>
      </c>
      <c r="E171" s="191">
        <v>114</v>
      </c>
      <c r="F171" s="192" t="s">
        <v>323</v>
      </c>
    </row>
    <row r="172" spans="1:6" s="183" customFormat="1" ht="14.5" customHeight="1" x14ac:dyDescent="0.25">
      <c r="A172" s="189" t="s">
        <v>324</v>
      </c>
      <c r="B172" s="190" t="s">
        <v>659</v>
      </c>
      <c r="C172" s="190">
        <v>0</v>
      </c>
      <c r="D172" s="191" t="s">
        <v>1221</v>
      </c>
      <c r="E172" s="191">
        <v>169</v>
      </c>
      <c r="F172" s="192" t="s">
        <v>325</v>
      </c>
    </row>
    <row r="173" spans="1:6" s="183" customFormat="1" ht="14.5" customHeight="1" x14ac:dyDescent="0.25">
      <c r="A173" s="189" t="s">
        <v>326</v>
      </c>
      <c r="B173" s="190" t="s">
        <v>643</v>
      </c>
      <c r="C173" s="190">
        <v>1.1599999999999999</v>
      </c>
      <c r="D173" s="191" t="s">
        <v>643</v>
      </c>
      <c r="E173" s="191">
        <v>97</v>
      </c>
      <c r="F173" s="192" t="s">
        <v>327</v>
      </c>
    </row>
    <row r="174" spans="1:6" s="183" customFormat="1" ht="14.5" customHeight="1" x14ac:dyDescent="0.25">
      <c r="A174" s="189" t="s">
        <v>328</v>
      </c>
      <c r="B174" s="190" t="s">
        <v>1222</v>
      </c>
      <c r="C174" s="190">
        <v>3.75</v>
      </c>
      <c r="D174" s="191" t="s">
        <v>829</v>
      </c>
      <c r="E174" s="191">
        <v>82</v>
      </c>
      <c r="F174" s="192" t="s">
        <v>329</v>
      </c>
    </row>
    <row r="175" spans="1:6" s="183" customFormat="1" ht="14.5" customHeight="1" x14ac:dyDescent="0.25">
      <c r="A175" s="189" t="s">
        <v>330</v>
      </c>
      <c r="B175" s="190" t="s">
        <v>748</v>
      </c>
      <c r="C175" s="190">
        <v>0.5</v>
      </c>
      <c r="D175" s="191" t="s">
        <v>682</v>
      </c>
      <c r="E175" s="191">
        <v>115</v>
      </c>
      <c r="F175" s="192" t="s">
        <v>331</v>
      </c>
    </row>
    <row r="176" spans="1:6" x14ac:dyDescent="0.2">
      <c r="A176" s="195"/>
      <c r="B176" s="196"/>
      <c r="C176" s="196"/>
      <c r="D176" s="197"/>
      <c r="E176" s="197"/>
      <c r="F176" s="197"/>
    </row>
    <row r="177" spans="1:6" ht="11.5" x14ac:dyDescent="0.25">
      <c r="A177" s="198" t="s">
        <v>340</v>
      </c>
      <c r="B177" s="199"/>
      <c r="C177" s="199"/>
      <c r="D177" s="200"/>
      <c r="E177" s="200"/>
      <c r="F177" s="197"/>
    </row>
    <row r="178" spans="1:6" ht="11.5" x14ac:dyDescent="0.25">
      <c r="A178" s="328" t="s">
        <v>831</v>
      </c>
      <c r="B178" s="328"/>
      <c r="C178" s="328"/>
      <c r="D178" s="328"/>
      <c r="E178" s="328"/>
      <c r="F178" s="328"/>
    </row>
    <row r="179" spans="1:6" ht="13.5" customHeight="1" x14ac:dyDescent="0.25">
      <c r="A179" s="329" t="s">
        <v>1223</v>
      </c>
      <c r="B179" s="329"/>
      <c r="C179" s="329"/>
      <c r="D179" s="329"/>
      <c r="E179" s="329"/>
      <c r="F179" s="329"/>
    </row>
    <row r="180" spans="1:6" ht="24" customHeight="1" x14ac:dyDescent="0.25">
      <c r="A180" s="329" t="s">
        <v>832</v>
      </c>
      <c r="B180" s="329"/>
      <c r="C180" s="329"/>
      <c r="D180" s="329"/>
      <c r="E180" s="329"/>
      <c r="F180" s="329"/>
    </row>
    <row r="181" spans="1:6" x14ac:dyDescent="0.2">
      <c r="B181" s="194"/>
      <c r="C181" s="194"/>
      <c r="D181" s="194"/>
      <c r="E181" s="194"/>
      <c r="F181" s="194"/>
    </row>
    <row r="182" spans="1:6" x14ac:dyDescent="0.2">
      <c r="B182" s="194"/>
      <c r="C182" s="194"/>
      <c r="D182" s="194"/>
      <c r="E182" s="194"/>
      <c r="F182" s="194"/>
    </row>
    <row r="183" spans="1:6" x14ac:dyDescent="0.2">
      <c r="B183" s="194"/>
      <c r="C183" s="194"/>
      <c r="D183" s="194"/>
      <c r="E183" s="194"/>
      <c r="F183" s="194"/>
    </row>
    <row r="184" spans="1:6" x14ac:dyDescent="0.2">
      <c r="B184" s="194"/>
      <c r="C184" s="194"/>
      <c r="D184" s="194"/>
      <c r="E184" s="194"/>
      <c r="F184" s="194"/>
    </row>
    <row r="185" spans="1:6" x14ac:dyDescent="0.2">
      <c r="B185" s="194"/>
      <c r="C185" s="194"/>
      <c r="D185" s="194"/>
      <c r="E185" s="194"/>
      <c r="F185" s="194"/>
    </row>
    <row r="186" spans="1:6" x14ac:dyDescent="0.2">
      <c r="B186" s="194"/>
      <c r="C186" s="194"/>
      <c r="D186" s="194"/>
      <c r="E186" s="194"/>
      <c r="F186" s="194"/>
    </row>
  </sheetData>
  <mergeCells count="4">
    <mergeCell ref="A1:F1"/>
    <mergeCell ref="A178:F178"/>
    <mergeCell ref="A179:F179"/>
    <mergeCell ref="A180:F180"/>
  </mergeCells>
  <conditionalFormatting sqref="A7:F175">
    <cfRule type="expression" dxfId="1" priority="1">
      <formula>MOD(ROW(),2)=0</formula>
    </cfRule>
  </conditionalFormatting>
  <printOptions gridLines="1"/>
  <pageMargins left="0.7" right="0.7" top="0.75" bottom="0.75" header="0.3" footer="0.3"/>
  <pageSetup paperSize="9" scale="74"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74677-D26F-45DD-A1F0-8B8A5DA92539}">
  <sheetPr>
    <tabColor theme="2"/>
  </sheetPr>
  <dimension ref="A1:J227"/>
  <sheetViews>
    <sheetView zoomScaleNormal="100" workbookViewId="0">
      <selection activeCell="C40" sqref="C40"/>
    </sheetView>
  </sheetViews>
  <sheetFormatPr defaultColWidth="9.1796875" defaultRowHeight="14" x14ac:dyDescent="0.3"/>
  <cols>
    <col min="1" max="2" width="15.453125" style="78" customWidth="1"/>
    <col min="3" max="3" width="30.453125" style="78" customWidth="1"/>
    <col min="4" max="5" width="28.1796875" style="78" customWidth="1"/>
    <col min="6" max="7" width="41.453125" style="78" customWidth="1"/>
    <col min="8" max="8" width="22.1796875" style="78" customWidth="1"/>
    <col min="9" max="10" width="41.453125" style="78" customWidth="1"/>
    <col min="11" max="11" width="32.453125" style="78" bestFit="1" customWidth="1"/>
    <col min="12" max="16384" width="9.1796875" style="78"/>
  </cols>
  <sheetData>
    <row r="1" spans="1:10" ht="41.25" customHeight="1" x14ac:dyDescent="0.3">
      <c r="A1" s="324" t="s">
        <v>833</v>
      </c>
      <c r="B1" s="324"/>
      <c r="C1" s="324"/>
      <c r="D1" s="324"/>
      <c r="E1" s="324"/>
      <c r="F1" s="324"/>
      <c r="G1" s="324"/>
      <c r="H1" s="324"/>
      <c r="I1" s="324"/>
      <c r="J1" s="324"/>
    </row>
    <row r="2" spans="1:10" x14ac:dyDescent="0.3">
      <c r="A2" s="80" t="s">
        <v>834</v>
      </c>
      <c r="B2" s="81"/>
      <c r="D2" s="288" t="s">
        <v>835</v>
      </c>
      <c r="E2" s="288"/>
      <c r="F2" s="81"/>
      <c r="G2" s="81"/>
      <c r="H2" s="81"/>
      <c r="I2" s="81"/>
      <c r="J2" s="81"/>
    </row>
    <row r="3" spans="1:10" x14ac:dyDescent="0.3">
      <c r="A3" s="80" t="s">
        <v>836</v>
      </c>
      <c r="B3" s="81"/>
      <c r="C3" s="81"/>
      <c r="D3" s="81"/>
      <c r="E3" s="81"/>
      <c r="F3" s="81"/>
      <c r="G3" s="81"/>
      <c r="H3" s="81"/>
      <c r="I3" s="81"/>
      <c r="J3" s="81"/>
    </row>
    <row r="4" spans="1:10" x14ac:dyDescent="0.3">
      <c r="A4" s="82"/>
      <c r="B4" s="82"/>
      <c r="C4" s="81"/>
      <c r="D4" s="81"/>
      <c r="E4" s="81"/>
      <c r="F4" s="81"/>
      <c r="G4" s="81"/>
      <c r="H4" s="81"/>
      <c r="I4" s="81"/>
      <c r="J4" s="81"/>
    </row>
    <row r="5" spans="1:10" s="79" customFormat="1" ht="40.5" customHeight="1" x14ac:dyDescent="0.25">
      <c r="A5" s="83" t="s">
        <v>837</v>
      </c>
      <c r="B5" s="83" t="s">
        <v>838</v>
      </c>
      <c r="C5" s="84" t="s">
        <v>839</v>
      </c>
      <c r="D5" s="83" t="s">
        <v>840</v>
      </c>
      <c r="E5" s="83" t="s">
        <v>841</v>
      </c>
      <c r="F5" s="84" t="s">
        <v>842</v>
      </c>
      <c r="G5" s="84" t="s">
        <v>843</v>
      </c>
      <c r="H5" s="84" t="s">
        <v>844</v>
      </c>
      <c r="I5" s="84" t="s">
        <v>845</v>
      </c>
      <c r="J5" s="84" t="s">
        <v>846</v>
      </c>
    </row>
    <row r="6" spans="1:10" x14ac:dyDescent="0.3">
      <c r="A6" s="85" t="s">
        <v>23</v>
      </c>
      <c r="B6" s="85" t="s">
        <v>23</v>
      </c>
      <c r="C6" s="85" t="s">
        <v>22</v>
      </c>
      <c r="D6" s="85" t="s">
        <v>22</v>
      </c>
      <c r="E6" s="85" t="s">
        <v>22</v>
      </c>
      <c r="F6" s="85" t="s">
        <v>24</v>
      </c>
      <c r="G6" s="85" t="s">
        <v>25</v>
      </c>
      <c r="H6" s="85" t="s">
        <v>25</v>
      </c>
      <c r="I6" s="85" t="s">
        <v>847</v>
      </c>
      <c r="J6" s="85" t="s">
        <v>848</v>
      </c>
    </row>
    <row r="7" spans="1:10" x14ac:dyDescent="0.3">
      <c r="A7" s="85" t="s">
        <v>26</v>
      </c>
      <c r="B7" s="85" t="s">
        <v>26</v>
      </c>
      <c r="C7" s="85" t="s">
        <v>345</v>
      </c>
      <c r="D7" s="85" t="s">
        <v>345</v>
      </c>
      <c r="E7" s="85" t="s">
        <v>345</v>
      </c>
      <c r="F7" s="85" t="s">
        <v>27</v>
      </c>
      <c r="G7" s="85" t="s">
        <v>27</v>
      </c>
      <c r="H7" s="85" t="s">
        <v>27</v>
      </c>
      <c r="I7" s="85" t="s">
        <v>849</v>
      </c>
      <c r="J7" s="85" t="s">
        <v>850</v>
      </c>
    </row>
    <row r="8" spans="1:10" x14ac:dyDescent="0.3">
      <c r="A8" s="85" t="s">
        <v>28</v>
      </c>
      <c r="B8" s="85" t="s">
        <v>851</v>
      </c>
      <c r="C8" s="85" t="s">
        <v>346</v>
      </c>
      <c r="D8" s="85" t="s">
        <v>346</v>
      </c>
      <c r="E8" s="85" t="s">
        <v>346</v>
      </c>
      <c r="F8" s="85" t="s">
        <v>29</v>
      </c>
      <c r="G8" s="85" t="s">
        <v>30</v>
      </c>
      <c r="H8" s="85" t="s">
        <v>30</v>
      </c>
      <c r="I8" s="85" t="s">
        <v>852</v>
      </c>
      <c r="J8" s="85" t="s">
        <v>853</v>
      </c>
    </row>
    <row r="9" spans="1:10" x14ac:dyDescent="0.3">
      <c r="A9" s="85" t="s">
        <v>348</v>
      </c>
      <c r="B9" s="85" t="s">
        <v>348</v>
      </c>
      <c r="C9" s="85" t="s">
        <v>347</v>
      </c>
      <c r="D9" s="85" t="s">
        <v>347</v>
      </c>
      <c r="E9" s="85" t="s">
        <v>347</v>
      </c>
      <c r="F9" s="85" t="s">
        <v>27</v>
      </c>
      <c r="G9" s="85" t="s">
        <v>27</v>
      </c>
      <c r="H9" s="85" t="s">
        <v>27</v>
      </c>
      <c r="I9" s="85" t="s">
        <v>849</v>
      </c>
      <c r="J9" s="85" t="s">
        <v>850</v>
      </c>
    </row>
    <row r="10" spans="1:10" x14ac:dyDescent="0.3">
      <c r="A10" s="85" t="s">
        <v>32</v>
      </c>
      <c r="B10" s="85" t="s">
        <v>854</v>
      </c>
      <c r="C10" s="85" t="s">
        <v>31</v>
      </c>
      <c r="D10" s="85" t="s">
        <v>31</v>
      </c>
      <c r="E10" s="85" t="s">
        <v>31</v>
      </c>
      <c r="F10" s="85" t="s">
        <v>33</v>
      </c>
      <c r="G10" s="85" t="s">
        <v>30</v>
      </c>
      <c r="H10" s="85" t="s">
        <v>30</v>
      </c>
      <c r="I10" s="85" t="s">
        <v>337</v>
      </c>
      <c r="J10" s="85" t="s">
        <v>337</v>
      </c>
    </row>
    <row r="11" spans="1:10" x14ac:dyDescent="0.3">
      <c r="A11" s="85" t="s">
        <v>350</v>
      </c>
      <c r="B11" s="85" t="s">
        <v>350</v>
      </c>
      <c r="C11" s="85" t="s">
        <v>349</v>
      </c>
      <c r="D11" s="85" t="s">
        <v>349</v>
      </c>
      <c r="E11" s="85" t="s">
        <v>349</v>
      </c>
      <c r="F11" s="85" t="s">
        <v>36</v>
      </c>
      <c r="G11" s="85" t="s">
        <v>37</v>
      </c>
      <c r="H11" s="85" t="s">
        <v>36</v>
      </c>
      <c r="I11" s="85" t="s">
        <v>855</v>
      </c>
      <c r="J11" s="85" t="s">
        <v>855</v>
      </c>
    </row>
    <row r="12" spans="1:10" x14ac:dyDescent="0.3">
      <c r="A12" s="85" t="s">
        <v>35</v>
      </c>
      <c r="B12" s="85" t="s">
        <v>856</v>
      </c>
      <c r="C12" s="85" t="s">
        <v>34</v>
      </c>
      <c r="D12" s="85" t="s">
        <v>34</v>
      </c>
      <c r="E12" s="85" t="s">
        <v>34</v>
      </c>
      <c r="F12" s="85" t="s">
        <v>36</v>
      </c>
      <c r="G12" s="85" t="s">
        <v>37</v>
      </c>
      <c r="H12" s="85" t="s">
        <v>36</v>
      </c>
      <c r="I12" s="85" t="s">
        <v>855</v>
      </c>
      <c r="J12" s="85" t="s">
        <v>855</v>
      </c>
    </row>
    <row r="13" spans="1:10" x14ac:dyDescent="0.3">
      <c r="A13" s="85" t="s">
        <v>39</v>
      </c>
      <c r="B13" s="85" t="s">
        <v>39</v>
      </c>
      <c r="C13" s="85" t="s">
        <v>38</v>
      </c>
      <c r="D13" s="85" t="s">
        <v>38</v>
      </c>
      <c r="E13" s="85" t="s">
        <v>38</v>
      </c>
      <c r="F13" s="85" t="s">
        <v>36</v>
      </c>
      <c r="G13" s="85" t="s">
        <v>40</v>
      </c>
      <c r="H13" s="85" t="s">
        <v>36</v>
      </c>
      <c r="I13" s="85" t="s">
        <v>855</v>
      </c>
      <c r="J13" s="85" t="s">
        <v>855</v>
      </c>
    </row>
    <row r="14" spans="1:10" x14ac:dyDescent="0.3">
      <c r="A14" s="85" t="s">
        <v>41</v>
      </c>
      <c r="B14" s="85" t="s">
        <v>41</v>
      </c>
      <c r="C14" s="85" t="s">
        <v>351</v>
      </c>
      <c r="D14" s="85" t="s">
        <v>351</v>
      </c>
      <c r="E14" s="85" t="s">
        <v>351</v>
      </c>
      <c r="F14" s="85" t="s">
        <v>27</v>
      </c>
      <c r="G14" s="85" t="s">
        <v>25</v>
      </c>
      <c r="H14" s="85" t="s">
        <v>25</v>
      </c>
      <c r="I14" s="85" t="s">
        <v>857</v>
      </c>
      <c r="J14" s="85" t="s">
        <v>853</v>
      </c>
    </row>
    <row r="15" spans="1:10" x14ac:dyDescent="0.3">
      <c r="A15" s="85" t="s">
        <v>43</v>
      </c>
      <c r="B15" s="85" t="s">
        <v>43</v>
      </c>
      <c r="C15" s="85" t="s">
        <v>42</v>
      </c>
      <c r="D15" s="85" t="s">
        <v>42</v>
      </c>
      <c r="E15" s="85" t="s">
        <v>42</v>
      </c>
      <c r="F15" s="85" t="s">
        <v>36</v>
      </c>
      <c r="G15" s="85" t="s">
        <v>37</v>
      </c>
      <c r="H15" s="85" t="s">
        <v>36</v>
      </c>
      <c r="I15" s="85" t="s">
        <v>855</v>
      </c>
      <c r="J15" s="85" t="s">
        <v>855</v>
      </c>
    </row>
    <row r="16" spans="1:10" x14ac:dyDescent="0.3">
      <c r="A16" s="85" t="s">
        <v>45</v>
      </c>
      <c r="B16" s="85" t="s">
        <v>858</v>
      </c>
      <c r="C16" s="85" t="s">
        <v>44</v>
      </c>
      <c r="D16" s="85" t="s">
        <v>44</v>
      </c>
      <c r="E16" s="85" t="s">
        <v>44</v>
      </c>
      <c r="F16" s="85" t="s">
        <v>24</v>
      </c>
      <c r="G16" s="85" t="s">
        <v>46</v>
      </c>
      <c r="H16" s="85" t="s">
        <v>46</v>
      </c>
      <c r="I16" s="85" t="s">
        <v>859</v>
      </c>
      <c r="J16" s="85" t="s">
        <v>46</v>
      </c>
    </row>
    <row r="17" spans="1:10" x14ac:dyDescent="0.3">
      <c r="A17" s="85" t="s">
        <v>47</v>
      </c>
      <c r="B17" s="85" t="s">
        <v>45</v>
      </c>
      <c r="C17" s="85" t="s">
        <v>352</v>
      </c>
      <c r="D17" s="85" t="s">
        <v>352</v>
      </c>
      <c r="E17" s="85" t="s">
        <v>352</v>
      </c>
      <c r="F17" s="85" t="s">
        <v>27</v>
      </c>
      <c r="G17" s="85" t="s">
        <v>27</v>
      </c>
      <c r="H17" s="85" t="s">
        <v>27</v>
      </c>
      <c r="I17" s="85" t="s">
        <v>860</v>
      </c>
      <c r="J17" s="85" t="s">
        <v>850</v>
      </c>
    </row>
    <row r="18" spans="1:10" x14ac:dyDescent="0.3">
      <c r="A18" s="85" t="s">
        <v>48</v>
      </c>
      <c r="B18" s="85" t="s">
        <v>48</v>
      </c>
      <c r="C18" s="85" t="s">
        <v>353</v>
      </c>
      <c r="D18" s="85" t="s">
        <v>353</v>
      </c>
      <c r="E18" s="85" t="s">
        <v>353</v>
      </c>
      <c r="F18" s="85" t="s">
        <v>27</v>
      </c>
      <c r="G18" s="85" t="s">
        <v>25</v>
      </c>
      <c r="H18" s="85" t="s">
        <v>25</v>
      </c>
      <c r="I18" s="85" t="s">
        <v>857</v>
      </c>
      <c r="J18" s="85" t="s">
        <v>853</v>
      </c>
    </row>
    <row r="19" spans="1:10" x14ac:dyDescent="0.3">
      <c r="A19" s="85" t="s">
        <v>49</v>
      </c>
      <c r="B19" s="85" t="s">
        <v>49</v>
      </c>
      <c r="C19" s="85" t="s">
        <v>354</v>
      </c>
      <c r="D19" s="85" t="s">
        <v>354</v>
      </c>
      <c r="E19" s="85" t="s">
        <v>354</v>
      </c>
      <c r="F19" s="85" t="s">
        <v>36</v>
      </c>
      <c r="G19" s="85" t="s">
        <v>37</v>
      </c>
      <c r="H19" s="85" t="s">
        <v>36</v>
      </c>
      <c r="I19" s="85" t="s">
        <v>855</v>
      </c>
      <c r="J19" s="85" t="s">
        <v>855</v>
      </c>
    </row>
    <row r="20" spans="1:10" x14ac:dyDescent="0.3">
      <c r="A20" s="85" t="s">
        <v>51</v>
      </c>
      <c r="B20" s="85" t="s">
        <v>861</v>
      </c>
      <c r="C20" s="85" t="s">
        <v>50</v>
      </c>
      <c r="D20" s="85" t="s">
        <v>50</v>
      </c>
      <c r="E20" s="85" t="s">
        <v>50</v>
      </c>
      <c r="F20" s="85" t="s">
        <v>29</v>
      </c>
      <c r="G20" s="85" t="s">
        <v>25</v>
      </c>
      <c r="H20" s="85" t="s">
        <v>25</v>
      </c>
      <c r="I20" s="85" t="s">
        <v>857</v>
      </c>
      <c r="J20" s="85" t="s">
        <v>853</v>
      </c>
    </row>
    <row r="21" spans="1:10" x14ac:dyDescent="0.3">
      <c r="A21" s="85" t="s">
        <v>52</v>
      </c>
      <c r="B21" s="85" t="s">
        <v>52</v>
      </c>
      <c r="C21" s="85" t="s">
        <v>355</v>
      </c>
      <c r="D21" s="85" t="s">
        <v>355</v>
      </c>
      <c r="E21" s="85" t="s">
        <v>355</v>
      </c>
      <c r="F21" s="85" t="s">
        <v>24</v>
      </c>
      <c r="G21" s="85" t="s">
        <v>25</v>
      </c>
      <c r="H21" s="85" t="s">
        <v>25</v>
      </c>
      <c r="I21" s="85" t="s">
        <v>847</v>
      </c>
      <c r="J21" s="85" t="s">
        <v>848</v>
      </c>
    </row>
    <row r="22" spans="1:10" x14ac:dyDescent="0.3">
      <c r="A22" s="85" t="s">
        <v>54</v>
      </c>
      <c r="B22" s="85" t="s">
        <v>862</v>
      </c>
      <c r="C22" s="85" t="s">
        <v>53</v>
      </c>
      <c r="D22" s="85" t="s">
        <v>53</v>
      </c>
      <c r="E22" s="85" t="s">
        <v>53</v>
      </c>
      <c r="F22" s="85" t="s">
        <v>36</v>
      </c>
      <c r="G22" s="85" t="s">
        <v>37</v>
      </c>
      <c r="H22" s="85" t="s">
        <v>36</v>
      </c>
      <c r="I22" s="85" t="s">
        <v>855</v>
      </c>
      <c r="J22" s="85" t="s">
        <v>855</v>
      </c>
    </row>
    <row r="23" spans="1:10" x14ac:dyDescent="0.3">
      <c r="A23" s="85" t="s">
        <v>56</v>
      </c>
      <c r="B23" s="85" t="s">
        <v>56</v>
      </c>
      <c r="C23" s="85" t="s">
        <v>55</v>
      </c>
      <c r="D23" s="85" t="s">
        <v>55</v>
      </c>
      <c r="E23" s="85" t="s">
        <v>55</v>
      </c>
      <c r="F23" s="85" t="s">
        <v>27</v>
      </c>
      <c r="G23" s="85" t="s">
        <v>27</v>
      </c>
      <c r="H23" s="85" t="s">
        <v>27</v>
      </c>
      <c r="I23" s="85" t="s">
        <v>863</v>
      </c>
      <c r="J23" s="85" t="s">
        <v>850</v>
      </c>
    </row>
    <row r="24" spans="1:10" x14ac:dyDescent="0.3">
      <c r="A24" s="85" t="s">
        <v>57</v>
      </c>
      <c r="B24" s="85" t="s">
        <v>57</v>
      </c>
      <c r="C24" s="85" t="s">
        <v>356</v>
      </c>
      <c r="D24" s="85" t="s">
        <v>356</v>
      </c>
      <c r="E24" s="85" t="s">
        <v>356</v>
      </c>
      <c r="F24" s="85" t="s">
        <v>27</v>
      </c>
      <c r="G24" s="85" t="s">
        <v>27</v>
      </c>
      <c r="H24" s="85" t="s">
        <v>27</v>
      </c>
      <c r="I24" s="85" t="s">
        <v>860</v>
      </c>
      <c r="J24" s="85" t="s">
        <v>850</v>
      </c>
    </row>
    <row r="25" spans="1:10" x14ac:dyDescent="0.3">
      <c r="A25" s="85" t="s">
        <v>59</v>
      </c>
      <c r="B25" s="85" t="s">
        <v>864</v>
      </c>
      <c r="C25" s="85" t="s">
        <v>58</v>
      </c>
      <c r="D25" s="85" t="s">
        <v>58</v>
      </c>
      <c r="E25" s="85" t="s">
        <v>58</v>
      </c>
      <c r="F25" s="85" t="s">
        <v>36</v>
      </c>
      <c r="G25" s="85" t="s">
        <v>40</v>
      </c>
      <c r="H25" s="85" t="s">
        <v>36</v>
      </c>
      <c r="I25" s="85" t="s">
        <v>855</v>
      </c>
      <c r="J25" s="85" t="s">
        <v>855</v>
      </c>
    </row>
    <row r="26" spans="1:10" x14ac:dyDescent="0.3">
      <c r="A26" s="85" t="s">
        <v>61</v>
      </c>
      <c r="B26" s="85" t="s">
        <v>61</v>
      </c>
      <c r="C26" s="85" t="s">
        <v>60</v>
      </c>
      <c r="D26" s="85" t="s">
        <v>60</v>
      </c>
      <c r="E26" s="85" t="s">
        <v>60</v>
      </c>
      <c r="F26" s="85" t="s">
        <v>62</v>
      </c>
      <c r="G26" s="85" t="s">
        <v>30</v>
      </c>
      <c r="H26" s="85" t="s">
        <v>30</v>
      </c>
      <c r="I26" s="85" t="s">
        <v>337</v>
      </c>
      <c r="J26" s="85" t="s">
        <v>337</v>
      </c>
    </row>
    <row r="27" spans="1:10" x14ac:dyDescent="0.3">
      <c r="A27" s="85" t="s">
        <v>358</v>
      </c>
      <c r="B27" s="85" t="s">
        <v>865</v>
      </c>
      <c r="C27" s="85" t="s">
        <v>357</v>
      </c>
      <c r="D27" s="85" t="s">
        <v>357</v>
      </c>
      <c r="E27" s="85" t="s">
        <v>357</v>
      </c>
      <c r="F27" s="85" t="s">
        <v>36</v>
      </c>
      <c r="G27" s="85" t="s">
        <v>37</v>
      </c>
      <c r="H27" s="85" t="s">
        <v>36</v>
      </c>
      <c r="I27" s="85" t="s">
        <v>866</v>
      </c>
      <c r="J27" s="85" t="s">
        <v>850</v>
      </c>
    </row>
    <row r="28" spans="1:10" x14ac:dyDescent="0.3">
      <c r="A28" s="85" t="s">
        <v>360</v>
      </c>
      <c r="B28" s="85" t="s">
        <v>867</v>
      </c>
      <c r="C28" s="85" t="s">
        <v>359</v>
      </c>
      <c r="D28" s="85" t="s">
        <v>359</v>
      </c>
      <c r="E28" s="85" t="s">
        <v>359</v>
      </c>
      <c r="F28" s="85" t="s">
        <v>24</v>
      </c>
      <c r="G28" s="85" t="s">
        <v>25</v>
      </c>
      <c r="H28" s="85" t="s">
        <v>25</v>
      </c>
      <c r="I28" s="85" t="s">
        <v>847</v>
      </c>
      <c r="J28" s="85" t="s">
        <v>848</v>
      </c>
    </row>
    <row r="29" spans="1:10" x14ac:dyDescent="0.3">
      <c r="A29" s="85" t="s">
        <v>64</v>
      </c>
      <c r="B29" s="85" t="s">
        <v>64</v>
      </c>
      <c r="C29" s="85" t="s">
        <v>63</v>
      </c>
      <c r="D29" s="85" t="s">
        <v>63</v>
      </c>
      <c r="E29" s="85" t="s">
        <v>63</v>
      </c>
      <c r="F29" s="85" t="s">
        <v>36</v>
      </c>
      <c r="G29" s="85" t="s">
        <v>40</v>
      </c>
      <c r="H29" s="85" t="s">
        <v>36</v>
      </c>
      <c r="I29" s="85" t="s">
        <v>855</v>
      </c>
      <c r="J29" s="85" t="s">
        <v>855</v>
      </c>
    </row>
    <row r="30" spans="1:10" x14ac:dyDescent="0.3">
      <c r="A30" s="85" t="s">
        <v>868</v>
      </c>
      <c r="B30" s="85" t="s">
        <v>868</v>
      </c>
      <c r="C30" s="85" t="s">
        <v>869</v>
      </c>
      <c r="D30" s="85" t="s">
        <v>869</v>
      </c>
      <c r="E30" s="85" t="s">
        <v>869</v>
      </c>
      <c r="F30" s="85" t="s">
        <v>36</v>
      </c>
      <c r="G30" s="85" t="s">
        <v>37</v>
      </c>
      <c r="H30" s="85" t="s">
        <v>36</v>
      </c>
      <c r="I30" s="85" t="s">
        <v>855</v>
      </c>
      <c r="J30" s="85" t="s">
        <v>855</v>
      </c>
    </row>
    <row r="31" spans="1:10" x14ac:dyDescent="0.3">
      <c r="A31" s="85" t="s">
        <v>66</v>
      </c>
      <c r="B31" s="85" t="s">
        <v>870</v>
      </c>
      <c r="C31" s="85" t="s">
        <v>65</v>
      </c>
      <c r="D31" s="85" t="s">
        <v>65</v>
      </c>
      <c r="E31" s="85" t="s">
        <v>65</v>
      </c>
      <c r="F31" s="85" t="s">
        <v>27</v>
      </c>
      <c r="G31" s="85" t="s">
        <v>27</v>
      </c>
      <c r="H31" s="85" t="s">
        <v>27</v>
      </c>
      <c r="I31" s="85" t="s">
        <v>849</v>
      </c>
      <c r="J31" s="85" t="s">
        <v>850</v>
      </c>
    </row>
    <row r="32" spans="1:10" x14ac:dyDescent="0.3">
      <c r="A32" s="85" t="s">
        <v>68</v>
      </c>
      <c r="B32" s="85" t="s">
        <v>871</v>
      </c>
      <c r="C32" s="85" t="s">
        <v>67</v>
      </c>
      <c r="D32" s="85" t="s">
        <v>67</v>
      </c>
      <c r="E32" s="85" t="s">
        <v>67</v>
      </c>
      <c r="F32" s="85" t="s">
        <v>33</v>
      </c>
      <c r="G32" s="85" t="s">
        <v>30</v>
      </c>
      <c r="H32" s="85" t="s">
        <v>30</v>
      </c>
      <c r="I32" s="85" t="s">
        <v>337</v>
      </c>
      <c r="J32" s="85" t="s">
        <v>337</v>
      </c>
    </row>
    <row r="33" spans="1:10" x14ac:dyDescent="0.3">
      <c r="A33" s="85" t="s">
        <v>70</v>
      </c>
      <c r="B33" s="85" t="s">
        <v>70</v>
      </c>
      <c r="C33" s="85" t="s">
        <v>69</v>
      </c>
      <c r="D33" s="85" t="s">
        <v>69</v>
      </c>
      <c r="E33" s="85" t="s">
        <v>69</v>
      </c>
      <c r="F33" s="85" t="s">
        <v>36</v>
      </c>
      <c r="G33" s="85" t="s">
        <v>40</v>
      </c>
      <c r="H33" s="85" t="s">
        <v>36</v>
      </c>
      <c r="I33" s="85" t="s">
        <v>855</v>
      </c>
      <c r="J33" s="85" t="s">
        <v>855</v>
      </c>
    </row>
    <row r="34" spans="1:10" x14ac:dyDescent="0.3">
      <c r="A34" s="85" t="s">
        <v>72</v>
      </c>
      <c r="B34" s="85" t="s">
        <v>872</v>
      </c>
      <c r="C34" s="85" t="s">
        <v>71</v>
      </c>
      <c r="D34" s="85" t="s">
        <v>71</v>
      </c>
      <c r="E34" s="85" t="s">
        <v>71</v>
      </c>
      <c r="F34" s="85" t="s">
        <v>36</v>
      </c>
      <c r="G34" s="85" t="s">
        <v>37</v>
      </c>
      <c r="H34" s="85" t="s">
        <v>36</v>
      </c>
      <c r="I34" s="85" t="s">
        <v>855</v>
      </c>
      <c r="J34" s="85" t="s">
        <v>855</v>
      </c>
    </row>
    <row r="35" spans="1:10" x14ac:dyDescent="0.3">
      <c r="A35" s="85" t="s">
        <v>74</v>
      </c>
      <c r="B35" s="85" t="s">
        <v>873</v>
      </c>
      <c r="C35" s="85" t="s">
        <v>73</v>
      </c>
      <c r="D35" s="85" t="s">
        <v>73</v>
      </c>
      <c r="E35" s="85" t="s">
        <v>73</v>
      </c>
      <c r="F35" s="85" t="s">
        <v>24</v>
      </c>
      <c r="G35" s="85" t="s">
        <v>25</v>
      </c>
      <c r="H35" s="85" t="s">
        <v>25</v>
      </c>
      <c r="I35" s="85" t="s">
        <v>874</v>
      </c>
      <c r="J35" s="85" t="s">
        <v>875</v>
      </c>
    </row>
    <row r="36" spans="1:10" x14ac:dyDescent="0.3">
      <c r="A36" s="85" t="s">
        <v>75</v>
      </c>
      <c r="B36" s="85" t="s">
        <v>876</v>
      </c>
      <c r="C36" s="85" t="s">
        <v>361</v>
      </c>
      <c r="D36" s="85" t="s">
        <v>361</v>
      </c>
      <c r="E36" s="85" t="s">
        <v>361</v>
      </c>
      <c r="F36" s="85" t="s">
        <v>27</v>
      </c>
      <c r="G36" s="85" t="s">
        <v>27</v>
      </c>
      <c r="H36" s="85" t="s">
        <v>27</v>
      </c>
      <c r="I36" s="85" t="s">
        <v>863</v>
      </c>
      <c r="J36" s="85" t="s">
        <v>850</v>
      </c>
    </row>
    <row r="37" spans="1:10" x14ac:dyDescent="0.3">
      <c r="A37" s="85" t="s">
        <v>77</v>
      </c>
      <c r="B37" s="85" t="s">
        <v>877</v>
      </c>
      <c r="C37" s="85" t="s">
        <v>76</v>
      </c>
      <c r="D37" s="85" t="s">
        <v>76</v>
      </c>
      <c r="E37" s="85" t="s">
        <v>76</v>
      </c>
      <c r="F37" s="85" t="s">
        <v>62</v>
      </c>
      <c r="G37" s="85" t="s">
        <v>30</v>
      </c>
      <c r="H37" s="85" t="s">
        <v>30</v>
      </c>
      <c r="I37" s="85" t="s">
        <v>337</v>
      </c>
      <c r="J37" s="85" t="s">
        <v>337</v>
      </c>
    </row>
    <row r="38" spans="1:10" x14ac:dyDescent="0.3">
      <c r="A38" s="85" t="s">
        <v>79</v>
      </c>
      <c r="B38" s="85" t="s">
        <v>79</v>
      </c>
      <c r="C38" s="85" t="s">
        <v>78</v>
      </c>
      <c r="D38" s="85" t="s">
        <v>78</v>
      </c>
      <c r="E38" s="85" t="s">
        <v>78</v>
      </c>
      <c r="F38" s="85" t="s">
        <v>33</v>
      </c>
      <c r="G38" s="85" t="s">
        <v>30</v>
      </c>
      <c r="H38" s="85" t="s">
        <v>30</v>
      </c>
      <c r="I38" s="85" t="s">
        <v>337</v>
      </c>
      <c r="J38" s="85" t="s">
        <v>337</v>
      </c>
    </row>
    <row r="39" spans="1:10" x14ac:dyDescent="0.3">
      <c r="A39" s="85" t="s">
        <v>81</v>
      </c>
      <c r="B39" s="85" t="s">
        <v>878</v>
      </c>
      <c r="C39" s="85" t="s">
        <v>80</v>
      </c>
      <c r="D39" s="85" t="s">
        <v>80</v>
      </c>
      <c r="E39" s="85" t="s">
        <v>80</v>
      </c>
      <c r="F39" s="85" t="s">
        <v>62</v>
      </c>
      <c r="G39" s="85" t="s">
        <v>30</v>
      </c>
      <c r="H39" s="85" t="s">
        <v>30</v>
      </c>
      <c r="I39" s="85" t="s">
        <v>337</v>
      </c>
      <c r="J39" s="85" t="s">
        <v>337</v>
      </c>
    </row>
    <row r="40" spans="1:10" x14ac:dyDescent="0.3">
      <c r="A40" s="85" t="s">
        <v>83</v>
      </c>
      <c r="B40" s="85" t="s">
        <v>879</v>
      </c>
      <c r="C40" s="85" t="s">
        <v>82</v>
      </c>
      <c r="D40" s="85" t="s">
        <v>82</v>
      </c>
      <c r="E40" s="85" t="s">
        <v>82</v>
      </c>
      <c r="F40" s="85" t="s">
        <v>24</v>
      </c>
      <c r="G40" s="85" t="s">
        <v>25</v>
      </c>
      <c r="H40" s="85" t="s">
        <v>25</v>
      </c>
      <c r="I40" s="85" t="s">
        <v>874</v>
      </c>
      <c r="J40" s="85" t="s">
        <v>875</v>
      </c>
    </row>
    <row r="41" spans="1:10" x14ac:dyDescent="0.3">
      <c r="A41" s="85" t="s">
        <v>85</v>
      </c>
      <c r="B41" s="85" t="s">
        <v>85</v>
      </c>
      <c r="C41" s="85" t="s">
        <v>84</v>
      </c>
      <c r="D41" s="85" t="s">
        <v>84</v>
      </c>
      <c r="E41" s="85" t="s">
        <v>84</v>
      </c>
      <c r="F41" s="85" t="s">
        <v>62</v>
      </c>
      <c r="G41" s="85" t="s">
        <v>30</v>
      </c>
      <c r="H41" s="85" t="s">
        <v>30</v>
      </c>
      <c r="I41" s="85" t="s">
        <v>337</v>
      </c>
      <c r="J41" s="85" t="s">
        <v>337</v>
      </c>
    </row>
    <row r="42" spans="1:10" x14ac:dyDescent="0.3">
      <c r="A42" s="85" t="s">
        <v>86</v>
      </c>
      <c r="B42" s="85" t="s">
        <v>86</v>
      </c>
      <c r="C42" s="85" t="s">
        <v>362</v>
      </c>
      <c r="D42" s="85" t="s">
        <v>362</v>
      </c>
      <c r="E42" s="85" t="s">
        <v>362</v>
      </c>
      <c r="F42" s="85" t="s">
        <v>36</v>
      </c>
      <c r="G42" s="85" t="s">
        <v>37</v>
      </c>
      <c r="H42" s="85" t="s">
        <v>36</v>
      </c>
      <c r="I42" s="85" t="s">
        <v>866</v>
      </c>
      <c r="J42" s="85" t="s">
        <v>850</v>
      </c>
    </row>
    <row r="43" spans="1:10" x14ac:dyDescent="0.3">
      <c r="A43" s="85" t="s">
        <v>88</v>
      </c>
      <c r="B43" s="85" t="s">
        <v>880</v>
      </c>
      <c r="C43" s="85" t="s">
        <v>87</v>
      </c>
      <c r="D43" s="85" t="s">
        <v>87</v>
      </c>
      <c r="E43" s="85" t="s">
        <v>87</v>
      </c>
      <c r="F43" s="85" t="s">
        <v>36</v>
      </c>
      <c r="G43" s="85" t="s">
        <v>37</v>
      </c>
      <c r="H43" s="85" t="s">
        <v>36</v>
      </c>
      <c r="I43" s="85" t="s">
        <v>855</v>
      </c>
      <c r="J43" s="85" t="s">
        <v>855</v>
      </c>
    </row>
    <row r="44" spans="1:10" x14ac:dyDescent="0.3">
      <c r="A44" s="85" t="s">
        <v>90</v>
      </c>
      <c r="B44" s="85" t="s">
        <v>881</v>
      </c>
      <c r="C44" s="85" t="s">
        <v>882</v>
      </c>
      <c r="D44" s="85" t="s">
        <v>89</v>
      </c>
      <c r="E44" s="85" t="s">
        <v>89</v>
      </c>
      <c r="F44" s="85" t="s">
        <v>62</v>
      </c>
      <c r="G44" s="85" t="s">
        <v>30</v>
      </c>
      <c r="H44" s="85" t="s">
        <v>30</v>
      </c>
      <c r="I44" s="85" t="s">
        <v>337</v>
      </c>
      <c r="J44" s="85" t="s">
        <v>337</v>
      </c>
    </row>
    <row r="45" spans="1:10" x14ac:dyDescent="0.3">
      <c r="A45" s="85" t="s">
        <v>92</v>
      </c>
      <c r="B45" s="85" t="s">
        <v>883</v>
      </c>
      <c r="C45" s="85" t="s">
        <v>91</v>
      </c>
      <c r="D45" s="85" t="s">
        <v>91</v>
      </c>
      <c r="E45" s="85" t="s">
        <v>91</v>
      </c>
      <c r="F45" s="85" t="s">
        <v>62</v>
      </c>
      <c r="G45" s="85" t="s">
        <v>30</v>
      </c>
      <c r="H45" s="85" t="s">
        <v>30</v>
      </c>
      <c r="I45" s="85" t="s">
        <v>337</v>
      </c>
      <c r="J45" s="85" t="s">
        <v>337</v>
      </c>
    </row>
    <row r="46" spans="1:10" x14ac:dyDescent="0.3">
      <c r="A46" s="85" t="s">
        <v>93</v>
      </c>
      <c r="B46" s="85" t="s">
        <v>93</v>
      </c>
      <c r="C46" s="85" t="s">
        <v>363</v>
      </c>
      <c r="D46" s="85" t="s">
        <v>363</v>
      </c>
      <c r="E46" s="85" t="s">
        <v>363</v>
      </c>
      <c r="F46" s="85" t="s">
        <v>36</v>
      </c>
      <c r="G46" s="85" t="s">
        <v>40</v>
      </c>
      <c r="H46" s="85" t="s">
        <v>36</v>
      </c>
      <c r="I46" s="85" t="s">
        <v>855</v>
      </c>
      <c r="J46" s="85" t="s">
        <v>855</v>
      </c>
    </row>
    <row r="47" spans="1:10" x14ac:dyDescent="0.3">
      <c r="A47" s="85" t="s">
        <v>95</v>
      </c>
      <c r="B47" s="85" t="s">
        <v>884</v>
      </c>
      <c r="C47" s="85" t="s">
        <v>94</v>
      </c>
      <c r="D47" s="85" t="s">
        <v>94</v>
      </c>
      <c r="E47" s="85" t="s">
        <v>94</v>
      </c>
      <c r="F47" s="85" t="s">
        <v>24</v>
      </c>
      <c r="G47" s="85" t="s">
        <v>25</v>
      </c>
      <c r="H47" s="85" t="s">
        <v>25</v>
      </c>
      <c r="I47" s="85" t="s">
        <v>885</v>
      </c>
      <c r="J47" s="85" t="s">
        <v>875</v>
      </c>
    </row>
    <row r="48" spans="1:10" x14ac:dyDescent="0.3">
      <c r="A48" s="85" t="s">
        <v>97</v>
      </c>
      <c r="B48" s="85" t="s">
        <v>97</v>
      </c>
      <c r="C48" s="85" t="s">
        <v>886</v>
      </c>
      <c r="D48" s="85" t="s">
        <v>96</v>
      </c>
      <c r="E48" s="85" t="s">
        <v>96</v>
      </c>
      <c r="F48" s="85" t="s">
        <v>24</v>
      </c>
      <c r="G48" s="85" t="s">
        <v>25</v>
      </c>
      <c r="H48" s="85" t="s">
        <v>25</v>
      </c>
      <c r="I48" s="85" t="s">
        <v>885</v>
      </c>
      <c r="J48" s="85" t="s">
        <v>875</v>
      </c>
    </row>
    <row r="49" spans="1:10" x14ac:dyDescent="0.3">
      <c r="A49" s="85" t="s">
        <v>365</v>
      </c>
      <c r="B49" s="85" t="s">
        <v>365</v>
      </c>
      <c r="C49" s="85" t="s">
        <v>887</v>
      </c>
      <c r="D49" s="85" t="s">
        <v>364</v>
      </c>
      <c r="E49" s="85" t="s">
        <v>364</v>
      </c>
      <c r="F49" s="85" t="s">
        <v>24</v>
      </c>
      <c r="G49" s="85" t="s">
        <v>25</v>
      </c>
      <c r="H49" s="85" t="s">
        <v>25</v>
      </c>
      <c r="I49" s="85" t="s">
        <v>885</v>
      </c>
      <c r="J49" s="85" t="s">
        <v>875</v>
      </c>
    </row>
    <row r="50" spans="1:10" x14ac:dyDescent="0.3">
      <c r="A50" s="85" t="s">
        <v>98</v>
      </c>
      <c r="B50" s="85" t="s">
        <v>98</v>
      </c>
      <c r="C50" s="85" t="s">
        <v>486</v>
      </c>
      <c r="D50" s="85" t="s">
        <v>486</v>
      </c>
      <c r="E50" s="85" t="s">
        <v>486</v>
      </c>
      <c r="F50" s="85" t="s">
        <v>36</v>
      </c>
      <c r="G50" s="85" t="s">
        <v>40</v>
      </c>
      <c r="H50" s="85" t="s">
        <v>36</v>
      </c>
      <c r="I50" s="85" t="s">
        <v>855</v>
      </c>
      <c r="J50" s="85" t="s">
        <v>855</v>
      </c>
    </row>
    <row r="51" spans="1:10" x14ac:dyDescent="0.3">
      <c r="A51" s="85" t="s">
        <v>100</v>
      </c>
      <c r="B51" s="85" t="s">
        <v>888</v>
      </c>
      <c r="C51" s="85" t="s">
        <v>99</v>
      </c>
      <c r="D51" s="85" t="s">
        <v>99</v>
      </c>
      <c r="E51" s="85" t="s">
        <v>99</v>
      </c>
      <c r="F51" s="85" t="s">
        <v>33</v>
      </c>
      <c r="G51" s="85" t="s">
        <v>30</v>
      </c>
      <c r="H51" s="85" t="s">
        <v>30</v>
      </c>
      <c r="I51" s="85" t="s">
        <v>337</v>
      </c>
      <c r="J51" s="85" t="s">
        <v>337</v>
      </c>
    </row>
    <row r="52" spans="1:10" x14ac:dyDescent="0.3">
      <c r="A52" s="85" t="s">
        <v>102</v>
      </c>
      <c r="B52" s="85" t="s">
        <v>889</v>
      </c>
      <c r="C52" s="85" t="s">
        <v>890</v>
      </c>
      <c r="D52" s="85" t="s">
        <v>101</v>
      </c>
      <c r="E52" s="85" t="s">
        <v>101</v>
      </c>
      <c r="F52" s="85" t="s">
        <v>62</v>
      </c>
      <c r="G52" s="85" t="s">
        <v>30</v>
      </c>
      <c r="H52" s="85" t="s">
        <v>30</v>
      </c>
      <c r="I52" s="85" t="s">
        <v>337</v>
      </c>
      <c r="J52" s="85" t="s">
        <v>337</v>
      </c>
    </row>
    <row r="53" spans="1:10" x14ac:dyDescent="0.3">
      <c r="A53" s="85" t="s">
        <v>891</v>
      </c>
      <c r="B53" s="85" t="s">
        <v>891</v>
      </c>
      <c r="C53" s="85" t="s">
        <v>892</v>
      </c>
      <c r="D53" s="85" t="s">
        <v>892</v>
      </c>
      <c r="E53" s="85" t="s">
        <v>892</v>
      </c>
      <c r="F53" s="85" t="s">
        <v>24</v>
      </c>
      <c r="G53" s="85" t="s">
        <v>46</v>
      </c>
      <c r="H53" s="85" t="s">
        <v>46</v>
      </c>
      <c r="I53" s="85" t="s">
        <v>893</v>
      </c>
      <c r="J53" s="85" t="s">
        <v>46</v>
      </c>
    </row>
    <row r="54" spans="1:10" x14ac:dyDescent="0.3">
      <c r="A54" s="85" t="s">
        <v>104</v>
      </c>
      <c r="B54" s="85" t="s">
        <v>894</v>
      </c>
      <c r="C54" s="85" t="s">
        <v>103</v>
      </c>
      <c r="D54" s="85" t="s">
        <v>103</v>
      </c>
      <c r="E54" s="85" t="s">
        <v>103</v>
      </c>
      <c r="F54" s="85" t="s">
        <v>36</v>
      </c>
      <c r="G54" s="85" t="s">
        <v>40</v>
      </c>
      <c r="H54" s="85" t="s">
        <v>36</v>
      </c>
      <c r="I54" s="85" t="s">
        <v>855</v>
      </c>
      <c r="J54" s="85" t="s">
        <v>855</v>
      </c>
    </row>
    <row r="55" spans="1:10" x14ac:dyDescent="0.3">
      <c r="A55" s="85" t="s">
        <v>114</v>
      </c>
      <c r="B55" s="85" t="s">
        <v>895</v>
      </c>
      <c r="C55" s="85" t="s">
        <v>368</v>
      </c>
      <c r="D55" s="85" t="s">
        <v>368</v>
      </c>
      <c r="E55" s="85" t="s">
        <v>368</v>
      </c>
      <c r="F55" s="85" t="s">
        <v>62</v>
      </c>
      <c r="G55" s="85" t="s">
        <v>30</v>
      </c>
      <c r="H55" s="85" t="s">
        <v>30</v>
      </c>
      <c r="I55" s="85" t="s">
        <v>337</v>
      </c>
      <c r="J55" s="85" t="s">
        <v>337</v>
      </c>
    </row>
    <row r="56" spans="1:10" x14ac:dyDescent="0.3">
      <c r="A56" s="85" t="s">
        <v>105</v>
      </c>
      <c r="B56" s="85" t="s">
        <v>105</v>
      </c>
      <c r="C56" s="85" t="s">
        <v>367</v>
      </c>
      <c r="D56" s="85" t="s">
        <v>367</v>
      </c>
      <c r="E56" s="85" t="s">
        <v>367</v>
      </c>
      <c r="F56" s="85" t="s">
        <v>27</v>
      </c>
      <c r="G56" s="85" t="s">
        <v>27</v>
      </c>
      <c r="H56" s="85" t="s">
        <v>27</v>
      </c>
      <c r="I56" s="85" t="s">
        <v>849</v>
      </c>
      <c r="J56" s="85" t="s">
        <v>850</v>
      </c>
    </row>
    <row r="57" spans="1:10" x14ac:dyDescent="0.3">
      <c r="A57" s="85" t="s">
        <v>107</v>
      </c>
      <c r="B57" s="85" t="s">
        <v>107</v>
      </c>
      <c r="C57" s="85" t="s">
        <v>106</v>
      </c>
      <c r="D57" s="85" t="s">
        <v>106</v>
      </c>
      <c r="E57" s="85" t="s">
        <v>106</v>
      </c>
      <c r="F57" s="85" t="s">
        <v>36</v>
      </c>
      <c r="G57" s="85" t="s">
        <v>40</v>
      </c>
      <c r="H57" s="85" t="s">
        <v>36</v>
      </c>
      <c r="I57" s="85" t="s">
        <v>855</v>
      </c>
      <c r="J57" s="85" t="s">
        <v>855</v>
      </c>
    </row>
    <row r="58" spans="1:10" x14ac:dyDescent="0.3">
      <c r="A58" s="85" t="s">
        <v>109</v>
      </c>
      <c r="B58" s="85" t="s">
        <v>109</v>
      </c>
      <c r="C58" s="85" t="s">
        <v>108</v>
      </c>
      <c r="D58" s="85" t="s">
        <v>108</v>
      </c>
      <c r="E58" s="85" t="s">
        <v>108</v>
      </c>
      <c r="F58" s="85" t="s">
        <v>36</v>
      </c>
      <c r="G58" s="85" t="s">
        <v>37</v>
      </c>
      <c r="H58" s="85" t="s">
        <v>36</v>
      </c>
      <c r="I58" s="85" t="s">
        <v>855</v>
      </c>
      <c r="J58" s="85" t="s">
        <v>855</v>
      </c>
    </row>
    <row r="59" spans="1:10" x14ac:dyDescent="0.3">
      <c r="A59" s="85" t="s">
        <v>111</v>
      </c>
      <c r="B59" s="85" t="s">
        <v>111</v>
      </c>
      <c r="C59" s="85" t="s">
        <v>110</v>
      </c>
      <c r="D59" s="85" t="s">
        <v>110</v>
      </c>
      <c r="E59" s="85" t="s">
        <v>110</v>
      </c>
      <c r="F59" s="85" t="s">
        <v>27</v>
      </c>
      <c r="G59" s="85" t="s">
        <v>25</v>
      </c>
      <c r="H59" s="85" t="s">
        <v>25</v>
      </c>
      <c r="I59" s="85" t="s">
        <v>857</v>
      </c>
      <c r="J59" s="85" t="s">
        <v>853</v>
      </c>
    </row>
    <row r="60" spans="1:10" x14ac:dyDescent="0.3">
      <c r="A60" s="85" t="s">
        <v>113</v>
      </c>
      <c r="B60" s="85" t="s">
        <v>113</v>
      </c>
      <c r="C60" s="85" t="s">
        <v>112</v>
      </c>
      <c r="D60" s="85" t="s">
        <v>112</v>
      </c>
      <c r="E60" s="85" t="s">
        <v>112</v>
      </c>
      <c r="F60" s="85" t="s">
        <v>27</v>
      </c>
      <c r="G60" s="85" t="s">
        <v>27</v>
      </c>
      <c r="H60" s="85" t="s">
        <v>27</v>
      </c>
      <c r="I60" s="85" t="s">
        <v>863</v>
      </c>
      <c r="J60" s="85" t="s">
        <v>850</v>
      </c>
    </row>
    <row r="61" spans="1:10" x14ac:dyDescent="0.3">
      <c r="A61" s="85" t="s">
        <v>370</v>
      </c>
      <c r="B61" s="85" t="s">
        <v>896</v>
      </c>
      <c r="C61" s="85" t="s">
        <v>897</v>
      </c>
      <c r="D61" s="85" t="s">
        <v>369</v>
      </c>
      <c r="E61" s="85" t="s">
        <v>369</v>
      </c>
      <c r="F61" s="85" t="s">
        <v>24</v>
      </c>
      <c r="G61" s="85" t="s">
        <v>25</v>
      </c>
      <c r="H61" s="85" t="s">
        <v>25</v>
      </c>
      <c r="I61" s="85" t="s">
        <v>885</v>
      </c>
      <c r="J61" s="85" t="s">
        <v>875</v>
      </c>
    </row>
    <row r="62" spans="1:10" x14ac:dyDescent="0.3">
      <c r="A62" s="85" t="s">
        <v>115</v>
      </c>
      <c r="B62" s="85" t="s">
        <v>115</v>
      </c>
      <c r="C62" s="85" t="s">
        <v>898</v>
      </c>
      <c r="D62" s="85" t="s">
        <v>371</v>
      </c>
      <c r="E62" s="85" t="s">
        <v>371</v>
      </c>
      <c r="F62" s="85" t="s">
        <v>62</v>
      </c>
      <c r="G62" s="85" t="s">
        <v>30</v>
      </c>
      <c r="H62" s="85" t="s">
        <v>30</v>
      </c>
      <c r="I62" s="85" t="s">
        <v>337</v>
      </c>
      <c r="J62" s="85" t="s">
        <v>337</v>
      </c>
    </row>
    <row r="63" spans="1:10" x14ac:dyDescent="0.3">
      <c r="A63" s="85" t="s">
        <v>116</v>
      </c>
      <c r="B63" s="85" t="s">
        <v>899</v>
      </c>
      <c r="C63" s="85" t="s">
        <v>372</v>
      </c>
      <c r="D63" s="85" t="s">
        <v>372</v>
      </c>
      <c r="E63" s="85" t="s">
        <v>372</v>
      </c>
      <c r="F63" s="85" t="s">
        <v>27</v>
      </c>
      <c r="G63" s="85" t="s">
        <v>27</v>
      </c>
      <c r="H63" s="85" t="s">
        <v>27</v>
      </c>
      <c r="I63" s="85" t="s">
        <v>900</v>
      </c>
      <c r="J63" s="85" t="s">
        <v>850</v>
      </c>
    </row>
    <row r="64" spans="1:10" x14ac:dyDescent="0.3">
      <c r="A64" s="85" t="s">
        <v>118</v>
      </c>
      <c r="B64" s="85" t="s">
        <v>901</v>
      </c>
      <c r="C64" s="85" t="s">
        <v>117</v>
      </c>
      <c r="D64" s="85" t="s">
        <v>117</v>
      </c>
      <c r="E64" s="85" t="s">
        <v>117</v>
      </c>
      <c r="F64" s="85" t="s">
        <v>33</v>
      </c>
      <c r="G64" s="85" t="s">
        <v>30</v>
      </c>
      <c r="H64" s="85" t="s">
        <v>30</v>
      </c>
      <c r="I64" s="85" t="s">
        <v>337</v>
      </c>
      <c r="J64" s="85" t="s">
        <v>337</v>
      </c>
    </row>
    <row r="65" spans="1:10" x14ac:dyDescent="0.3">
      <c r="A65" s="85" t="s">
        <v>120</v>
      </c>
      <c r="B65" s="85" t="s">
        <v>120</v>
      </c>
      <c r="C65" s="85" t="s">
        <v>119</v>
      </c>
      <c r="D65" s="85" t="s">
        <v>119</v>
      </c>
      <c r="E65" s="85" t="s">
        <v>119</v>
      </c>
      <c r="F65" s="85" t="s">
        <v>36</v>
      </c>
      <c r="G65" s="85" t="s">
        <v>37</v>
      </c>
      <c r="H65" s="85" t="s">
        <v>36</v>
      </c>
      <c r="I65" s="85" t="s">
        <v>855</v>
      </c>
      <c r="J65" s="85" t="s">
        <v>855</v>
      </c>
    </row>
    <row r="66" spans="1:10" x14ac:dyDescent="0.3">
      <c r="A66" s="85" t="s">
        <v>121</v>
      </c>
      <c r="B66" s="85" t="s">
        <v>121</v>
      </c>
      <c r="C66" s="85" t="s">
        <v>902</v>
      </c>
      <c r="D66" s="85" t="s">
        <v>373</v>
      </c>
      <c r="E66" s="85" t="s">
        <v>373</v>
      </c>
      <c r="F66" s="85" t="s">
        <v>36</v>
      </c>
      <c r="G66" s="85" t="s">
        <v>37</v>
      </c>
      <c r="H66" s="85" t="s">
        <v>36</v>
      </c>
      <c r="I66" s="85" t="s">
        <v>855</v>
      </c>
      <c r="J66" s="85" t="s">
        <v>855</v>
      </c>
    </row>
    <row r="67" spans="1:10" x14ac:dyDescent="0.3">
      <c r="A67" s="85" t="s">
        <v>123</v>
      </c>
      <c r="B67" s="85" t="s">
        <v>123</v>
      </c>
      <c r="C67" s="85" t="s">
        <v>122</v>
      </c>
      <c r="D67" s="85" t="s">
        <v>122</v>
      </c>
      <c r="E67" s="85" t="s">
        <v>122</v>
      </c>
      <c r="F67" s="85" t="s">
        <v>36</v>
      </c>
      <c r="G67" s="85" t="s">
        <v>40</v>
      </c>
      <c r="H67" s="85" t="s">
        <v>36</v>
      </c>
      <c r="I67" s="85" t="s">
        <v>855</v>
      </c>
      <c r="J67" s="85" t="s">
        <v>855</v>
      </c>
    </row>
    <row r="68" spans="1:10" x14ac:dyDescent="0.3">
      <c r="A68" s="85" t="s">
        <v>124</v>
      </c>
      <c r="B68" s="85" t="s">
        <v>314</v>
      </c>
      <c r="C68" s="85" t="s">
        <v>374</v>
      </c>
      <c r="D68" s="85" t="s">
        <v>374</v>
      </c>
      <c r="E68" s="85" t="s">
        <v>374</v>
      </c>
      <c r="F68" s="85" t="s">
        <v>29</v>
      </c>
      <c r="G68" s="85" t="s">
        <v>30</v>
      </c>
      <c r="H68" s="85" t="s">
        <v>30</v>
      </c>
      <c r="I68" s="85" t="s">
        <v>852</v>
      </c>
      <c r="J68" s="85" t="s">
        <v>853</v>
      </c>
    </row>
    <row r="69" spans="1:10" x14ac:dyDescent="0.3">
      <c r="A69" s="85" t="s">
        <v>126</v>
      </c>
      <c r="B69" s="85" t="s">
        <v>903</v>
      </c>
      <c r="C69" s="85" t="s">
        <v>125</v>
      </c>
      <c r="D69" s="85" t="s">
        <v>125</v>
      </c>
      <c r="E69" s="85" t="s">
        <v>125</v>
      </c>
      <c r="F69" s="85" t="s">
        <v>36</v>
      </c>
      <c r="G69" s="85" t="s">
        <v>40</v>
      </c>
      <c r="H69" s="85" t="s">
        <v>36</v>
      </c>
      <c r="I69" s="85" t="s">
        <v>855</v>
      </c>
      <c r="J69" s="85" t="s">
        <v>855</v>
      </c>
    </row>
    <row r="70" spans="1:10" x14ac:dyDescent="0.3">
      <c r="A70" s="85" t="s">
        <v>128</v>
      </c>
      <c r="B70" s="85" t="s">
        <v>904</v>
      </c>
      <c r="C70" s="85" t="s">
        <v>127</v>
      </c>
      <c r="D70" s="85" t="s">
        <v>127</v>
      </c>
      <c r="E70" s="85" t="s">
        <v>127</v>
      </c>
      <c r="F70" s="85" t="s">
        <v>62</v>
      </c>
      <c r="G70" s="85" t="s">
        <v>30</v>
      </c>
      <c r="H70" s="85" t="s">
        <v>30</v>
      </c>
      <c r="I70" s="85" t="s">
        <v>337</v>
      </c>
      <c r="J70" s="85" t="s">
        <v>337</v>
      </c>
    </row>
    <row r="71" spans="1:10" x14ac:dyDescent="0.3">
      <c r="A71" s="85" t="s">
        <v>130</v>
      </c>
      <c r="B71" s="85" t="s">
        <v>905</v>
      </c>
      <c r="C71" s="85" t="s">
        <v>129</v>
      </c>
      <c r="D71" s="85" t="s">
        <v>129</v>
      </c>
      <c r="E71" s="85" t="s">
        <v>129</v>
      </c>
      <c r="F71" s="85" t="s">
        <v>33</v>
      </c>
      <c r="G71" s="85" t="s">
        <v>30</v>
      </c>
      <c r="H71" s="85" t="s">
        <v>30</v>
      </c>
      <c r="I71" s="85" t="s">
        <v>337</v>
      </c>
      <c r="J71" s="85" t="s">
        <v>337</v>
      </c>
    </row>
    <row r="72" spans="1:10" x14ac:dyDescent="0.3">
      <c r="A72" s="85" t="s">
        <v>131</v>
      </c>
      <c r="B72" s="85" t="s">
        <v>131</v>
      </c>
      <c r="C72" s="85" t="s">
        <v>375</v>
      </c>
      <c r="D72" s="85" t="s">
        <v>375</v>
      </c>
      <c r="E72" s="85" t="s">
        <v>375</v>
      </c>
      <c r="F72" s="85" t="s">
        <v>27</v>
      </c>
      <c r="G72" s="85" t="s">
        <v>27</v>
      </c>
      <c r="H72" s="85" t="s">
        <v>27</v>
      </c>
      <c r="I72" s="85" t="s">
        <v>900</v>
      </c>
      <c r="J72" s="85" t="s">
        <v>850</v>
      </c>
    </row>
    <row r="73" spans="1:10" x14ac:dyDescent="0.3">
      <c r="A73" s="85" t="s">
        <v>133</v>
      </c>
      <c r="B73" s="85" t="s">
        <v>906</v>
      </c>
      <c r="C73" s="85" t="s">
        <v>132</v>
      </c>
      <c r="D73" s="85" t="s">
        <v>132</v>
      </c>
      <c r="E73" s="85" t="s">
        <v>132</v>
      </c>
      <c r="F73" s="85" t="s">
        <v>33</v>
      </c>
      <c r="G73" s="85" t="s">
        <v>30</v>
      </c>
      <c r="H73" s="85" t="s">
        <v>30</v>
      </c>
      <c r="I73" s="85" t="s">
        <v>337</v>
      </c>
      <c r="J73" s="85" t="s">
        <v>337</v>
      </c>
    </row>
    <row r="74" spans="1:10" x14ac:dyDescent="0.3">
      <c r="A74" s="85" t="s">
        <v>135</v>
      </c>
      <c r="B74" s="85" t="s">
        <v>135</v>
      </c>
      <c r="C74" s="85" t="s">
        <v>134</v>
      </c>
      <c r="D74" s="85" t="s">
        <v>134</v>
      </c>
      <c r="E74" s="85" t="s">
        <v>134</v>
      </c>
      <c r="F74" s="85" t="s">
        <v>33</v>
      </c>
      <c r="G74" s="85" t="s">
        <v>30</v>
      </c>
      <c r="H74" s="85" t="s">
        <v>30</v>
      </c>
      <c r="I74" s="85" t="s">
        <v>337</v>
      </c>
      <c r="J74" s="85" t="s">
        <v>337</v>
      </c>
    </row>
    <row r="75" spans="1:10" x14ac:dyDescent="0.3">
      <c r="A75" s="85" t="s">
        <v>137</v>
      </c>
      <c r="B75" s="85" t="s">
        <v>907</v>
      </c>
      <c r="C75" s="85" t="s">
        <v>136</v>
      </c>
      <c r="D75" s="85" t="s">
        <v>136</v>
      </c>
      <c r="E75" s="85" t="s">
        <v>136</v>
      </c>
      <c r="F75" s="85" t="s">
        <v>24</v>
      </c>
      <c r="G75" s="85" t="s">
        <v>46</v>
      </c>
      <c r="H75" s="85" t="s">
        <v>46</v>
      </c>
      <c r="I75" s="85" t="s">
        <v>908</v>
      </c>
      <c r="J75" s="85" t="s">
        <v>46</v>
      </c>
    </row>
    <row r="76" spans="1:10" x14ac:dyDescent="0.3">
      <c r="A76" s="85" t="s">
        <v>138</v>
      </c>
      <c r="B76" s="85" t="s">
        <v>138</v>
      </c>
      <c r="C76" s="85" t="s">
        <v>376</v>
      </c>
      <c r="D76" s="85" t="s">
        <v>376</v>
      </c>
      <c r="E76" s="85" t="s">
        <v>376</v>
      </c>
      <c r="F76" s="85" t="s">
        <v>27</v>
      </c>
      <c r="G76" s="85" t="s">
        <v>27</v>
      </c>
      <c r="H76" s="85" t="s">
        <v>27</v>
      </c>
      <c r="I76" s="85" t="s">
        <v>900</v>
      </c>
      <c r="J76" s="85" t="s">
        <v>850</v>
      </c>
    </row>
    <row r="77" spans="1:10" x14ac:dyDescent="0.3">
      <c r="A77" s="85" t="s">
        <v>140</v>
      </c>
      <c r="B77" s="85" t="s">
        <v>140</v>
      </c>
      <c r="C77" s="85" t="s">
        <v>139</v>
      </c>
      <c r="D77" s="85" t="s">
        <v>139</v>
      </c>
      <c r="E77" s="85" t="s">
        <v>139</v>
      </c>
      <c r="F77" s="85" t="s">
        <v>27</v>
      </c>
      <c r="G77" s="85" t="s">
        <v>27</v>
      </c>
      <c r="H77" s="85" t="s">
        <v>27</v>
      </c>
      <c r="I77" s="85" t="s">
        <v>860</v>
      </c>
      <c r="J77" s="85" t="s">
        <v>850</v>
      </c>
    </row>
    <row r="78" spans="1:10" x14ac:dyDescent="0.3">
      <c r="A78" s="85" t="s">
        <v>378</v>
      </c>
      <c r="B78" s="85" t="s">
        <v>909</v>
      </c>
      <c r="C78" s="85" t="s">
        <v>377</v>
      </c>
      <c r="D78" s="85" t="s">
        <v>377</v>
      </c>
      <c r="E78" s="85" t="s">
        <v>377</v>
      </c>
      <c r="F78" s="85" t="s">
        <v>36</v>
      </c>
      <c r="G78" s="85" t="s">
        <v>37</v>
      </c>
      <c r="H78" s="85" t="s">
        <v>36</v>
      </c>
      <c r="I78" s="85" t="s">
        <v>855</v>
      </c>
      <c r="J78" s="85" t="s">
        <v>855</v>
      </c>
    </row>
    <row r="79" spans="1:10" x14ac:dyDescent="0.3">
      <c r="A79" s="85" t="s">
        <v>910</v>
      </c>
      <c r="B79" s="85" t="s">
        <v>911</v>
      </c>
      <c r="C79" s="85" t="s">
        <v>912</v>
      </c>
      <c r="D79" s="85" t="s">
        <v>912</v>
      </c>
      <c r="E79" s="85" t="s">
        <v>912</v>
      </c>
      <c r="F79" s="85" t="s">
        <v>24</v>
      </c>
      <c r="G79" s="85" t="s">
        <v>46</v>
      </c>
      <c r="H79" s="85" t="s">
        <v>46</v>
      </c>
      <c r="I79" s="85" t="s">
        <v>893</v>
      </c>
      <c r="J79" s="85" t="s">
        <v>46</v>
      </c>
    </row>
    <row r="80" spans="1:10" x14ac:dyDescent="0.3">
      <c r="A80" s="85" t="s">
        <v>142</v>
      </c>
      <c r="B80" s="85" t="s">
        <v>142</v>
      </c>
      <c r="C80" s="85" t="s">
        <v>141</v>
      </c>
      <c r="D80" s="85" t="s">
        <v>141</v>
      </c>
      <c r="E80" s="85" t="s">
        <v>141</v>
      </c>
      <c r="F80" s="85" t="s">
        <v>62</v>
      </c>
      <c r="G80" s="85" t="s">
        <v>30</v>
      </c>
      <c r="H80" s="85" t="s">
        <v>30</v>
      </c>
      <c r="I80" s="85" t="s">
        <v>337</v>
      </c>
      <c r="J80" s="85" t="s">
        <v>337</v>
      </c>
    </row>
    <row r="81" spans="1:10" x14ac:dyDescent="0.3">
      <c r="A81" s="85" t="s">
        <v>144</v>
      </c>
      <c r="B81" s="85" t="s">
        <v>913</v>
      </c>
      <c r="C81" s="85" t="s">
        <v>143</v>
      </c>
      <c r="D81" s="85" t="s">
        <v>143</v>
      </c>
      <c r="E81" s="85" t="s">
        <v>143</v>
      </c>
      <c r="F81" s="85" t="s">
        <v>62</v>
      </c>
      <c r="G81" s="85" t="s">
        <v>30</v>
      </c>
      <c r="H81" s="85" t="s">
        <v>30</v>
      </c>
      <c r="I81" s="85" t="s">
        <v>337</v>
      </c>
      <c r="J81" s="85" t="s">
        <v>337</v>
      </c>
    </row>
    <row r="82" spans="1:10" x14ac:dyDescent="0.3">
      <c r="A82" s="85" t="s">
        <v>146</v>
      </c>
      <c r="B82" s="85" t="s">
        <v>146</v>
      </c>
      <c r="C82" s="85" t="s">
        <v>145</v>
      </c>
      <c r="D82" s="85" t="s">
        <v>145</v>
      </c>
      <c r="E82" s="85" t="s">
        <v>145</v>
      </c>
      <c r="F82" s="85" t="s">
        <v>27</v>
      </c>
      <c r="G82" s="85" t="s">
        <v>25</v>
      </c>
      <c r="H82" s="85" t="s">
        <v>25</v>
      </c>
      <c r="I82" s="85" t="s">
        <v>857</v>
      </c>
      <c r="J82" s="85" t="s">
        <v>853</v>
      </c>
    </row>
    <row r="83" spans="1:10" x14ac:dyDescent="0.3">
      <c r="A83" s="85" t="s">
        <v>148</v>
      </c>
      <c r="B83" s="85" t="s">
        <v>914</v>
      </c>
      <c r="C83" s="85" t="s">
        <v>147</v>
      </c>
      <c r="D83" s="85" t="s">
        <v>147</v>
      </c>
      <c r="E83" s="85" t="s">
        <v>147</v>
      </c>
      <c r="F83" s="85" t="s">
        <v>27</v>
      </c>
      <c r="G83" s="85" t="s">
        <v>27</v>
      </c>
      <c r="H83" s="85" t="s">
        <v>27</v>
      </c>
      <c r="I83" s="85" t="s">
        <v>860</v>
      </c>
      <c r="J83" s="85" t="s">
        <v>850</v>
      </c>
    </row>
    <row r="84" spans="1:10" x14ac:dyDescent="0.3">
      <c r="A84" s="85" t="s">
        <v>150</v>
      </c>
      <c r="B84" s="85" t="s">
        <v>150</v>
      </c>
      <c r="C84" s="85" t="s">
        <v>149</v>
      </c>
      <c r="D84" s="85" t="s">
        <v>149</v>
      </c>
      <c r="E84" s="85" t="s">
        <v>149</v>
      </c>
      <c r="F84" s="85" t="s">
        <v>62</v>
      </c>
      <c r="G84" s="85" t="s">
        <v>30</v>
      </c>
      <c r="H84" s="85" t="s">
        <v>30</v>
      </c>
      <c r="I84" s="85" t="s">
        <v>337</v>
      </c>
      <c r="J84" s="85" t="s">
        <v>337</v>
      </c>
    </row>
    <row r="85" spans="1:10" x14ac:dyDescent="0.3">
      <c r="A85" s="85" t="s">
        <v>915</v>
      </c>
      <c r="B85" s="85" t="s">
        <v>915</v>
      </c>
      <c r="C85" s="85" t="s">
        <v>916</v>
      </c>
      <c r="D85" s="85" t="s">
        <v>916</v>
      </c>
      <c r="E85" s="85" t="s">
        <v>916</v>
      </c>
      <c r="F85" s="85" t="s">
        <v>27</v>
      </c>
      <c r="G85" s="85" t="s">
        <v>27</v>
      </c>
      <c r="H85" s="85" t="s">
        <v>27</v>
      </c>
      <c r="I85" s="85" t="s">
        <v>849</v>
      </c>
      <c r="J85" s="85" t="s">
        <v>850</v>
      </c>
    </row>
    <row r="86" spans="1:10" x14ac:dyDescent="0.3">
      <c r="A86" s="85" t="s">
        <v>151</v>
      </c>
      <c r="B86" s="85" t="s">
        <v>917</v>
      </c>
      <c r="C86" s="85" t="s">
        <v>379</v>
      </c>
      <c r="D86" s="85" t="s">
        <v>379</v>
      </c>
      <c r="E86" s="85" t="s">
        <v>379</v>
      </c>
      <c r="F86" s="85" t="s">
        <v>27</v>
      </c>
      <c r="G86" s="85" t="s">
        <v>27</v>
      </c>
      <c r="H86" s="85" t="s">
        <v>27</v>
      </c>
      <c r="I86" s="85" t="s">
        <v>849</v>
      </c>
      <c r="J86" s="85" t="s">
        <v>850</v>
      </c>
    </row>
    <row r="87" spans="1:10" x14ac:dyDescent="0.3">
      <c r="A87" s="85" t="s">
        <v>381</v>
      </c>
      <c r="B87" s="85" t="s">
        <v>918</v>
      </c>
      <c r="C87" s="85" t="s">
        <v>380</v>
      </c>
      <c r="D87" s="85" t="s">
        <v>380</v>
      </c>
      <c r="E87" s="85" t="s">
        <v>380</v>
      </c>
      <c r="F87" s="85" t="s">
        <v>36</v>
      </c>
      <c r="G87" s="85" t="s">
        <v>37</v>
      </c>
      <c r="H87" s="85" t="s">
        <v>36</v>
      </c>
      <c r="I87" s="85" t="s">
        <v>855</v>
      </c>
      <c r="J87" s="85" t="s">
        <v>855</v>
      </c>
    </row>
    <row r="88" spans="1:10" x14ac:dyDescent="0.3">
      <c r="A88" s="85" t="s">
        <v>383</v>
      </c>
      <c r="B88" s="85" t="s">
        <v>383</v>
      </c>
      <c r="C88" s="85" t="s">
        <v>382</v>
      </c>
      <c r="D88" s="85" t="s">
        <v>382</v>
      </c>
      <c r="E88" s="85" t="s">
        <v>382</v>
      </c>
      <c r="F88" s="85" t="s">
        <v>36</v>
      </c>
      <c r="G88" s="85" t="s">
        <v>37</v>
      </c>
      <c r="H88" s="85" t="s">
        <v>36</v>
      </c>
      <c r="I88" s="85" t="s">
        <v>855</v>
      </c>
      <c r="J88" s="85" t="s">
        <v>855</v>
      </c>
    </row>
    <row r="89" spans="1:10" x14ac:dyDescent="0.3">
      <c r="A89" s="85" t="s">
        <v>919</v>
      </c>
      <c r="B89" s="85" t="s">
        <v>919</v>
      </c>
      <c r="C89" s="85" t="s">
        <v>920</v>
      </c>
      <c r="D89" s="85" t="s">
        <v>920</v>
      </c>
      <c r="E89" s="85" t="s">
        <v>920</v>
      </c>
      <c r="F89" s="85" t="s">
        <v>24</v>
      </c>
      <c r="G89" s="85" t="s">
        <v>46</v>
      </c>
      <c r="H89" s="85" t="s">
        <v>46</v>
      </c>
      <c r="I89" s="85" t="s">
        <v>921</v>
      </c>
      <c r="J89" s="85" t="s">
        <v>46</v>
      </c>
    </row>
    <row r="90" spans="1:10" x14ac:dyDescent="0.3">
      <c r="A90" s="85" t="s">
        <v>152</v>
      </c>
      <c r="B90" s="85" t="s">
        <v>922</v>
      </c>
      <c r="C90" s="85" t="s">
        <v>384</v>
      </c>
      <c r="D90" s="85" t="s">
        <v>384</v>
      </c>
      <c r="E90" s="85" t="s">
        <v>384</v>
      </c>
      <c r="F90" s="85" t="s">
        <v>36</v>
      </c>
      <c r="G90" s="85" t="s">
        <v>40</v>
      </c>
      <c r="H90" s="85" t="s">
        <v>36</v>
      </c>
      <c r="I90" s="85" t="s">
        <v>855</v>
      </c>
      <c r="J90" s="85" t="s">
        <v>855</v>
      </c>
    </row>
    <row r="91" spans="1:10" x14ac:dyDescent="0.3">
      <c r="A91" s="85" t="s">
        <v>154</v>
      </c>
      <c r="B91" s="85" t="s">
        <v>923</v>
      </c>
      <c r="C91" s="85" t="s">
        <v>153</v>
      </c>
      <c r="D91" s="85" t="s">
        <v>153</v>
      </c>
      <c r="E91" s="85" t="s">
        <v>153</v>
      </c>
      <c r="F91" s="85" t="s">
        <v>62</v>
      </c>
      <c r="G91" s="85" t="s">
        <v>30</v>
      </c>
      <c r="H91" s="85" t="s">
        <v>30</v>
      </c>
      <c r="I91" s="85" t="s">
        <v>337</v>
      </c>
      <c r="J91" s="85" t="s">
        <v>337</v>
      </c>
    </row>
    <row r="92" spans="1:10" x14ac:dyDescent="0.3">
      <c r="A92" s="85" t="s">
        <v>156</v>
      </c>
      <c r="B92" s="85" t="s">
        <v>156</v>
      </c>
      <c r="C92" s="85" t="s">
        <v>155</v>
      </c>
      <c r="D92" s="85" t="s">
        <v>155</v>
      </c>
      <c r="E92" s="85" t="s">
        <v>155</v>
      </c>
      <c r="F92" s="85" t="s">
        <v>62</v>
      </c>
      <c r="G92" s="85" t="s">
        <v>30</v>
      </c>
      <c r="H92" s="85" t="s">
        <v>30</v>
      </c>
      <c r="I92" s="85" t="s">
        <v>337</v>
      </c>
      <c r="J92" s="85" t="s">
        <v>337</v>
      </c>
    </row>
    <row r="93" spans="1:10" x14ac:dyDescent="0.3">
      <c r="A93" s="85" t="s">
        <v>158</v>
      </c>
      <c r="B93" s="85" t="s">
        <v>158</v>
      </c>
      <c r="C93" s="85" t="s">
        <v>157</v>
      </c>
      <c r="D93" s="85" t="s">
        <v>157</v>
      </c>
      <c r="E93" s="85" t="s">
        <v>157</v>
      </c>
      <c r="F93" s="85" t="s">
        <v>36</v>
      </c>
      <c r="G93" s="85" t="s">
        <v>37</v>
      </c>
      <c r="H93" s="85" t="s">
        <v>36</v>
      </c>
      <c r="I93" s="85" t="s">
        <v>855</v>
      </c>
      <c r="J93" s="85" t="s">
        <v>855</v>
      </c>
    </row>
    <row r="94" spans="1:10" x14ac:dyDescent="0.3">
      <c r="A94" s="85" t="s">
        <v>160</v>
      </c>
      <c r="B94" s="85" t="s">
        <v>924</v>
      </c>
      <c r="C94" s="85" t="s">
        <v>159</v>
      </c>
      <c r="D94" s="85" t="s">
        <v>159</v>
      </c>
      <c r="E94" s="85" t="s">
        <v>159</v>
      </c>
      <c r="F94" s="85" t="s">
        <v>36</v>
      </c>
      <c r="G94" s="85" t="s">
        <v>37</v>
      </c>
      <c r="H94" s="85" t="s">
        <v>36</v>
      </c>
      <c r="I94" s="85" t="s">
        <v>855</v>
      </c>
      <c r="J94" s="85" t="s">
        <v>855</v>
      </c>
    </row>
    <row r="95" spans="1:10" x14ac:dyDescent="0.3">
      <c r="A95" s="85" t="s">
        <v>925</v>
      </c>
      <c r="B95" s="85" t="s">
        <v>925</v>
      </c>
      <c r="C95" s="85" t="s">
        <v>926</v>
      </c>
      <c r="D95" s="85" t="s">
        <v>927</v>
      </c>
      <c r="E95" s="85" t="s">
        <v>927</v>
      </c>
      <c r="F95" s="85" t="s">
        <v>27</v>
      </c>
      <c r="G95" s="85" t="s">
        <v>27</v>
      </c>
      <c r="H95" s="85" t="s">
        <v>27</v>
      </c>
      <c r="I95" s="85" t="s">
        <v>849</v>
      </c>
      <c r="J95" s="85" t="s">
        <v>850</v>
      </c>
    </row>
    <row r="96" spans="1:10" x14ac:dyDescent="0.3">
      <c r="A96" s="85" t="s">
        <v>162</v>
      </c>
      <c r="B96" s="85" t="s">
        <v>928</v>
      </c>
      <c r="C96" s="85" t="s">
        <v>161</v>
      </c>
      <c r="D96" s="85" t="s">
        <v>161</v>
      </c>
      <c r="E96" s="85" t="s">
        <v>161</v>
      </c>
      <c r="F96" s="85" t="s">
        <v>36</v>
      </c>
      <c r="G96" s="85" t="s">
        <v>40</v>
      </c>
      <c r="H96" s="85" t="s">
        <v>36</v>
      </c>
      <c r="I96" s="85" t="s">
        <v>855</v>
      </c>
      <c r="J96" s="85" t="s">
        <v>855</v>
      </c>
    </row>
    <row r="97" spans="1:10" x14ac:dyDescent="0.3">
      <c r="A97" s="85" t="s">
        <v>164</v>
      </c>
      <c r="B97" s="85" t="s">
        <v>164</v>
      </c>
      <c r="C97" s="85" t="s">
        <v>163</v>
      </c>
      <c r="D97" s="85" t="s">
        <v>163</v>
      </c>
      <c r="E97" s="85" t="s">
        <v>163</v>
      </c>
      <c r="F97" s="85" t="s">
        <v>27</v>
      </c>
      <c r="G97" s="85" t="s">
        <v>27</v>
      </c>
      <c r="H97" s="85" t="s">
        <v>27</v>
      </c>
      <c r="I97" s="85" t="s">
        <v>863</v>
      </c>
      <c r="J97" s="85" t="s">
        <v>850</v>
      </c>
    </row>
    <row r="98" spans="1:10" x14ac:dyDescent="0.3">
      <c r="A98" s="85" t="s">
        <v>165</v>
      </c>
      <c r="B98" s="85" t="s">
        <v>929</v>
      </c>
      <c r="C98" s="85" t="s">
        <v>385</v>
      </c>
      <c r="D98" s="85" t="s">
        <v>385</v>
      </c>
      <c r="E98" s="85" t="s">
        <v>385</v>
      </c>
      <c r="F98" s="85" t="s">
        <v>27</v>
      </c>
      <c r="G98" s="85" t="s">
        <v>27</v>
      </c>
      <c r="H98" s="85" t="s">
        <v>27</v>
      </c>
      <c r="I98" s="85" t="s">
        <v>900</v>
      </c>
      <c r="J98" s="85" t="s">
        <v>850</v>
      </c>
    </row>
    <row r="99" spans="1:10" x14ac:dyDescent="0.3">
      <c r="A99" s="85" t="s">
        <v>167</v>
      </c>
      <c r="B99" s="85" t="s">
        <v>167</v>
      </c>
      <c r="C99" s="85" t="s">
        <v>166</v>
      </c>
      <c r="D99" s="85" t="s">
        <v>166</v>
      </c>
      <c r="E99" s="85" t="s">
        <v>166</v>
      </c>
      <c r="F99" s="85" t="s">
        <v>24</v>
      </c>
      <c r="G99" s="85" t="s">
        <v>25</v>
      </c>
      <c r="H99" s="85" t="s">
        <v>25</v>
      </c>
      <c r="I99" s="85" t="s">
        <v>847</v>
      </c>
      <c r="J99" s="85" t="s">
        <v>848</v>
      </c>
    </row>
    <row r="100" spans="1:10" x14ac:dyDescent="0.3">
      <c r="A100" s="85" t="s">
        <v>168</v>
      </c>
      <c r="B100" s="85" t="s">
        <v>930</v>
      </c>
      <c r="C100" s="85" t="s">
        <v>386</v>
      </c>
      <c r="D100" s="85" t="s">
        <v>386</v>
      </c>
      <c r="E100" s="85" t="s">
        <v>386</v>
      </c>
      <c r="F100" s="85" t="s">
        <v>24</v>
      </c>
      <c r="G100" s="85" t="s">
        <v>25</v>
      </c>
      <c r="H100" s="85" t="s">
        <v>25</v>
      </c>
      <c r="I100" s="85" t="s">
        <v>874</v>
      </c>
      <c r="J100" s="85" t="s">
        <v>875</v>
      </c>
    </row>
    <row r="101" spans="1:10" x14ac:dyDescent="0.3">
      <c r="A101" s="85" t="s">
        <v>170</v>
      </c>
      <c r="B101" s="85" t="s">
        <v>170</v>
      </c>
      <c r="C101" s="85" t="s">
        <v>931</v>
      </c>
      <c r="D101" s="85" t="s">
        <v>169</v>
      </c>
      <c r="E101" s="85" t="s">
        <v>169</v>
      </c>
      <c r="F101" s="85" t="s">
        <v>24</v>
      </c>
      <c r="G101" s="85" t="s">
        <v>25</v>
      </c>
      <c r="H101" s="85" t="s">
        <v>25</v>
      </c>
      <c r="I101" s="85" t="s">
        <v>847</v>
      </c>
      <c r="J101" s="85" t="s">
        <v>848</v>
      </c>
    </row>
    <row r="102" spans="1:10" x14ac:dyDescent="0.3">
      <c r="A102" s="85" t="s">
        <v>171</v>
      </c>
      <c r="B102" s="85" t="s">
        <v>171</v>
      </c>
      <c r="C102" s="85" t="s">
        <v>487</v>
      </c>
      <c r="D102" s="85" t="s">
        <v>487</v>
      </c>
      <c r="E102" s="85" t="s">
        <v>487</v>
      </c>
      <c r="F102" s="85" t="s">
        <v>29</v>
      </c>
      <c r="G102" s="85" t="s">
        <v>25</v>
      </c>
      <c r="H102" s="85" t="s">
        <v>25</v>
      </c>
      <c r="I102" s="85" t="s">
        <v>857</v>
      </c>
      <c r="J102" s="85" t="s">
        <v>853</v>
      </c>
    </row>
    <row r="103" spans="1:10" x14ac:dyDescent="0.3">
      <c r="A103" s="85" t="s">
        <v>172</v>
      </c>
      <c r="B103" s="85" t="s">
        <v>932</v>
      </c>
      <c r="C103" s="85" t="s">
        <v>388</v>
      </c>
      <c r="D103" s="85" t="s">
        <v>388</v>
      </c>
      <c r="E103" s="85" t="s">
        <v>388</v>
      </c>
      <c r="F103" s="85" t="s">
        <v>27</v>
      </c>
      <c r="G103" s="85" t="s">
        <v>27</v>
      </c>
      <c r="H103" s="85" t="s">
        <v>27</v>
      </c>
      <c r="I103" s="85" t="s">
        <v>900</v>
      </c>
      <c r="J103" s="85" t="s">
        <v>850</v>
      </c>
    </row>
    <row r="104" spans="1:10" x14ac:dyDescent="0.3">
      <c r="A104" s="85" t="s">
        <v>174</v>
      </c>
      <c r="B104" s="85" t="s">
        <v>174</v>
      </c>
      <c r="C104" s="85" t="s">
        <v>173</v>
      </c>
      <c r="D104" s="85" t="s">
        <v>173</v>
      </c>
      <c r="E104" s="85" t="s">
        <v>173</v>
      </c>
      <c r="F104" s="85" t="s">
        <v>29</v>
      </c>
      <c r="G104" s="85" t="s">
        <v>25</v>
      </c>
      <c r="H104" s="85" t="s">
        <v>25</v>
      </c>
      <c r="I104" s="85" t="s">
        <v>857</v>
      </c>
      <c r="J104" s="85" t="s">
        <v>853</v>
      </c>
    </row>
    <row r="105" spans="1:10" x14ac:dyDescent="0.3">
      <c r="A105" s="85" t="s">
        <v>175</v>
      </c>
      <c r="B105" s="85" t="s">
        <v>175</v>
      </c>
      <c r="C105" s="85" t="s">
        <v>389</v>
      </c>
      <c r="D105" s="85" t="s">
        <v>389</v>
      </c>
      <c r="E105" s="85" t="s">
        <v>389</v>
      </c>
      <c r="F105" s="85" t="s">
        <v>27</v>
      </c>
      <c r="G105" s="85" t="s">
        <v>27</v>
      </c>
      <c r="H105" s="85" t="s">
        <v>27</v>
      </c>
      <c r="I105" s="85" t="s">
        <v>849</v>
      </c>
      <c r="J105" s="85" t="s">
        <v>850</v>
      </c>
    </row>
    <row r="106" spans="1:10" x14ac:dyDescent="0.3">
      <c r="A106" s="85" t="s">
        <v>391</v>
      </c>
      <c r="B106" s="85" t="s">
        <v>391</v>
      </c>
      <c r="C106" s="85" t="s">
        <v>390</v>
      </c>
      <c r="D106" s="85" t="s">
        <v>390</v>
      </c>
      <c r="E106" s="85" t="s">
        <v>390</v>
      </c>
      <c r="F106" s="85" t="s">
        <v>36</v>
      </c>
      <c r="G106" s="85" t="s">
        <v>37</v>
      </c>
      <c r="H106" s="85" t="s">
        <v>36</v>
      </c>
      <c r="I106" s="85" t="s">
        <v>855</v>
      </c>
      <c r="J106" s="85" t="s">
        <v>855</v>
      </c>
    </row>
    <row r="107" spans="1:10" x14ac:dyDescent="0.3">
      <c r="A107" s="85" t="s">
        <v>176</v>
      </c>
      <c r="B107" s="85" t="s">
        <v>176</v>
      </c>
      <c r="C107" s="85" t="s">
        <v>392</v>
      </c>
      <c r="D107" s="85" t="s">
        <v>392</v>
      </c>
      <c r="E107" s="85" t="s">
        <v>392</v>
      </c>
      <c r="F107" s="85" t="s">
        <v>24</v>
      </c>
      <c r="G107" s="85" t="s">
        <v>25</v>
      </c>
      <c r="H107" s="85" t="s">
        <v>25</v>
      </c>
      <c r="I107" s="85" t="s">
        <v>885</v>
      </c>
      <c r="J107" s="85" t="s">
        <v>875</v>
      </c>
    </row>
    <row r="108" spans="1:10" x14ac:dyDescent="0.3">
      <c r="A108" s="85" t="s">
        <v>177</v>
      </c>
      <c r="B108" s="85" t="s">
        <v>177</v>
      </c>
      <c r="C108" s="85" t="s">
        <v>393</v>
      </c>
      <c r="D108" s="85" t="s">
        <v>393</v>
      </c>
      <c r="E108" s="85" t="s">
        <v>393</v>
      </c>
      <c r="F108" s="85" t="s">
        <v>29</v>
      </c>
      <c r="G108" s="85" t="s">
        <v>25</v>
      </c>
      <c r="H108" s="85" t="s">
        <v>25</v>
      </c>
      <c r="I108" s="85" t="s">
        <v>857</v>
      </c>
      <c r="J108" s="85" t="s">
        <v>853</v>
      </c>
    </row>
    <row r="109" spans="1:10" x14ac:dyDescent="0.3">
      <c r="A109" s="85" t="s">
        <v>178</v>
      </c>
      <c r="B109" s="85" t="s">
        <v>178</v>
      </c>
      <c r="C109" s="85" t="s">
        <v>394</v>
      </c>
      <c r="D109" s="85" t="s">
        <v>394</v>
      </c>
      <c r="E109" s="85" t="s">
        <v>394</v>
      </c>
      <c r="F109" s="85" t="s">
        <v>24</v>
      </c>
      <c r="G109" s="85" t="s">
        <v>25</v>
      </c>
      <c r="H109" s="85" t="s">
        <v>25</v>
      </c>
      <c r="I109" s="85" t="s">
        <v>933</v>
      </c>
      <c r="J109" s="85" t="s">
        <v>848</v>
      </c>
    </row>
    <row r="110" spans="1:10" x14ac:dyDescent="0.3">
      <c r="A110" s="85" t="s">
        <v>180</v>
      </c>
      <c r="B110" s="85" t="s">
        <v>180</v>
      </c>
      <c r="C110" s="85" t="s">
        <v>179</v>
      </c>
      <c r="D110" s="85" t="s">
        <v>179</v>
      </c>
      <c r="E110" s="85" t="s">
        <v>179</v>
      </c>
      <c r="F110" s="85" t="s">
        <v>33</v>
      </c>
      <c r="G110" s="85" t="s">
        <v>30</v>
      </c>
      <c r="H110" s="85" t="s">
        <v>30</v>
      </c>
      <c r="I110" s="85" t="s">
        <v>337</v>
      </c>
      <c r="J110" s="85" t="s">
        <v>337</v>
      </c>
    </row>
    <row r="111" spans="1:10" x14ac:dyDescent="0.3">
      <c r="A111" s="85" t="s">
        <v>396</v>
      </c>
      <c r="B111" s="85" t="s">
        <v>396</v>
      </c>
      <c r="C111" s="85" t="s">
        <v>395</v>
      </c>
      <c r="D111" s="85" t="s">
        <v>395</v>
      </c>
      <c r="E111" s="85" t="s">
        <v>395</v>
      </c>
      <c r="F111" s="85" t="s">
        <v>24</v>
      </c>
      <c r="G111" s="85" t="s">
        <v>46</v>
      </c>
      <c r="H111" s="85" t="s">
        <v>46</v>
      </c>
      <c r="I111" s="85" t="s">
        <v>921</v>
      </c>
      <c r="J111" s="85" t="s">
        <v>46</v>
      </c>
    </row>
    <row r="112" spans="1:10" x14ac:dyDescent="0.3">
      <c r="A112" s="85" t="s">
        <v>182</v>
      </c>
      <c r="B112" s="85" t="s">
        <v>934</v>
      </c>
      <c r="C112" s="85" t="s">
        <v>181</v>
      </c>
      <c r="D112" s="85" t="s">
        <v>181</v>
      </c>
      <c r="E112" s="85" t="s">
        <v>181</v>
      </c>
      <c r="F112" s="85" t="s">
        <v>29</v>
      </c>
      <c r="G112" s="85" t="s">
        <v>25</v>
      </c>
      <c r="H112" s="85" t="s">
        <v>25</v>
      </c>
      <c r="I112" s="85" t="s">
        <v>857</v>
      </c>
      <c r="J112" s="85" t="s">
        <v>853</v>
      </c>
    </row>
    <row r="113" spans="1:10" x14ac:dyDescent="0.3">
      <c r="A113" s="85" t="s">
        <v>183</v>
      </c>
      <c r="B113" s="85" t="s">
        <v>183</v>
      </c>
      <c r="C113" s="85" t="s">
        <v>397</v>
      </c>
      <c r="D113" s="85" t="s">
        <v>397</v>
      </c>
      <c r="E113" s="85" t="s">
        <v>397</v>
      </c>
      <c r="F113" s="85" t="s">
        <v>24</v>
      </c>
      <c r="G113" s="85" t="s">
        <v>25</v>
      </c>
      <c r="H113" s="85" t="s">
        <v>25</v>
      </c>
      <c r="I113" s="85" t="s">
        <v>933</v>
      </c>
      <c r="J113" s="85" t="s">
        <v>848</v>
      </c>
    </row>
    <row r="114" spans="1:10" x14ac:dyDescent="0.3">
      <c r="A114" s="85" t="s">
        <v>399</v>
      </c>
      <c r="B114" s="85" t="s">
        <v>399</v>
      </c>
      <c r="C114" s="85" t="s">
        <v>935</v>
      </c>
      <c r="D114" s="85" t="s">
        <v>398</v>
      </c>
      <c r="E114" s="85" t="s">
        <v>398</v>
      </c>
      <c r="F114" s="85" t="s">
        <v>24</v>
      </c>
      <c r="G114" s="85" t="s">
        <v>25</v>
      </c>
      <c r="H114" s="85" t="s">
        <v>25</v>
      </c>
      <c r="I114" s="85" t="s">
        <v>874</v>
      </c>
      <c r="J114" s="85" t="s">
        <v>875</v>
      </c>
    </row>
    <row r="115" spans="1:10" x14ac:dyDescent="0.3">
      <c r="A115" s="85" t="s">
        <v>184</v>
      </c>
      <c r="B115" s="85" t="s">
        <v>184</v>
      </c>
      <c r="C115" s="85" t="s">
        <v>400</v>
      </c>
      <c r="D115" s="85" t="s">
        <v>400</v>
      </c>
      <c r="E115" s="85" t="s">
        <v>400</v>
      </c>
      <c r="F115" s="85" t="s">
        <v>27</v>
      </c>
      <c r="G115" s="85" t="s">
        <v>27</v>
      </c>
      <c r="H115" s="85" t="s">
        <v>27</v>
      </c>
      <c r="I115" s="85" t="s">
        <v>900</v>
      </c>
      <c r="J115" s="85" t="s">
        <v>850</v>
      </c>
    </row>
    <row r="116" spans="1:10" x14ac:dyDescent="0.3">
      <c r="A116" s="85" t="s">
        <v>185</v>
      </c>
      <c r="B116" s="85" t="s">
        <v>936</v>
      </c>
      <c r="C116" s="85" t="s">
        <v>401</v>
      </c>
      <c r="D116" s="85" t="s">
        <v>401</v>
      </c>
      <c r="E116" s="85" t="s">
        <v>401</v>
      </c>
      <c r="F116" s="85" t="s">
        <v>29</v>
      </c>
      <c r="G116" s="85" t="s">
        <v>25</v>
      </c>
      <c r="H116" s="85" t="s">
        <v>25</v>
      </c>
      <c r="I116" s="85" t="s">
        <v>857</v>
      </c>
      <c r="J116" s="85" t="s">
        <v>853</v>
      </c>
    </row>
    <row r="117" spans="1:10" x14ac:dyDescent="0.3">
      <c r="A117" s="85" t="s">
        <v>187</v>
      </c>
      <c r="B117" s="85" t="s">
        <v>937</v>
      </c>
      <c r="C117" s="85" t="s">
        <v>186</v>
      </c>
      <c r="D117" s="85" t="s">
        <v>186</v>
      </c>
      <c r="E117" s="85" t="s">
        <v>186</v>
      </c>
      <c r="F117" s="85" t="s">
        <v>33</v>
      </c>
      <c r="G117" s="85" t="s">
        <v>30</v>
      </c>
      <c r="H117" s="85" t="s">
        <v>30</v>
      </c>
      <c r="I117" s="85" t="s">
        <v>337</v>
      </c>
      <c r="J117" s="85" t="s">
        <v>337</v>
      </c>
    </row>
    <row r="118" spans="1:10" x14ac:dyDescent="0.3">
      <c r="A118" s="85" t="s">
        <v>189</v>
      </c>
      <c r="B118" s="85" t="s">
        <v>189</v>
      </c>
      <c r="C118" s="85" t="s">
        <v>188</v>
      </c>
      <c r="D118" s="85" t="s">
        <v>188</v>
      </c>
      <c r="E118" s="85" t="s">
        <v>188</v>
      </c>
      <c r="F118" s="85" t="s">
        <v>62</v>
      </c>
      <c r="G118" s="85" t="s">
        <v>30</v>
      </c>
      <c r="H118" s="85" t="s">
        <v>30</v>
      </c>
      <c r="I118" s="85" t="s">
        <v>337</v>
      </c>
      <c r="J118" s="85" t="s">
        <v>337</v>
      </c>
    </row>
    <row r="119" spans="1:10" x14ac:dyDescent="0.3">
      <c r="A119" s="85" t="s">
        <v>190</v>
      </c>
      <c r="B119" s="85" t="s">
        <v>190</v>
      </c>
      <c r="C119" s="85" t="s">
        <v>402</v>
      </c>
      <c r="D119" s="85" t="s">
        <v>402</v>
      </c>
      <c r="E119" s="85" t="s">
        <v>402</v>
      </c>
      <c r="F119" s="85" t="s">
        <v>29</v>
      </c>
      <c r="G119" s="85" t="s">
        <v>30</v>
      </c>
      <c r="H119" s="85" t="s">
        <v>30</v>
      </c>
      <c r="I119" s="85" t="s">
        <v>852</v>
      </c>
      <c r="J119" s="85" t="s">
        <v>853</v>
      </c>
    </row>
    <row r="120" spans="1:10" x14ac:dyDescent="0.3">
      <c r="A120" s="85" t="s">
        <v>192</v>
      </c>
      <c r="B120" s="85" t="s">
        <v>192</v>
      </c>
      <c r="C120" s="85" t="s">
        <v>191</v>
      </c>
      <c r="D120" s="85" t="s">
        <v>191</v>
      </c>
      <c r="E120" s="85" t="s">
        <v>191</v>
      </c>
      <c r="F120" s="85" t="s">
        <v>27</v>
      </c>
      <c r="G120" s="85" t="s">
        <v>27</v>
      </c>
      <c r="H120" s="85" t="s">
        <v>27</v>
      </c>
      <c r="I120" s="85" t="s">
        <v>860</v>
      </c>
      <c r="J120" s="85" t="s">
        <v>850</v>
      </c>
    </row>
    <row r="121" spans="1:10" x14ac:dyDescent="0.3">
      <c r="A121" s="85" t="s">
        <v>194</v>
      </c>
      <c r="B121" s="85" t="s">
        <v>194</v>
      </c>
      <c r="C121" s="85" t="s">
        <v>193</v>
      </c>
      <c r="D121" s="85" t="s">
        <v>193</v>
      </c>
      <c r="E121" s="85" t="s">
        <v>193</v>
      </c>
      <c r="F121" s="85" t="s">
        <v>27</v>
      </c>
      <c r="G121" s="85" t="s">
        <v>27</v>
      </c>
      <c r="H121" s="85" t="s">
        <v>27</v>
      </c>
      <c r="I121" s="85" t="s">
        <v>900</v>
      </c>
      <c r="J121" s="85" t="s">
        <v>850</v>
      </c>
    </row>
    <row r="122" spans="1:10" x14ac:dyDescent="0.3">
      <c r="A122" s="85" t="s">
        <v>196</v>
      </c>
      <c r="B122" s="85" t="s">
        <v>196</v>
      </c>
      <c r="C122" s="85" t="s">
        <v>195</v>
      </c>
      <c r="D122" s="85" t="s">
        <v>195</v>
      </c>
      <c r="E122" s="85" t="s">
        <v>195</v>
      </c>
      <c r="F122" s="85" t="s">
        <v>27</v>
      </c>
      <c r="G122" s="85" t="s">
        <v>27</v>
      </c>
      <c r="H122" s="85" t="s">
        <v>27</v>
      </c>
      <c r="I122" s="85" t="s">
        <v>860</v>
      </c>
      <c r="J122" s="85" t="s">
        <v>850</v>
      </c>
    </row>
    <row r="123" spans="1:10" x14ac:dyDescent="0.3">
      <c r="A123" s="85" t="s">
        <v>198</v>
      </c>
      <c r="B123" s="85" t="s">
        <v>938</v>
      </c>
      <c r="C123" s="85" t="s">
        <v>197</v>
      </c>
      <c r="D123" s="85" t="s">
        <v>197</v>
      </c>
      <c r="E123" s="85" t="s">
        <v>197</v>
      </c>
      <c r="F123" s="85" t="s">
        <v>33</v>
      </c>
      <c r="G123" s="85" t="s">
        <v>30</v>
      </c>
      <c r="H123" s="85" t="s">
        <v>30</v>
      </c>
      <c r="I123" s="85" t="s">
        <v>337</v>
      </c>
      <c r="J123" s="85" t="s">
        <v>337</v>
      </c>
    </row>
    <row r="124" spans="1:10" x14ac:dyDescent="0.3">
      <c r="A124" s="85" t="s">
        <v>200</v>
      </c>
      <c r="B124" s="85" t="s">
        <v>939</v>
      </c>
      <c r="C124" s="85" t="s">
        <v>199</v>
      </c>
      <c r="D124" s="85" t="s">
        <v>199</v>
      </c>
      <c r="E124" s="85" t="s">
        <v>199</v>
      </c>
      <c r="F124" s="85" t="s">
        <v>33</v>
      </c>
      <c r="G124" s="85" t="s">
        <v>30</v>
      </c>
      <c r="H124" s="85" t="s">
        <v>30</v>
      </c>
      <c r="I124" s="85" t="s">
        <v>337</v>
      </c>
      <c r="J124" s="85" t="s">
        <v>337</v>
      </c>
    </row>
    <row r="125" spans="1:10" x14ac:dyDescent="0.3">
      <c r="A125" s="85" t="s">
        <v>201</v>
      </c>
      <c r="B125" s="85" t="s">
        <v>940</v>
      </c>
      <c r="C125" s="85" t="s">
        <v>403</v>
      </c>
      <c r="D125" s="85" t="s">
        <v>403</v>
      </c>
      <c r="E125" s="85" t="s">
        <v>403</v>
      </c>
      <c r="F125" s="85" t="s">
        <v>24</v>
      </c>
      <c r="G125" s="85" t="s">
        <v>25</v>
      </c>
      <c r="H125" s="85" t="s">
        <v>25</v>
      </c>
      <c r="I125" s="85" t="s">
        <v>874</v>
      </c>
      <c r="J125" s="85" t="s">
        <v>875</v>
      </c>
    </row>
    <row r="126" spans="1:10" x14ac:dyDescent="0.3">
      <c r="A126" s="85" t="s">
        <v>405</v>
      </c>
      <c r="B126" s="85" t="s">
        <v>405</v>
      </c>
      <c r="C126" s="85" t="s">
        <v>404</v>
      </c>
      <c r="D126" s="85" t="s">
        <v>404</v>
      </c>
      <c r="E126" s="85" t="s">
        <v>404</v>
      </c>
      <c r="F126" s="85" t="s">
        <v>24</v>
      </c>
      <c r="G126" s="85" t="s">
        <v>25</v>
      </c>
      <c r="H126" s="85" t="s">
        <v>25</v>
      </c>
      <c r="I126" s="85" t="s">
        <v>847</v>
      </c>
      <c r="J126" s="85" t="s">
        <v>848</v>
      </c>
    </row>
    <row r="127" spans="1:10" x14ac:dyDescent="0.3">
      <c r="A127" s="85" t="s">
        <v>203</v>
      </c>
      <c r="B127" s="85" t="s">
        <v>203</v>
      </c>
      <c r="C127" s="85" t="s">
        <v>202</v>
      </c>
      <c r="D127" s="85" t="s">
        <v>202</v>
      </c>
      <c r="E127" s="85" t="s">
        <v>202</v>
      </c>
      <c r="F127" s="85" t="s">
        <v>62</v>
      </c>
      <c r="G127" s="85" t="s">
        <v>30</v>
      </c>
      <c r="H127" s="85" t="s">
        <v>30</v>
      </c>
      <c r="I127" s="85" t="s">
        <v>337</v>
      </c>
      <c r="J127" s="85" t="s">
        <v>337</v>
      </c>
    </row>
    <row r="128" spans="1:10" x14ac:dyDescent="0.3">
      <c r="A128" s="85" t="s">
        <v>204</v>
      </c>
      <c r="B128" s="85" t="s">
        <v>941</v>
      </c>
      <c r="C128" s="85" t="s">
        <v>406</v>
      </c>
      <c r="D128" s="85" t="s">
        <v>406</v>
      </c>
      <c r="E128" s="85" t="s">
        <v>406</v>
      </c>
      <c r="F128" s="85" t="s">
        <v>27</v>
      </c>
      <c r="G128" s="85" t="s">
        <v>27</v>
      </c>
      <c r="H128" s="85" t="s">
        <v>27</v>
      </c>
      <c r="I128" s="85" t="s">
        <v>849</v>
      </c>
      <c r="J128" s="85" t="s">
        <v>850</v>
      </c>
    </row>
    <row r="129" spans="1:10" x14ac:dyDescent="0.3">
      <c r="A129" s="85" t="s">
        <v>408</v>
      </c>
      <c r="B129" s="85" t="s">
        <v>408</v>
      </c>
      <c r="C129" s="85" t="s">
        <v>407</v>
      </c>
      <c r="D129" s="85" t="s">
        <v>407</v>
      </c>
      <c r="E129" s="85" t="s">
        <v>407</v>
      </c>
      <c r="F129" s="85" t="s">
        <v>24</v>
      </c>
      <c r="G129" s="85" t="s">
        <v>46</v>
      </c>
      <c r="H129" s="85" t="s">
        <v>46</v>
      </c>
      <c r="I129" s="85" t="s">
        <v>921</v>
      </c>
      <c r="J129" s="85" t="s">
        <v>46</v>
      </c>
    </row>
    <row r="130" spans="1:10" x14ac:dyDescent="0.3">
      <c r="A130" s="85" t="s">
        <v>410</v>
      </c>
      <c r="B130" s="85" t="s">
        <v>216</v>
      </c>
      <c r="C130" s="85" t="s">
        <v>409</v>
      </c>
      <c r="D130" s="85" t="s">
        <v>409</v>
      </c>
      <c r="E130" s="85" t="s">
        <v>409</v>
      </c>
      <c r="F130" s="85" t="s">
        <v>36</v>
      </c>
      <c r="G130" s="85" t="s">
        <v>37</v>
      </c>
      <c r="H130" s="85" t="s">
        <v>36</v>
      </c>
      <c r="I130" s="85" t="s">
        <v>855</v>
      </c>
      <c r="J130" s="85" t="s">
        <v>855</v>
      </c>
    </row>
    <row r="131" spans="1:10" x14ac:dyDescent="0.3">
      <c r="A131" s="85" t="s">
        <v>206</v>
      </c>
      <c r="B131" s="85" t="s">
        <v>942</v>
      </c>
      <c r="C131" s="85" t="s">
        <v>205</v>
      </c>
      <c r="D131" s="85" t="s">
        <v>205</v>
      </c>
      <c r="E131" s="85" t="s">
        <v>205</v>
      </c>
      <c r="F131" s="85" t="s">
        <v>29</v>
      </c>
      <c r="G131" s="85" t="s">
        <v>30</v>
      </c>
      <c r="H131" s="85" t="s">
        <v>30</v>
      </c>
      <c r="I131" s="85" t="s">
        <v>337</v>
      </c>
      <c r="J131" s="85" t="s">
        <v>337</v>
      </c>
    </row>
    <row r="132" spans="1:10" x14ac:dyDescent="0.3">
      <c r="A132" s="85" t="s">
        <v>208</v>
      </c>
      <c r="B132" s="85" t="s">
        <v>943</v>
      </c>
      <c r="C132" s="85" t="s">
        <v>207</v>
      </c>
      <c r="D132" s="85" t="s">
        <v>207</v>
      </c>
      <c r="E132" s="85" t="s">
        <v>207</v>
      </c>
      <c r="F132" s="85" t="s">
        <v>33</v>
      </c>
      <c r="G132" s="85" t="s">
        <v>30</v>
      </c>
      <c r="H132" s="85" t="s">
        <v>30</v>
      </c>
      <c r="I132" s="85" t="s">
        <v>337</v>
      </c>
      <c r="J132" s="85" t="s">
        <v>337</v>
      </c>
    </row>
    <row r="133" spans="1:10" x14ac:dyDescent="0.3">
      <c r="A133" s="85" t="s">
        <v>209</v>
      </c>
      <c r="B133" s="85" t="s">
        <v>209</v>
      </c>
      <c r="C133" s="85" t="s">
        <v>411</v>
      </c>
      <c r="D133" s="85" t="s">
        <v>411</v>
      </c>
      <c r="E133" s="85" t="s">
        <v>411</v>
      </c>
      <c r="F133" s="85" t="s">
        <v>36</v>
      </c>
      <c r="G133" s="85" t="s">
        <v>40</v>
      </c>
      <c r="H133" s="85" t="s">
        <v>36</v>
      </c>
      <c r="I133" s="85" t="s">
        <v>855</v>
      </c>
      <c r="J133" s="85" t="s">
        <v>855</v>
      </c>
    </row>
    <row r="134" spans="1:10" x14ac:dyDescent="0.3">
      <c r="A134" s="85" t="s">
        <v>413</v>
      </c>
      <c r="B134" s="85" t="s">
        <v>413</v>
      </c>
      <c r="C134" s="85" t="s">
        <v>412</v>
      </c>
      <c r="D134" s="85" t="s">
        <v>412</v>
      </c>
      <c r="E134" s="85" t="s">
        <v>412</v>
      </c>
      <c r="F134" s="85" t="s">
        <v>24</v>
      </c>
      <c r="G134" s="85" t="s">
        <v>46</v>
      </c>
      <c r="H134" s="85" t="s">
        <v>46</v>
      </c>
      <c r="I134" s="85" t="s">
        <v>921</v>
      </c>
      <c r="J134" s="85" t="s">
        <v>46</v>
      </c>
    </row>
    <row r="135" spans="1:10" x14ac:dyDescent="0.3">
      <c r="A135" s="85" t="s">
        <v>211</v>
      </c>
      <c r="B135" s="85" t="s">
        <v>211</v>
      </c>
      <c r="C135" s="85" t="s">
        <v>210</v>
      </c>
      <c r="D135" s="85" t="s">
        <v>210</v>
      </c>
      <c r="E135" s="85" t="s">
        <v>210</v>
      </c>
      <c r="F135" s="85" t="s">
        <v>27</v>
      </c>
      <c r="G135" s="85" t="s">
        <v>27</v>
      </c>
      <c r="H135" s="85" t="s">
        <v>27</v>
      </c>
      <c r="I135" s="85" t="s">
        <v>860</v>
      </c>
      <c r="J135" s="85" t="s">
        <v>850</v>
      </c>
    </row>
    <row r="136" spans="1:10" x14ac:dyDescent="0.3">
      <c r="A136" s="85" t="s">
        <v>213</v>
      </c>
      <c r="B136" s="85" t="s">
        <v>213</v>
      </c>
      <c r="C136" s="85" t="s">
        <v>212</v>
      </c>
      <c r="D136" s="85" t="s">
        <v>212</v>
      </c>
      <c r="E136" s="85" t="s">
        <v>212</v>
      </c>
      <c r="F136" s="85" t="s">
        <v>24</v>
      </c>
      <c r="G136" s="85" t="s">
        <v>25</v>
      </c>
      <c r="H136" s="85" t="s">
        <v>25</v>
      </c>
      <c r="I136" s="85" t="s">
        <v>885</v>
      </c>
      <c r="J136" s="85" t="s">
        <v>875</v>
      </c>
    </row>
    <row r="137" spans="1:10" x14ac:dyDescent="0.3">
      <c r="A137" s="85" t="s">
        <v>214</v>
      </c>
      <c r="B137" s="85" t="s">
        <v>214</v>
      </c>
      <c r="C137" s="85" t="s">
        <v>414</v>
      </c>
      <c r="D137" s="85" t="s">
        <v>414</v>
      </c>
      <c r="E137" s="85" t="s">
        <v>414</v>
      </c>
      <c r="F137" s="85" t="s">
        <v>27</v>
      </c>
      <c r="G137" s="85" t="s">
        <v>27</v>
      </c>
      <c r="H137" s="85" t="s">
        <v>27</v>
      </c>
      <c r="I137" s="85" t="s">
        <v>849</v>
      </c>
      <c r="J137" s="85" t="s">
        <v>850</v>
      </c>
    </row>
    <row r="138" spans="1:10" x14ac:dyDescent="0.3">
      <c r="A138" s="85" t="s">
        <v>944</v>
      </c>
      <c r="B138" s="85" t="s">
        <v>944</v>
      </c>
      <c r="C138" s="85" t="s">
        <v>945</v>
      </c>
      <c r="D138" s="85" t="s">
        <v>945</v>
      </c>
      <c r="E138" s="85" t="s">
        <v>945</v>
      </c>
      <c r="F138" s="85" t="s">
        <v>36</v>
      </c>
      <c r="G138" s="85" t="s">
        <v>37</v>
      </c>
      <c r="H138" s="85" t="s">
        <v>36</v>
      </c>
      <c r="I138" s="85" t="s">
        <v>855</v>
      </c>
      <c r="J138" s="85" t="s">
        <v>855</v>
      </c>
    </row>
    <row r="139" spans="1:10" x14ac:dyDescent="0.3">
      <c r="A139" s="85" t="s">
        <v>216</v>
      </c>
      <c r="B139" s="85" t="s">
        <v>946</v>
      </c>
      <c r="C139" s="85" t="s">
        <v>215</v>
      </c>
      <c r="D139" s="85" t="s">
        <v>215</v>
      </c>
      <c r="E139" s="85" t="s">
        <v>215</v>
      </c>
      <c r="F139" s="85" t="s">
        <v>29</v>
      </c>
      <c r="G139" s="85" t="s">
        <v>30</v>
      </c>
      <c r="H139" s="85" t="s">
        <v>30</v>
      </c>
      <c r="I139" s="85" t="s">
        <v>852</v>
      </c>
      <c r="J139" s="85" t="s">
        <v>853</v>
      </c>
    </row>
    <row r="140" spans="1:10" x14ac:dyDescent="0.3">
      <c r="A140" s="85" t="s">
        <v>218</v>
      </c>
      <c r="B140" s="85" t="s">
        <v>218</v>
      </c>
      <c r="C140" s="85" t="s">
        <v>217</v>
      </c>
      <c r="D140" s="85" t="s">
        <v>217</v>
      </c>
      <c r="E140" s="85" t="s">
        <v>217</v>
      </c>
      <c r="F140" s="85" t="s">
        <v>33</v>
      </c>
      <c r="G140" s="85" t="s">
        <v>30</v>
      </c>
      <c r="H140" s="85" t="s">
        <v>30</v>
      </c>
      <c r="I140" s="85" t="s">
        <v>337</v>
      </c>
      <c r="J140" s="85" t="s">
        <v>337</v>
      </c>
    </row>
    <row r="141" spans="1:10" x14ac:dyDescent="0.3">
      <c r="A141" s="85" t="s">
        <v>219</v>
      </c>
      <c r="B141" s="85" t="s">
        <v>947</v>
      </c>
      <c r="C141" s="85" t="s">
        <v>415</v>
      </c>
      <c r="D141" s="85" t="s">
        <v>415</v>
      </c>
      <c r="E141" s="85" t="s">
        <v>415</v>
      </c>
      <c r="F141" s="85" t="s">
        <v>24</v>
      </c>
      <c r="G141" s="85" t="s">
        <v>25</v>
      </c>
      <c r="H141" s="85" t="s">
        <v>25</v>
      </c>
      <c r="I141" s="85" t="s">
        <v>874</v>
      </c>
      <c r="J141" s="85" t="s">
        <v>875</v>
      </c>
    </row>
    <row r="142" spans="1:10" x14ac:dyDescent="0.3">
      <c r="A142" s="85" t="s">
        <v>220</v>
      </c>
      <c r="B142" s="85" t="s">
        <v>220</v>
      </c>
      <c r="C142" s="85" t="s">
        <v>416</v>
      </c>
      <c r="D142" s="85" t="s">
        <v>416</v>
      </c>
      <c r="E142" s="85" t="s">
        <v>416</v>
      </c>
      <c r="F142" s="85" t="s">
        <v>33</v>
      </c>
      <c r="G142" s="85" t="s">
        <v>30</v>
      </c>
      <c r="H142" s="85" t="s">
        <v>30</v>
      </c>
      <c r="I142" s="85" t="s">
        <v>337</v>
      </c>
      <c r="J142" s="85" t="s">
        <v>337</v>
      </c>
    </row>
    <row r="143" spans="1:10" x14ac:dyDescent="0.3">
      <c r="A143" s="85" t="s">
        <v>222</v>
      </c>
      <c r="B143" s="85" t="s">
        <v>222</v>
      </c>
      <c r="C143" s="85" t="s">
        <v>221</v>
      </c>
      <c r="D143" s="85" t="s">
        <v>221</v>
      </c>
      <c r="E143" s="85" t="s">
        <v>221</v>
      </c>
      <c r="F143" s="85" t="s">
        <v>24</v>
      </c>
      <c r="G143" s="85" t="s">
        <v>46</v>
      </c>
      <c r="H143" s="85" t="s">
        <v>46</v>
      </c>
      <c r="I143" s="85" t="s">
        <v>921</v>
      </c>
      <c r="J143" s="85" t="s">
        <v>46</v>
      </c>
    </row>
    <row r="144" spans="1:10" x14ac:dyDescent="0.3">
      <c r="A144" s="85" t="s">
        <v>223</v>
      </c>
      <c r="B144" s="85" t="s">
        <v>948</v>
      </c>
      <c r="C144" s="85" t="s">
        <v>417</v>
      </c>
      <c r="D144" s="85" t="s">
        <v>417</v>
      </c>
      <c r="E144" s="85" t="s">
        <v>417</v>
      </c>
      <c r="F144" s="85" t="s">
        <v>24</v>
      </c>
      <c r="G144" s="85" t="s">
        <v>25</v>
      </c>
      <c r="H144" s="85" t="s">
        <v>25</v>
      </c>
      <c r="I144" s="85" t="s">
        <v>847</v>
      </c>
      <c r="J144" s="85" t="s">
        <v>848</v>
      </c>
    </row>
    <row r="145" spans="1:10" x14ac:dyDescent="0.3">
      <c r="A145" s="85" t="s">
        <v>224</v>
      </c>
      <c r="B145" s="85" t="s">
        <v>949</v>
      </c>
      <c r="C145" s="85" t="s">
        <v>950</v>
      </c>
      <c r="D145" s="85" t="s">
        <v>418</v>
      </c>
      <c r="E145" s="85" t="s">
        <v>418</v>
      </c>
      <c r="F145" s="85" t="s">
        <v>27</v>
      </c>
      <c r="G145" s="85" t="s">
        <v>27</v>
      </c>
      <c r="H145" s="85" t="s">
        <v>27</v>
      </c>
      <c r="I145" s="85" t="s">
        <v>860</v>
      </c>
      <c r="J145" s="85" t="s">
        <v>850</v>
      </c>
    </row>
    <row r="146" spans="1:10" x14ac:dyDescent="0.3">
      <c r="A146" s="85" t="s">
        <v>420</v>
      </c>
      <c r="B146" s="85" t="s">
        <v>951</v>
      </c>
      <c r="C146" s="85" t="s">
        <v>419</v>
      </c>
      <c r="D146" s="85" t="s">
        <v>419</v>
      </c>
      <c r="E146" s="85" t="s">
        <v>419</v>
      </c>
      <c r="F146" s="85" t="s">
        <v>24</v>
      </c>
      <c r="G146" s="85" t="s">
        <v>46</v>
      </c>
      <c r="H146" s="85" t="s">
        <v>46</v>
      </c>
      <c r="I146" s="85" t="s">
        <v>908</v>
      </c>
      <c r="J146" s="85" t="s">
        <v>46</v>
      </c>
    </row>
    <row r="147" spans="1:10" x14ac:dyDescent="0.3">
      <c r="A147" s="85" t="s">
        <v>226</v>
      </c>
      <c r="B147" s="85" t="s">
        <v>226</v>
      </c>
      <c r="C147" s="85" t="s">
        <v>225</v>
      </c>
      <c r="D147" s="85" t="s">
        <v>225</v>
      </c>
      <c r="E147" s="85" t="s">
        <v>225</v>
      </c>
      <c r="F147" s="85" t="s">
        <v>24</v>
      </c>
      <c r="G147" s="85" t="s">
        <v>46</v>
      </c>
      <c r="H147" s="85" t="s">
        <v>46</v>
      </c>
      <c r="I147" s="85" t="s">
        <v>859</v>
      </c>
      <c r="J147" s="85" t="s">
        <v>46</v>
      </c>
    </row>
    <row r="148" spans="1:10" x14ac:dyDescent="0.3">
      <c r="A148" s="85" t="s">
        <v>422</v>
      </c>
      <c r="B148" s="85" t="s">
        <v>422</v>
      </c>
      <c r="C148" s="85" t="s">
        <v>421</v>
      </c>
      <c r="D148" s="85" t="s">
        <v>421</v>
      </c>
      <c r="E148" s="85" t="s">
        <v>421</v>
      </c>
      <c r="F148" s="85" t="s">
        <v>36</v>
      </c>
      <c r="G148" s="85" t="s">
        <v>40</v>
      </c>
      <c r="H148" s="85" t="s">
        <v>36</v>
      </c>
      <c r="I148" s="85" t="s">
        <v>855</v>
      </c>
      <c r="J148" s="85" t="s">
        <v>855</v>
      </c>
    </row>
    <row r="149" spans="1:10" x14ac:dyDescent="0.3">
      <c r="A149" s="85" t="s">
        <v>228</v>
      </c>
      <c r="B149" s="85" t="s">
        <v>952</v>
      </c>
      <c r="C149" s="85" t="s">
        <v>227</v>
      </c>
      <c r="D149" s="85" t="s">
        <v>227</v>
      </c>
      <c r="E149" s="85" t="s">
        <v>227</v>
      </c>
      <c r="F149" s="85" t="s">
        <v>62</v>
      </c>
      <c r="G149" s="85" t="s">
        <v>30</v>
      </c>
      <c r="H149" s="85" t="s">
        <v>30</v>
      </c>
      <c r="I149" s="85" t="s">
        <v>337</v>
      </c>
      <c r="J149" s="85" t="s">
        <v>337</v>
      </c>
    </row>
    <row r="150" spans="1:10" x14ac:dyDescent="0.3">
      <c r="A150" s="85" t="s">
        <v>230</v>
      </c>
      <c r="B150" s="85" t="s">
        <v>953</v>
      </c>
      <c r="C150" s="85" t="s">
        <v>229</v>
      </c>
      <c r="D150" s="85" t="s">
        <v>229</v>
      </c>
      <c r="E150" s="85" t="s">
        <v>229</v>
      </c>
      <c r="F150" s="85" t="s">
        <v>62</v>
      </c>
      <c r="G150" s="85" t="s">
        <v>30</v>
      </c>
      <c r="H150" s="85" t="s">
        <v>30</v>
      </c>
      <c r="I150" s="85" t="s">
        <v>337</v>
      </c>
      <c r="J150" s="85" t="s">
        <v>337</v>
      </c>
    </row>
    <row r="151" spans="1:10" x14ac:dyDescent="0.3">
      <c r="A151" s="85" t="s">
        <v>424</v>
      </c>
      <c r="B151" s="85" t="s">
        <v>424</v>
      </c>
      <c r="C151" s="85" t="s">
        <v>423</v>
      </c>
      <c r="D151" s="85" t="s">
        <v>423</v>
      </c>
      <c r="E151" s="85" t="s">
        <v>423</v>
      </c>
      <c r="F151" s="85" t="s">
        <v>24</v>
      </c>
      <c r="G151" s="85" t="s">
        <v>46</v>
      </c>
      <c r="H151" s="85" t="s">
        <v>46</v>
      </c>
      <c r="I151" s="85" t="s">
        <v>893</v>
      </c>
      <c r="J151" s="85" t="s">
        <v>46</v>
      </c>
    </row>
    <row r="152" spans="1:10" x14ac:dyDescent="0.3">
      <c r="A152" s="85" t="s">
        <v>232</v>
      </c>
      <c r="B152" s="85" t="s">
        <v>954</v>
      </c>
      <c r="C152" s="85" t="s">
        <v>231</v>
      </c>
      <c r="D152" s="85" t="s">
        <v>231</v>
      </c>
      <c r="E152" s="85" t="s">
        <v>231</v>
      </c>
      <c r="F152" s="85" t="s">
        <v>27</v>
      </c>
      <c r="G152" s="85" t="s">
        <v>27</v>
      </c>
      <c r="H152" s="85" t="s">
        <v>27</v>
      </c>
      <c r="I152" s="85" t="s">
        <v>849</v>
      </c>
      <c r="J152" s="85" t="s">
        <v>850</v>
      </c>
    </row>
    <row r="153" spans="1:10" x14ac:dyDescent="0.3">
      <c r="A153" s="85" t="s">
        <v>233</v>
      </c>
      <c r="B153" s="85" t="s">
        <v>233</v>
      </c>
      <c r="C153" s="85" t="s">
        <v>425</v>
      </c>
      <c r="D153" s="85" t="s">
        <v>425</v>
      </c>
      <c r="E153" s="85" t="s">
        <v>425</v>
      </c>
      <c r="F153" s="85" t="s">
        <v>27</v>
      </c>
      <c r="G153" s="85" t="s">
        <v>27</v>
      </c>
      <c r="H153" s="85" t="s">
        <v>27</v>
      </c>
      <c r="I153" s="85" t="s">
        <v>900</v>
      </c>
      <c r="J153" s="85" t="s">
        <v>850</v>
      </c>
    </row>
    <row r="154" spans="1:10" x14ac:dyDescent="0.3">
      <c r="A154" s="85" t="s">
        <v>235</v>
      </c>
      <c r="B154" s="85" t="s">
        <v>235</v>
      </c>
      <c r="C154" s="85" t="s">
        <v>234</v>
      </c>
      <c r="D154" s="85" t="s">
        <v>234</v>
      </c>
      <c r="E154" s="85" t="s">
        <v>234</v>
      </c>
      <c r="F154" s="85" t="s">
        <v>29</v>
      </c>
      <c r="G154" s="85" t="s">
        <v>25</v>
      </c>
      <c r="H154" s="85" t="s">
        <v>25</v>
      </c>
      <c r="I154" s="85" t="s">
        <v>857</v>
      </c>
      <c r="J154" s="85" t="s">
        <v>853</v>
      </c>
    </row>
    <row r="155" spans="1:10" x14ac:dyDescent="0.3">
      <c r="A155" s="85" t="s">
        <v>237</v>
      </c>
      <c r="B155" s="85" t="s">
        <v>237</v>
      </c>
      <c r="C155" s="85" t="s">
        <v>236</v>
      </c>
      <c r="D155" s="85" t="s">
        <v>236</v>
      </c>
      <c r="E155" s="85" t="s">
        <v>236</v>
      </c>
      <c r="F155" s="85" t="s">
        <v>24</v>
      </c>
      <c r="G155" s="85" t="s">
        <v>25</v>
      </c>
      <c r="H155" s="85" t="s">
        <v>25</v>
      </c>
      <c r="I155" s="85" t="s">
        <v>847</v>
      </c>
      <c r="J155" s="85" t="s">
        <v>848</v>
      </c>
    </row>
    <row r="156" spans="1:10" x14ac:dyDescent="0.3">
      <c r="A156" s="85" t="s">
        <v>239</v>
      </c>
      <c r="B156" s="85" t="s">
        <v>239</v>
      </c>
      <c r="C156" s="85" t="s">
        <v>238</v>
      </c>
      <c r="D156" s="85" t="s">
        <v>238</v>
      </c>
      <c r="E156" s="85" t="s">
        <v>238</v>
      </c>
      <c r="F156" s="85" t="s">
        <v>24</v>
      </c>
      <c r="G156" s="85" t="s">
        <v>46</v>
      </c>
      <c r="H156" s="85" t="s">
        <v>46</v>
      </c>
      <c r="I156" s="85" t="s">
        <v>921</v>
      </c>
      <c r="J156" s="85" t="s">
        <v>46</v>
      </c>
    </row>
    <row r="157" spans="1:10" x14ac:dyDescent="0.3">
      <c r="A157" s="85" t="s">
        <v>240</v>
      </c>
      <c r="B157" s="85" t="s">
        <v>240</v>
      </c>
      <c r="C157" s="85" t="s">
        <v>427</v>
      </c>
      <c r="D157" s="85" t="s">
        <v>427</v>
      </c>
      <c r="E157" s="85" t="s">
        <v>427</v>
      </c>
      <c r="F157" s="85" t="s">
        <v>36</v>
      </c>
      <c r="G157" s="85" t="s">
        <v>40</v>
      </c>
      <c r="H157" s="85" t="s">
        <v>36</v>
      </c>
      <c r="I157" s="85" t="s">
        <v>855</v>
      </c>
      <c r="J157" s="85" t="s">
        <v>855</v>
      </c>
    </row>
    <row r="158" spans="1:10" x14ac:dyDescent="0.3">
      <c r="A158" s="85" t="s">
        <v>242</v>
      </c>
      <c r="B158" s="85" t="s">
        <v>242</v>
      </c>
      <c r="C158" s="85" t="s">
        <v>241</v>
      </c>
      <c r="D158" s="85" t="s">
        <v>241</v>
      </c>
      <c r="E158" s="85" t="s">
        <v>241</v>
      </c>
      <c r="F158" s="85" t="s">
        <v>24</v>
      </c>
      <c r="G158" s="85" t="s">
        <v>46</v>
      </c>
      <c r="H158" s="85" t="s">
        <v>46</v>
      </c>
      <c r="I158" s="85" t="s">
        <v>908</v>
      </c>
      <c r="J158" s="85" t="s">
        <v>46</v>
      </c>
    </row>
    <row r="159" spans="1:10" x14ac:dyDescent="0.3">
      <c r="A159" s="85" t="s">
        <v>244</v>
      </c>
      <c r="B159" s="85" t="s">
        <v>955</v>
      </c>
      <c r="C159" s="85" t="s">
        <v>243</v>
      </c>
      <c r="D159" s="85" t="s">
        <v>243</v>
      </c>
      <c r="E159" s="85" t="s">
        <v>243</v>
      </c>
      <c r="F159" s="85" t="s">
        <v>36</v>
      </c>
      <c r="G159" s="85" t="s">
        <v>40</v>
      </c>
      <c r="H159" s="85" t="s">
        <v>36</v>
      </c>
      <c r="I159" s="85" t="s">
        <v>855</v>
      </c>
      <c r="J159" s="85" t="s">
        <v>855</v>
      </c>
    </row>
    <row r="160" spans="1:10" x14ac:dyDescent="0.3">
      <c r="A160" s="85" t="s">
        <v>246</v>
      </c>
      <c r="B160" s="85" t="s">
        <v>246</v>
      </c>
      <c r="C160" s="85" t="s">
        <v>245</v>
      </c>
      <c r="D160" s="85" t="s">
        <v>245</v>
      </c>
      <c r="E160" s="85" t="s">
        <v>245</v>
      </c>
      <c r="F160" s="85" t="s">
        <v>36</v>
      </c>
      <c r="G160" s="85" t="s">
        <v>40</v>
      </c>
      <c r="H160" s="85" t="s">
        <v>36</v>
      </c>
      <c r="I160" s="85" t="s">
        <v>855</v>
      </c>
      <c r="J160" s="85" t="s">
        <v>855</v>
      </c>
    </row>
    <row r="161" spans="1:10" x14ac:dyDescent="0.3">
      <c r="A161" s="85" t="s">
        <v>248</v>
      </c>
      <c r="B161" s="85" t="s">
        <v>956</v>
      </c>
      <c r="C161" s="85" t="s">
        <v>247</v>
      </c>
      <c r="D161" s="85" t="s">
        <v>247</v>
      </c>
      <c r="E161" s="85" t="s">
        <v>247</v>
      </c>
      <c r="F161" s="85" t="s">
        <v>24</v>
      </c>
      <c r="G161" s="85" t="s">
        <v>25</v>
      </c>
      <c r="H161" s="85" t="s">
        <v>25</v>
      </c>
      <c r="I161" s="85" t="s">
        <v>874</v>
      </c>
      <c r="J161" s="85" t="s">
        <v>875</v>
      </c>
    </row>
    <row r="162" spans="1:10" x14ac:dyDescent="0.3">
      <c r="A162" s="85" t="s">
        <v>249</v>
      </c>
      <c r="B162" s="85" t="s">
        <v>249</v>
      </c>
      <c r="C162" s="85" t="s">
        <v>428</v>
      </c>
      <c r="D162" s="85" t="s">
        <v>428</v>
      </c>
      <c r="E162" s="85" t="s">
        <v>428</v>
      </c>
      <c r="F162" s="85" t="s">
        <v>27</v>
      </c>
      <c r="G162" s="85" t="s">
        <v>27</v>
      </c>
      <c r="H162" s="85" t="s">
        <v>27</v>
      </c>
      <c r="I162" s="85" t="s">
        <v>863</v>
      </c>
      <c r="J162" s="85" t="s">
        <v>850</v>
      </c>
    </row>
    <row r="163" spans="1:10" x14ac:dyDescent="0.3">
      <c r="A163" s="85" t="s">
        <v>250</v>
      </c>
      <c r="B163" s="85" t="s">
        <v>957</v>
      </c>
      <c r="C163" s="85" t="s">
        <v>429</v>
      </c>
      <c r="D163" s="85" t="s">
        <v>429</v>
      </c>
      <c r="E163" s="85" t="s">
        <v>429</v>
      </c>
      <c r="F163" s="85" t="s">
        <v>27</v>
      </c>
      <c r="G163" s="85" t="s">
        <v>27</v>
      </c>
      <c r="H163" s="85" t="s">
        <v>27</v>
      </c>
      <c r="I163" s="85" t="s">
        <v>849</v>
      </c>
      <c r="J163" s="85" t="s">
        <v>850</v>
      </c>
    </row>
    <row r="164" spans="1:10" x14ac:dyDescent="0.3">
      <c r="A164" s="85" t="s">
        <v>958</v>
      </c>
      <c r="B164" s="85" t="s">
        <v>959</v>
      </c>
      <c r="C164" s="85" t="s">
        <v>960</v>
      </c>
      <c r="D164" s="85" t="s">
        <v>960</v>
      </c>
      <c r="E164" s="85" t="s">
        <v>960</v>
      </c>
      <c r="F164" s="85" t="s">
        <v>36</v>
      </c>
      <c r="G164" s="85" t="s">
        <v>37</v>
      </c>
      <c r="H164" s="85" t="s">
        <v>36</v>
      </c>
      <c r="I164" s="85" t="s">
        <v>855</v>
      </c>
      <c r="J164" s="85" t="s">
        <v>855</v>
      </c>
    </row>
    <row r="165" spans="1:10" x14ac:dyDescent="0.3">
      <c r="A165" s="85" t="s">
        <v>252</v>
      </c>
      <c r="B165" s="85" t="s">
        <v>252</v>
      </c>
      <c r="C165" s="85" t="s">
        <v>251</v>
      </c>
      <c r="D165" s="85" t="s">
        <v>251</v>
      </c>
      <c r="E165" s="85" t="s">
        <v>251</v>
      </c>
      <c r="F165" s="85" t="s">
        <v>29</v>
      </c>
      <c r="G165" s="85" t="s">
        <v>25</v>
      </c>
      <c r="H165" s="85" t="s">
        <v>25</v>
      </c>
      <c r="I165" s="85" t="s">
        <v>857</v>
      </c>
      <c r="J165" s="85" t="s">
        <v>853</v>
      </c>
    </row>
    <row r="166" spans="1:10" x14ac:dyDescent="0.3">
      <c r="A166" s="85" t="s">
        <v>254</v>
      </c>
      <c r="B166" s="85" t="s">
        <v>254</v>
      </c>
      <c r="C166" s="85" t="s">
        <v>961</v>
      </c>
      <c r="D166" s="85" t="s">
        <v>253</v>
      </c>
      <c r="E166" s="85" t="s">
        <v>253</v>
      </c>
      <c r="F166" s="85" t="s">
        <v>24</v>
      </c>
      <c r="G166" s="85" t="s">
        <v>25</v>
      </c>
      <c r="H166" s="85" t="s">
        <v>25</v>
      </c>
      <c r="I166" s="85" t="s">
        <v>885</v>
      </c>
      <c r="J166" s="85" t="s">
        <v>875</v>
      </c>
    </row>
    <row r="167" spans="1:10" x14ac:dyDescent="0.3">
      <c r="A167" s="85" t="s">
        <v>255</v>
      </c>
      <c r="B167" s="85" t="s">
        <v>255</v>
      </c>
      <c r="C167" s="85" t="s">
        <v>962</v>
      </c>
      <c r="D167" s="85" t="s">
        <v>430</v>
      </c>
      <c r="E167" s="85" t="s">
        <v>430</v>
      </c>
      <c r="F167" s="85" t="s">
        <v>27</v>
      </c>
      <c r="G167" s="85" t="s">
        <v>27</v>
      </c>
      <c r="H167" s="85" t="s">
        <v>27</v>
      </c>
      <c r="I167" s="85" t="s">
        <v>863</v>
      </c>
      <c r="J167" s="85" t="s">
        <v>850</v>
      </c>
    </row>
    <row r="168" spans="1:10" x14ac:dyDescent="0.3">
      <c r="A168" s="85" t="s">
        <v>257</v>
      </c>
      <c r="B168" s="85" t="s">
        <v>963</v>
      </c>
      <c r="C168" s="85" t="s">
        <v>256</v>
      </c>
      <c r="D168" s="85" t="s">
        <v>256</v>
      </c>
      <c r="E168" s="85" t="s">
        <v>256</v>
      </c>
      <c r="F168" s="85" t="s">
        <v>27</v>
      </c>
      <c r="G168" s="85" t="s">
        <v>27</v>
      </c>
      <c r="H168" s="85" t="s">
        <v>27</v>
      </c>
      <c r="I168" s="85" t="s">
        <v>863</v>
      </c>
      <c r="J168" s="85" t="s">
        <v>850</v>
      </c>
    </row>
    <row r="169" spans="1:10" x14ac:dyDescent="0.3">
      <c r="A169" s="85" t="s">
        <v>258</v>
      </c>
      <c r="B169" s="85" t="s">
        <v>258</v>
      </c>
      <c r="C169" s="85" t="s">
        <v>431</v>
      </c>
      <c r="D169" s="85" t="s">
        <v>431</v>
      </c>
      <c r="E169" s="85" t="s">
        <v>431</v>
      </c>
      <c r="F169" s="85" t="s">
        <v>27</v>
      </c>
      <c r="G169" s="85" t="s">
        <v>27</v>
      </c>
      <c r="H169" s="85" t="s">
        <v>27</v>
      </c>
      <c r="I169" s="85" t="s">
        <v>863</v>
      </c>
      <c r="J169" s="85" t="s">
        <v>850</v>
      </c>
    </row>
    <row r="170" spans="1:10" x14ac:dyDescent="0.3">
      <c r="A170" s="85" t="s">
        <v>259</v>
      </c>
      <c r="B170" s="85" t="s">
        <v>259</v>
      </c>
      <c r="C170" s="85" t="s">
        <v>432</v>
      </c>
      <c r="D170" s="85" t="s">
        <v>432</v>
      </c>
      <c r="E170" s="85" t="s">
        <v>432</v>
      </c>
      <c r="F170" s="85" t="s">
        <v>33</v>
      </c>
      <c r="G170" s="85" t="s">
        <v>30</v>
      </c>
      <c r="H170" s="85" t="s">
        <v>30</v>
      </c>
      <c r="I170" s="85" t="s">
        <v>337</v>
      </c>
      <c r="J170" s="85" t="s">
        <v>337</v>
      </c>
    </row>
    <row r="171" spans="1:10" x14ac:dyDescent="0.3">
      <c r="A171" s="85" t="s">
        <v>261</v>
      </c>
      <c r="B171" s="85" t="s">
        <v>964</v>
      </c>
      <c r="C171" s="85" t="s">
        <v>260</v>
      </c>
      <c r="D171" s="85" t="s">
        <v>260</v>
      </c>
      <c r="E171" s="85" t="s">
        <v>260</v>
      </c>
      <c r="F171" s="85" t="s">
        <v>36</v>
      </c>
      <c r="G171" s="85" t="s">
        <v>37</v>
      </c>
      <c r="H171" s="85" t="s">
        <v>36</v>
      </c>
      <c r="I171" s="85" t="s">
        <v>855</v>
      </c>
      <c r="J171" s="85" t="s">
        <v>855</v>
      </c>
    </row>
    <row r="172" spans="1:10" x14ac:dyDescent="0.3">
      <c r="A172" s="85" t="s">
        <v>263</v>
      </c>
      <c r="B172" s="85" t="s">
        <v>263</v>
      </c>
      <c r="C172" s="85" t="s">
        <v>262</v>
      </c>
      <c r="D172" s="85" t="s">
        <v>262</v>
      </c>
      <c r="E172" s="85" t="s">
        <v>262</v>
      </c>
      <c r="F172" s="85" t="s">
        <v>36</v>
      </c>
      <c r="G172" s="85" t="s">
        <v>37</v>
      </c>
      <c r="H172" s="85" t="s">
        <v>36</v>
      </c>
      <c r="I172" s="85" t="s">
        <v>855</v>
      </c>
      <c r="J172" s="85" t="s">
        <v>855</v>
      </c>
    </row>
    <row r="173" spans="1:10" x14ac:dyDescent="0.3">
      <c r="A173" s="85" t="s">
        <v>599</v>
      </c>
      <c r="B173" s="85" t="s">
        <v>599</v>
      </c>
      <c r="C173" s="85" t="s">
        <v>598</v>
      </c>
      <c r="D173" s="85" t="s">
        <v>598</v>
      </c>
      <c r="E173" s="85" t="s">
        <v>598</v>
      </c>
      <c r="F173" s="85" t="s">
        <v>36</v>
      </c>
      <c r="G173" s="85" t="s">
        <v>37</v>
      </c>
      <c r="H173" s="85" t="s">
        <v>36</v>
      </c>
      <c r="I173" s="85" t="s">
        <v>855</v>
      </c>
      <c r="J173" s="85" t="s">
        <v>855</v>
      </c>
    </row>
    <row r="174" spans="1:10" x14ac:dyDescent="0.3">
      <c r="A174" s="85" t="s">
        <v>434</v>
      </c>
      <c r="B174" s="85" t="s">
        <v>434</v>
      </c>
      <c r="C174" s="85" t="s">
        <v>433</v>
      </c>
      <c r="D174" s="85" t="s">
        <v>433</v>
      </c>
      <c r="E174" s="85" t="s">
        <v>433</v>
      </c>
      <c r="F174" s="85" t="s">
        <v>36</v>
      </c>
      <c r="G174" s="85" t="s">
        <v>37</v>
      </c>
      <c r="H174" s="85" t="s">
        <v>36</v>
      </c>
      <c r="I174" s="85" t="s">
        <v>855</v>
      </c>
      <c r="J174" s="85" t="s">
        <v>855</v>
      </c>
    </row>
    <row r="175" spans="1:10" x14ac:dyDescent="0.3">
      <c r="A175" s="85" t="s">
        <v>965</v>
      </c>
      <c r="B175" s="85" t="s">
        <v>965</v>
      </c>
      <c r="C175" s="85" t="s">
        <v>966</v>
      </c>
      <c r="D175" s="85" t="s">
        <v>966</v>
      </c>
      <c r="E175" s="85" t="s">
        <v>966</v>
      </c>
      <c r="F175" s="85" t="s">
        <v>36</v>
      </c>
      <c r="G175" s="85" t="s">
        <v>37</v>
      </c>
      <c r="H175" s="85" t="s">
        <v>36</v>
      </c>
      <c r="I175" s="85" t="s">
        <v>866</v>
      </c>
      <c r="J175" s="85"/>
    </row>
    <row r="176" spans="1:10" x14ac:dyDescent="0.3">
      <c r="A176" s="85" t="s">
        <v>436</v>
      </c>
      <c r="B176" s="85" t="s">
        <v>967</v>
      </c>
      <c r="C176" s="85" t="s">
        <v>435</v>
      </c>
      <c r="D176" s="85" t="s">
        <v>435</v>
      </c>
      <c r="E176" s="85" t="s">
        <v>435</v>
      </c>
      <c r="F176" s="85" t="s">
        <v>24</v>
      </c>
      <c r="G176" s="85" t="s">
        <v>46</v>
      </c>
      <c r="H176" s="85" t="s">
        <v>46</v>
      </c>
      <c r="I176" s="85" t="s">
        <v>893</v>
      </c>
      <c r="J176" s="85" t="s">
        <v>46</v>
      </c>
    </row>
    <row r="177" spans="1:10" x14ac:dyDescent="0.3">
      <c r="A177" s="85" t="s">
        <v>968</v>
      </c>
      <c r="B177" s="85" t="s">
        <v>969</v>
      </c>
      <c r="C177" s="85" t="s">
        <v>970</v>
      </c>
      <c r="D177" s="85" t="s">
        <v>970</v>
      </c>
      <c r="E177" s="85" t="s">
        <v>970</v>
      </c>
      <c r="F177" s="85" t="s">
        <v>27</v>
      </c>
      <c r="G177" s="85" t="s">
        <v>27</v>
      </c>
      <c r="H177" s="85" t="s">
        <v>27</v>
      </c>
      <c r="I177" s="85" t="s">
        <v>849</v>
      </c>
      <c r="J177" s="85" t="s">
        <v>850</v>
      </c>
    </row>
    <row r="178" spans="1:10" x14ac:dyDescent="0.3">
      <c r="A178" s="85" t="s">
        <v>438</v>
      </c>
      <c r="B178" s="85" t="s">
        <v>438</v>
      </c>
      <c r="C178" s="85" t="s">
        <v>437</v>
      </c>
      <c r="D178" s="85" t="s">
        <v>437</v>
      </c>
      <c r="E178" s="85" t="s">
        <v>437</v>
      </c>
      <c r="F178" s="85" t="s">
        <v>62</v>
      </c>
      <c r="G178" s="85" t="s">
        <v>30</v>
      </c>
      <c r="H178" s="85" t="s">
        <v>30</v>
      </c>
      <c r="I178" s="85" t="s">
        <v>337</v>
      </c>
      <c r="J178" s="85" t="s">
        <v>337</v>
      </c>
    </row>
    <row r="179" spans="1:10" x14ac:dyDescent="0.3">
      <c r="A179" s="85" t="s">
        <v>264</v>
      </c>
      <c r="B179" s="85" t="s">
        <v>264</v>
      </c>
      <c r="C179" s="85" t="s">
        <v>439</v>
      </c>
      <c r="D179" s="85" t="s">
        <v>439</v>
      </c>
      <c r="E179" s="85" t="s">
        <v>439</v>
      </c>
      <c r="F179" s="85" t="s">
        <v>29</v>
      </c>
      <c r="G179" s="85" t="s">
        <v>25</v>
      </c>
      <c r="H179" s="85" t="s">
        <v>25</v>
      </c>
      <c r="I179" s="85" t="s">
        <v>857</v>
      </c>
      <c r="J179" s="85" t="s">
        <v>853</v>
      </c>
    </row>
    <row r="180" spans="1:10" x14ac:dyDescent="0.3">
      <c r="A180" s="85" t="s">
        <v>266</v>
      </c>
      <c r="B180" s="85" t="s">
        <v>266</v>
      </c>
      <c r="C180" s="85" t="s">
        <v>265</v>
      </c>
      <c r="D180" s="85" t="s">
        <v>265</v>
      </c>
      <c r="E180" s="85" t="s">
        <v>265</v>
      </c>
      <c r="F180" s="85" t="s">
        <v>62</v>
      </c>
      <c r="G180" s="85" t="s">
        <v>30</v>
      </c>
      <c r="H180" s="85" t="s">
        <v>30</v>
      </c>
      <c r="I180" s="85" t="s">
        <v>337</v>
      </c>
      <c r="J180" s="85" t="s">
        <v>337</v>
      </c>
    </row>
    <row r="181" spans="1:10" x14ac:dyDescent="0.3">
      <c r="A181" s="85" t="s">
        <v>268</v>
      </c>
      <c r="B181" s="85" t="s">
        <v>268</v>
      </c>
      <c r="C181" s="85" t="s">
        <v>971</v>
      </c>
      <c r="D181" s="85" t="s">
        <v>267</v>
      </c>
      <c r="E181" s="85" t="s">
        <v>267</v>
      </c>
      <c r="F181" s="85" t="s">
        <v>27</v>
      </c>
      <c r="G181" s="85" t="s">
        <v>27</v>
      </c>
      <c r="H181" s="85" t="s">
        <v>27</v>
      </c>
      <c r="I181" s="85" t="s">
        <v>849</v>
      </c>
      <c r="J181" s="85" t="s">
        <v>850</v>
      </c>
    </row>
    <row r="182" spans="1:10" x14ac:dyDescent="0.3">
      <c r="A182" s="85" t="s">
        <v>441</v>
      </c>
      <c r="B182" s="85" t="s">
        <v>972</v>
      </c>
      <c r="C182" s="85" t="s">
        <v>440</v>
      </c>
      <c r="D182" s="85" t="s">
        <v>440</v>
      </c>
      <c r="E182" s="85" t="s">
        <v>440</v>
      </c>
      <c r="F182" s="85" t="s">
        <v>33</v>
      </c>
      <c r="G182" s="85" t="s">
        <v>30</v>
      </c>
      <c r="H182" s="85" t="s">
        <v>30</v>
      </c>
      <c r="I182" s="85" t="s">
        <v>337</v>
      </c>
      <c r="J182" s="85" t="s">
        <v>337</v>
      </c>
    </row>
    <row r="183" spans="1:10" x14ac:dyDescent="0.3">
      <c r="A183" s="85" t="s">
        <v>270</v>
      </c>
      <c r="B183" s="85" t="s">
        <v>270</v>
      </c>
      <c r="C183" s="85" t="s">
        <v>269</v>
      </c>
      <c r="D183" s="85" t="s">
        <v>269</v>
      </c>
      <c r="E183" s="85" t="s">
        <v>269</v>
      </c>
      <c r="F183" s="85" t="s">
        <v>62</v>
      </c>
      <c r="G183" s="85" t="s">
        <v>30</v>
      </c>
      <c r="H183" s="85" t="s">
        <v>30</v>
      </c>
      <c r="I183" s="85" t="s">
        <v>337</v>
      </c>
      <c r="J183" s="85" t="s">
        <v>337</v>
      </c>
    </row>
    <row r="184" spans="1:10" x14ac:dyDescent="0.3">
      <c r="A184" s="85" t="s">
        <v>272</v>
      </c>
      <c r="B184" s="85" t="s">
        <v>973</v>
      </c>
      <c r="C184" s="85" t="s">
        <v>271</v>
      </c>
      <c r="D184" s="85" t="s">
        <v>271</v>
      </c>
      <c r="E184" s="85" t="s">
        <v>271</v>
      </c>
      <c r="F184" s="85" t="s">
        <v>24</v>
      </c>
      <c r="G184" s="85" t="s">
        <v>25</v>
      </c>
      <c r="H184" s="85" t="s">
        <v>25</v>
      </c>
      <c r="I184" s="85" t="s">
        <v>874</v>
      </c>
      <c r="J184" s="85" t="s">
        <v>875</v>
      </c>
    </row>
    <row r="185" spans="1:10" x14ac:dyDescent="0.3">
      <c r="A185" s="85" t="s">
        <v>274</v>
      </c>
      <c r="B185" s="85" t="s">
        <v>274</v>
      </c>
      <c r="C185" s="85" t="s">
        <v>273</v>
      </c>
      <c r="D185" s="85" t="s">
        <v>273</v>
      </c>
      <c r="E185" s="85" t="s">
        <v>273</v>
      </c>
      <c r="F185" s="85" t="s">
        <v>36</v>
      </c>
      <c r="G185" s="85" t="s">
        <v>37</v>
      </c>
      <c r="H185" s="85" t="s">
        <v>36</v>
      </c>
      <c r="I185" s="85" t="s">
        <v>855</v>
      </c>
      <c r="J185" s="85" t="s">
        <v>855</v>
      </c>
    </row>
    <row r="186" spans="1:10" x14ac:dyDescent="0.3">
      <c r="A186" s="85" t="s">
        <v>276</v>
      </c>
      <c r="B186" s="85" t="s">
        <v>276</v>
      </c>
      <c r="C186" s="85" t="s">
        <v>275</v>
      </c>
      <c r="D186" s="85" t="s">
        <v>275</v>
      </c>
      <c r="E186" s="85" t="s">
        <v>275</v>
      </c>
      <c r="F186" s="85" t="s">
        <v>27</v>
      </c>
      <c r="G186" s="85" t="s">
        <v>27</v>
      </c>
      <c r="H186" s="85" t="s">
        <v>27</v>
      </c>
      <c r="I186" s="85" t="s">
        <v>863</v>
      </c>
      <c r="J186" s="85" t="s">
        <v>850</v>
      </c>
    </row>
    <row r="187" spans="1:10" x14ac:dyDescent="0.3">
      <c r="A187" s="85" t="s">
        <v>277</v>
      </c>
      <c r="B187" s="85" t="s">
        <v>277</v>
      </c>
      <c r="C187" s="85" t="s">
        <v>442</v>
      </c>
      <c r="D187" s="85" t="s">
        <v>442</v>
      </c>
      <c r="E187" s="85" t="s">
        <v>442</v>
      </c>
      <c r="F187" s="85" t="s">
        <v>27</v>
      </c>
      <c r="G187" s="85" t="s">
        <v>27</v>
      </c>
      <c r="H187" s="85" t="s">
        <v>27</v>
      </c>
      <c r="I187" s="85" t="s">
        <v>849</v>
      </c>
      <c r="J187" s="85" t="s">
        <v>850</v>
      </c>
    </row>
    <row r="188" spans="1:10" x14ac:dyDescent="0.3">
      <c r="A188" s="85" t="s">
        <v>279</v>
      </c>
      <c r="B188" s="85" t="s">
        <v>974</v>
      </c>
      <c r="C188" s="85" t="s">
        <v>278</v>
      </c>
      <c r="D188" s="85" t="s">
        <v>278</v>
      </c>
      <c r="E188" s="85" t="s">
        <v>278</v>
      </c>
      <c r="F188" s="85" t="s">
        <v>24</v>
      </c>
      <c r="G188" s="85" t="s">
        <v>46</v>
      </c>
      <c r="H188" s="85" t="s">
        <v>46</v>
      </c>
      <c r="I188" s="85" t="s">
        <v>908</v>
      </c>
      <c r="J188" s="85" t="s">
        <v>46</v>
      </c>
    </row>
    <row r="189" spans="1:10" x14ac:dyDescent="0.3">
      <c r="A189" s="85" t="s">
        <v>281</v>
      </c>
      <c r="B189" s="85" t="s">
        <v>281</v>
      </c>
      <c r="C189" s="85" t="s">
        <v>280</v>
      </c>
      <c r="D189" s="85" t="s">
        <v>280</v>
      </c>
      <c r="E189" s="85" t="s">
        <v>280</v>
      </c>
      <c r="F189" s="85" t="s">
        <v>33</v>
      </c>
      <c r="G189" s="85" t="s">
        <v>30</v>
      </c>
      <c r="H189" s="85" t="s">
        <v>30</v>
      </c>
      <c r="I189" s="85" t="s">
        <v>337</v>
      </c>
      <c r="J189" s="85" t="s">
        <v>337</v>
      </c>
    </row>
    <row r="190" spans="1:10" x14ac:dyDescent="0.3">
      <c r="A190" s="85" t="s">
        <v>283</v>
      </c>
      <c r="B190" s="85" t="s">
        <v>975</v>
      </c>
      <c r="C190" s="85" t="s">
        <v>282</v>
      </c>
      <c r="D190" s="85" t="s">
        <v>282</v>
      </c>
      <c r="E190" s="85" t="s">
        <v>282</v>
      </c>
      <c r="F190" s="85" t="s">
        <v>33</v>
      </c>
      <c r="G190" s="85" t="s">
        <v>30</v>
      </c>
      <c r="H190" s="85" t="s">
        <v>30</v>
      </c>
      <c r="I190" s="85" t="s">
        <v>337</v>
      </c>
      <c r="J190" s="85" t="s">
        <v>337</v>
      </c>
    </row>
    <row r="191" spans="1:10" x14ac:dyDescent="0.3">
      <c r="A191" s="85" t="s">
        <v>285</v>
      </c>
      <c r="B191" s="85" t="s">
        <v>285</v>
      </c>
      <c r="C191" s="85" t="s">
        <v>284</v>
      </c>
      <c r="D191" s="85" t="s">
        <v>284</v>
      </c>
      <c r="E191" s="85" t="s">
        <v>284</v>
      </c>
      <c r="F191" s="85" t="s">
        <v>33</v>
      </c>
      <c r="G191" s="85" t="s">
        <v>30</v>
      </c>
      <c r="H191" s="85" t="s">
        <v>30</v>
      </c>
      <c r="I191" s="85" t="s">
        <v>337</v>
      </c>
      <c r="J191" s="85" t="s">
        <v>337</v>
      </c>
    </row>
    <row r="192" spans="1:10" x14ac:dyDescent="0.3">
      <c r="A192" s="85" t="s">
        <v>286</v>
      </c>
      <c r="B192" s="85" t="s">
        <v>976</v>
      </c>
      <c r="C192" s="85" t="s">
        <v>443</v>
      </c>
      <c r="D192" s="85" t="s">
        <v>443</v>
      </c>
      <c r="E192" s="85" t="s">
        <v>443</v>
      </c>
      <c r="F192" s="85" t="s">
        <v>27</v>
      </c>
      <c r="G192" s="85" t="s">
        <v>27</v>
      </c>
      <c r="H192" s="85" t="s">
        <v>27</v>
      </c>
      <c r="I192" s="85" t="s">
        <v>849</v>
      </c>
      <c r="J192" s="85" t="s">
        <v>850</v>
      </c>
    </row>
    <row r="193" spans="1:10" x14ac:dyDescent="0.3">
      <c r="A193" s="85" t="s">
        <v>288</v>
      </c>
      <c r="B193" s="85" t="s">
        <v>288</v>
      </c>
      <c r="C193" s="85" t="s">
        <v>287</v>
      </c>
      <c r="D193" s="85" t="s">
        <v>287</v>
      </c>
      <c r="E193" s="85" t="s">
        <v>287</v>
      </c>
      <c r="F193" s="85" t="s">
        <v>24</v>
      </c>
      <c r="G193" s="85" t="s">
        <v>25</v>
      </c>
      <c r="H193" s="85" t="s">
        <v>25</v>
      </c>
      <c r="I193" s="85" t="s">
        <v>847</v>
      </c>
      <c r="J193" s="85" t="s">
        <v>848</v>
      </c>
    </row>
    <row r="194" spans="1:10" x14ac:dyDescent="0.3">
      <c r="A194" s="85" t="s">
        <v>290</v>
      </c>
      <c r="B194" s="85" t="s">
        <v>977</v>
      </c>
      <c r="C194" s="85" t="s">
        <v>289</v>
      </c>
      <c r="D194" s="85" t="s">
        <v>289</v>
      </c>
      <c r="E194" s="85" t="s">
        <v>488</v>
      </c>
      <c r="F194" s="85" t="s">
        <v>29</v>
      </c>
      <c r="G194" s="85" t="s">
        <v>25</v>
      </c>
      <c r="H194" s="85" t="s">
        <v>25</v>
      </c>
      <c r="I194" s="85" t="s">
        <v>857</v>
      </c>
      <c r="J194" s="85" t="s">
        <v>853</v>
      </c>
    </row>
    <row r="195" spans="1:10" x14ac:dyDescent="0.3">
      <c r="A195" s="85" t="s">
        <v>292</v>
      </c>
      <c r="B195" s="85" t="s">
        <v>978</v>
      </c>
      <c r="C195" s="85" t="s">
        <v>291</v>
      </c>
      <c r="D195" s="85" t="s">
        <v>291</v>
      </c>
      <c r="E195" s="85" t="s">
        <v>291</v>
      </c>
      <c r="F195" s="85" t="s">
        <v>33</v>
      </c>
      <c r="G195" s="85" t="s">
        <v>30</v>
      </c>
      <c r="H195" s="85" t="s">
        <v>30</v>
      </c>
      <c r="I195" s="85" t="s">
        <v>852</v>
      </c>
      <c r="J195" s="85" t="s">
        <v>853</v>
      </c>
    </row>
    <row r="196" spans="1:10" x14ac:dyDescent="0.3">
      <c r="A196" s="85" t="s">
        <v>294</v>
      </c>
      <c r="B196" s="85" t="s">
        <v>294</v>
      </c>
      <c r="C196" s="85" t="s">
        <v>293</v>
      </c>
      <c r="D196" s="85" t="s">
        <v>293</v>
      </c>
      <c r="E196" s="85" t="s">
        <v>293</v>
      </c>
      <c r="F196" s="85" t="s">
        <v>36</v>
      </c>
      <c r="G196" s="85" t="s">
        <v>37</v>
      </c>
      <c r="H196" s="85" t="s">
        <v>36</v>
      </c>
      <c r="I196" s="85" t="s">
        <v>855</v>
      </c>
      <c r="J196" s="85" t="s">
        <v>855</v>
      </c>
    </row>
    <row r="197" spans="1:10" x14ac:dyDescent="0.3">
      <c r="A197" s="85" t="s">
        <v>295</v>
      </c>
      <c r="B197" s="85" t="s">
        <v>295</v>
      </c>
      <c r="C197" s="85" t="s">
        <v>444</v>
      </c>
      <c r="D197" s="85" t="s">
        <v>444</v>
      </c>
      <c r="E197" s="85" t="s">
        <v>444</v>
      </c>
      <c r="F197" s="85" t="s">
        <v>27</v>
      </c>
      <c r="G197" s="85" t="s">
        <v>27</v>
      </c>
      <c r="H197" s="85" t="s">
        <v>27</v>
      </c>
      <c r="I197" s="85" t="s">
        <v>900</v>
      </c>
      <c r="J197" s="85" t="s">
        <v>850</v>
      </c>
    </row>
    <row r="198" spans="1:10" x14ac:dyDescent="0.3">
      <c r="A198" s="85" t="s">
        <v>297</v>
      </c>
      <c r="B198" s="85" t="s">
        <v>979</v>
      </c>
      <c r="C198" s="85" t="s">
        <v>296</v>
      </c>
      <c r="D198" s="85" t="s">
        <v>296</v>
      </c>
      <c r="E198" s="85" t="s">
        <v>296</v>
      </c>
      <c r="F198" s="85" t="s">
        <v>27</v>
      </c>
      <c r="G198" s="85" t="s">
        <v>27</v>
      </c>
      <c r="H198" s="85" t="s">
        <v>27</v>
      </c>
      <c r="I198" s="85" t="s">
        <v>860</v>
      </c>
      <c r="J198" s="85" t="s">
        <v>850</v>
      </c>
    </row>
    <row r="199" spans="1:10" x14ac:dyDescent="0.3">
      <c r="A199" s="85" t="s">
        <v>298</v>
      </c>
      <c r="B199" s="85" t="s">
        <v>298</v>
      </c>
      <c r="C199" s="85" t="s">
        <v>980</v>
      </c>
      <c r="D199" s="85" t="s">
        <v>445</v>
      </c>
      <c r="E199" s="85" t="s">
        <v>445</v>
      </c>
      <c r="F199" s="85" t="s">
        <v>29</v>
      </c>
      <c r="G199" s="85" t="s">
        <v>25</v>
      </c>
      <c r="H199" s="85" t="s">
        <v>25</v>
      </c>
      <c r="I199" s="85" t="s">
        <v>857</v>
      </c>
      <c r="J199" s="85" t="s">
        <v>853</v>
      </c>
    </row>
    <row r="200" spans="1:10" x14ac:dyDescent="0.3">
      <c r="A200" s="85" t="s">
        <v>299</v>
      </c>
      <c r="B200" s="85" t="s">
        <v>299</v>
      </c>
      <c r="C200" s="85" t="s">
        <v>446</v>
      </c>
      <c r="D200" s="85" t="s">
        <v>446</v>
      </c>
      <c r="E200" s="85" t="s">
        <v>446</v>
      </c>
      <c r="F200" s="85" t="s">
        <v>24</v>
      </c>
      <c r="G200" s="85" t="s">
        <v>25</v>
      </c>
      <c r="H200" s="85" t="s">
        <v>25</v>
      </c>
      <c r="I200" s="85" t="s">
        <v>933</v>
      </c>
      <c r="J200" s="85" t="s">
        <v>848</v>
      </c>
    </row>
    <row r="201" spans="1:10" x14ac:dyDescent="0.3">
      <c r="A201" s="85" t="s">
        <v>300</v>
      </c>
      <c r="B201" s="85" t="s">
        <v>300</v>
      </c>
      <c r="C201" s="85" t="s">
        <v>447</v>
      </c>
      <c r="D201" s="85" t="s">
        <v>447</v>
      </c>
      <c r="E201" s="85" t="s">
        <v>447</v>
      </c>
      <c r="F201" s="85" t="s">
        <v>24</v>
      </c>
      <c r="G201" s="85" t="s">
        <v>25</v>
      </c>
      <c r="H201" s="85" t="s">
        <v>25</v>
      </c>
      <c r="I201" s="85" t="s">
        <v>874</v>
      </c>
      <c r="J201" s="85" t="s">
        <v>875</v>
      </c>
    </row>
    <row r="202" spans="1:10" x14ac:dyDescent="0.3">
      <c r="A202" s="85" t="s">
        <v>450</v>
      </c>
      <c r="B202" s="85" t="s">
        <v>981</v>
      </c>
      <c r="C202" s="85" t="s">
        <v>449</v>
      </c>
      <c r="D202" s="85" t="s">
        <v>449</v>
      </c>
      <c r="E202" s="85" t="s">
        <v>449</v>
      </c>
      <c r="F202" s="85" t="s">
        <v>24</v>
      </c>
      <c r="G202" s="85" t="s">
        <v>25</v>
      </c>
      <c r="H202" s="85" t="s">
        <v>25</v>
      </c>
      <c r="I202" s="85" t="s">
        <v>874</v>
      </c>
      <c r="J202" s="85" t="s">
        <v>875</v>
      </c>
    </row>
    <row r="203" spans="1:10" x14ac:dyDescent="0.3">
      <c r="A203" s="85" t="s">
        <v>302</v>
      </c>
      <c r="B203" s="85" t="s">
        <v>982</v>
      </c>
      <c r="C203" s="85" t="s">
        <v>301</v>
      </c>
      <c r="D203" s="85" t="s">
        <v>301</v>
      </c>
      <c r="E203" s="85" t="s">
        <v>301</v>
      </c>
      <c r="F203" s="85" t="s">
        <v>62</v>
      </c>
      <c r="G203" s="85" t="s">
        <v>30</v>
      </c>
      <c r="H203" s="85" t="s">
        <v>30</v>
      </c>
      <c r="I203" s="85" t="s">
        <v>337</v>
      </c>
      <c r="J203" s="85" t="s">
        <v>337</v>
      </c>
    </row>
    <row r="204" spans="1:10" x14ac:dyDescent="0.3">
      <c r="A204" s="85" t="s">
        <v>452</v>
      </c>
      <c r="B204" s="85" t="s">
        <v>452</v>
      </c>
      <c r="C204" s="85" t="s">
        <v>451</v>
      </c>
      <c r="D204" s="85" t="s">
        <v>451</v>
      </c>
      <c r="E204" s="85" t="s">
        <v>451</v>
      </c>
      <c r="F204" s="85" t="s">
        <v>24</v>
      </c>
      <c r="G204" s="85" t="s">
        <v>46</v>
      </c>
      <c r="H204" s="85" t="s">
        <v>46</v>
      </c>
      <c r="I204" s="85" t="s">
        <v>893</v>
      </c>
      <c r="J204" s="85" t="s">
        <v>46</v>
      </c>
    </row>
    <row r="205" spans="1:10" x14ac:dyDescent="0.3">
      <c r="A205" s="85" t="s">
        <v>304</v>
      </c>
      <c r="B205" s="85" t="s">
        <v>983</v>
      </c>
      <c r="C205" s="85" t="s">
        <v>303</v>
      </c>
      <c r="D205" s="85" t="s">
        <v>303</v>
      </c>
      <c r="E205" s="85" t="s">
        <v>303</v>
      </c>
      <c r="F205" s="85" t="s">
        <v>36</v>
      </c>
      <c r="G205" s="85" t="s">
        <v>37</v>
      </c>
      <c r="H205" s="85" t="s">
        <v>36</v>
      </c>
      <c r="I205" s="85" t="s">
        <v>855</v>
      </c>
      <c r="J205" s="85" t="s">
        <v>855</v>
      </c>
    </row>
    <row r="206" spans="1:10" x14ac:dyDescent="0.3">
      <c r="A206" s="85" t="s">
        <v>306</v>
      </c>
      <c r="B206" s="85" t="s">
        <v>306</v>
      </c>
      <c r="C206" s="85" t="s">
        <v>305</v>
      </c>
      <c r="D206" s="85" t="s">
        <v>305</v>
      </c>
      <c r="E206" s="85" t="s">
        <v>305</v>
      </c>
      <c r="F206" s="85" t="s">
        <v>29</v>
      </c>
      <c r="G206" s="85" t="s">
        <v>30</v>
      </c>
      <c r="H206" s="85" t="s">
        <v>30</v>
      </c>
      <c r="I206" s="85" t="s">
        <v>852</v>
      </c>
      <c r="J206" s="85" t="s">
        <v>853</v>
      </c>
    </row>
    <row r="207" spans="1:10" x14ac:dyDescent="0.3">
      <c r="A207" s="85" t="s">
        <v>310</v>
      </c>
      <c r="B207" s="85" t="s">
        <v>310</v>
      </c>
      <c r="C207" s="85" t="s">
        <v>984</v>
      </c>
      <c r="D207" s="85" t="s">
        <v>456</v>
      </c>
      <c r="E207" s="85" t="s">
        <v>456</v>
      </c>
      <c r="F207" s="85" t="s">
        <v>27</v>
      </c>
      <c r="G207" s="85" t="s">
        <v>25</v>
      </c>
      <c r="H207" s="85" t="s">
        <v>25</v>
      </c>
      <c r="I207" s="85" t="s">
        <v>857</v>
      </c>
      <c r="J207" s="85" t="s">
        <v>853</v>
      </c>
    </row>
    <row r="208" spans="1:10" x14ac:dyDescent="0.3">
      <c r="A208" s="85" t="s">
        <v>307</v>
      </c>
      <c r="B208" s="85" t="s">
        <v>307</v>
      </c>
      <c r="C208" s="85" t="s">
        <v>453</v>
      </c>
      <c r="D208" s="85" t="s">
        <v>453</v>
      </c>
      <c r="E208" s="85" t="s">
        <v>453</v>
      </c>
      <c r="F208" s="85" t="s">
        <v>24</v>
      </c>
      <c r="G208" s="85" t="s">
        <v>25</v>
      </c>
      <c r="H208" s="85" t="s">
        <v>25</v>
      </c>
      <c r="I208" s="85" t="s">
        <v>933</v>
      </c>
      <c r="J208" s="85" t="s">
        <v>848</v>
      </c>
    </row>
    <row r="209" spans="1:10" x14ac:dyDescent="0.3">
      <c r="A209" s="85" t="s">
        <v>309</v>
      </c>
      <c r="B209" s="85" t="s">
        <v>985</v>
      </c>
      <c r="C209" s="85" t="s">
        <v>308</v>
      </c>
      <c r="D209" s="85" t="s">
        <v>308</v>
      </c>
      <c r="E209" s="85" t="s">
        <v>308</v>
      </c>
      <c r="F209" s="85" t="s">
        <v>36</v>
      </c>
      <c r="G209" s="85" t="s">
        <v>37</v>
      </c>
      <c r="H209" s="85" t="s">
        <v>36</v>
      </c>
      <c r="I209" s="85" t="s">
        <v>855</v>
      </c>
      <c r="J209" s="85" t="s">
        <v>855</v>
      </c>
    </row>
    <row r="210" spans="1:10" x14ac:dyDescent="0.3">
      <c r="A210" s="85" t="s">
        <v>455</v>
      </c>
      <c r="B210" s="85" t="s">
        <v>455</v>
      </c>
      <c r="C210" s="85" t="s">
        <v>454</v>
      </c>
      <c r="D210" s="85" t="s">
        <v>454</v>
      </c>
      <c r="E210" s="85" t="s">
        <v>454</v>
      </c>
      <c r="F210" s="85" t="s">
        <v>24</v>
      </c>
      <c r="G210" s="85" t="s">
        <v>46</v>
      </c>
      <c r="H210" s="85" t="s">
        <v>46</v>
      </c>
      <c r="I210" s="85" t="s">
        <v>893</v>
      </c>
      <c r="J210" s="85" t="s">
        <v>46</v>
      </c>
    </row>
    <row r="211" spans="1:10" x14ac:dyDescent="0.3">
      <c r="A211" s="85" t="s">
        <v>311</v>
      </c>
      <c r="B211" s="85" t="s">
        <v>311</v>
      </c>
      <c r="C211" s="85" t="s">
        <v>457</v>
      </c>
      <c r="D211" s="85" t="s">
        <v>457</v>
      </c>
      <c r="E211" s="85" t="s">
        <v>457</v>
      </c>
      <c r="F211" s="85" t="s">
        <v>33</v>
      </c>
      <c r="G211" s="85" t="s">
        <v>30</v>
      </c>
      <c r="H211" s="85" t="s">
        <v>30</v>
      </c>
      <c r="I211" s="85" t="s">
        <v>337</v>
      </c>
      <c r="J211" s="85" t="s">
        <v>337</v>
      </c>
    </row>
    <row r="212" spans="1:10" x14ac:dyDescent="0.3">
      <c r="A212" s="85" t="s">
        <v>312</v>
      </c>
      <c r="B212" s="85" t="s">
        <v>312</v>
      </c>
      <c r="C212" s="85" t="s">
        <v>490</v>
      </c>
      <c r="D212" s="85" t="s">
        <v>490</v>
      </c>
      <c r="E212" s="85" t="s">
        <v>490</v>
      </c>
      <c r="F212" s="85" t="s">
        <v>27</v>
      </c>
      <c r="G212" s="85" t="s">
        <v>27</v>
      </c>
      <c r="H212" s="85" t="s">
        <v>27</v>
      </c>
      <c r="I212" s="85" t="s">
        <v>863</v>
      </c>
      <c r="J212" s="85" t="s">
        <v>850</v>
      </c>
    </row>
    <row r="213" spans="1:10" x14ac:dyDescent="0.3">
      <c r="A213" s="85" t="s">
        <v>314</v>
      </c>
      <c r="B213" s="85" t="s">
        <v>986</v>
      </c>
      <c r="C213" s="85" t="s">
        <v>313</v>
      </c>
      <c r="D213" s="85" t="s">
        <v>313</v>
      </c>
      <c r="E213" s="85" t="s">
        <v>313</v>
      </c>
      <c r="F213" s="85" t="s">
        <v>29</v>
      </c>
      <c r="G213" s="85" t="s">
        <v>25</v>
      </c>
      <c r="H213" s="85" t="s">
        <v>25</v>
      </c>
      <c r="I213" s="85" t="s">
        <v>857</v>
      </c>
      <c r="J213" s="85" t="s">
        <v>853</v>
      </c>
    </row>
    <row r="214" spans="1:10" x14ac:dyDescent="0.3">
      <c r="A214" s="85" t="s">
        <v>315</v>
      </c>
      <c r="B214" s="85" t="s">
        <v>315</v>
      </c>
      <c r="C214" s="85" t="s">
        <v>987</v>
      </c>
      <c r="D214" s="85" t="s">
        <v>458</v>
      </c>
      <c r="E214" s="85" t="s">
        <v>458</v>
      </c>
      <c r="F214" s="85" t="s">
        <v>27</v>
      </c>
      <c r="G214" s="85" t="s">
        <v>27</v>
      </c>
      <c r="H214" s="85" t="s">
        <v>27</v>
      </c>
      <c r="I214" s="85" t="s">
        <v>900</v>
      </c>
      <c r="J214" s="85" t="s">
        <v>850</v>
      </c>
    </row>
    <row r="215" spans="1:10" x14ac:dyDescent="0.3">
      <c r="A215" s="85" t="s">
        <v>317</v>
      </c>
      <c r="B215" s="85" t="s">
        <v>988</v>
      </c>
      <c r="C215" s="85" t="s">
        <v>989</v>
      </c>
      <c r="D215" s="85" t="s">
        <v>316</v>
      </c>
      <c r="E215" s="85" t="s">
        <v>316</v>
      </c>
      <c r="F215" s="85" t="s">
        <v>33</v>
      </c>
      <c r="G215" s="85" t="s">
        <v>30</v>
      </c>
      <c r="H215" s="85" t="s">
        <v>30</v>
      </c>
      <c r="I215" s="85" t="s">
        <v>337</v>
      </c>
      <c r="J215" s="85" t="s">
        <v>337</v>
      </c>
    </row>
    <row r="216" spans="1:10" x14ac:dyDescent="0.3">
      <c r="A216" s="85" t="s">
        <v>318</v>
      </c>
      <c r="B216" s="85" t="s">
        <v>318</v>
      </c>
      <c r="C216" s="85" t="s">
        <v>485</v>
      </c>
      <c r="D216" s="85" t="s">
        <v>485</v>
      </c>
      <c r="E216" s="85" t="s">
        <v>485</v>
      </c>
      <c r="F216" s="85" t="s">
        <v>36</v>
      </c>
      <c r="G216" s="85" t="s">
        <v>37</v>
      </c>
      <c r="H216" s="85" t="s">
        <v>36</v>
      </c>
      <c r="I216" s="85" t="s">
        <v>866</v>
      </c>
      <c r="J216" s="85" t="s">
        <v>850</v>
      </c>
    </row>
    <row r="217" spans="1:10" x14ac:dyDescent="0.3">
      <c r="A217" s="85" t="s">
        <v>320</v>
      </c>
      <c r="B217" s="85" t="s">
        <v>990</v>
      </c>
      <c r="C217" s="85" t="s">
        <v>319</v>
      </c>
      <c r="D217" s="85" t="s">
        <v>319</v>
      </c>
      <c r="E217" s="85" t="s">
        <v>319</v>
      </c>
      <c r="F217" s="85" t="s">
        <v>36</v>
      </c>
      <c r="G217" s="85" t="s">
        <v>40</v>
      </c>
      <c r="H217" s="85" t="s">
        <v>36</v>
      </c>
      <c r="I217" s="85" t="s">
        <v>855</v>
      </c>
      <c r="J217" s="85" t="s">
        <v>855</v>
      </c>
    </row>
    <row r="218" spans="1:10" x14ac:dyDescent="0.3">
      <c r="A218" s="85" t="s">
        <v>321</v>
      </c>
      <c r="B218" s="85" t="s">
        <v>321</v>
      </c>
      <c r="C218" s="85" t="s">
        <v>459</v>
      </c>
      <c r="D218" s="85" t="s">
        <v>459</v>
      </c>
      <c r="E218" s="85" t="s">
        <v>459</v>
      </c>
      <c r="F218" s="85" t="s">
        <v>24</v>
      </c>
      <c r="G218" s="85" t="s">
        <v>25</v>
      </c>
      <c r="H218" s="85" t="s">
        <v>25</v>
      </c>
      <c r="I218" s="85" t="s">
        <v>933</v>
      </c>
      <c r="J218" s="85" t="s">
        <v>848</v>
      </c>
    </row>
    <row r="219" spans="1:10" x14ac:dyDescent="0.3">
      <c r="A219" s="85" t="s">
        <v>461</v>
      </c>
      <c r="B219" s="85" t="s">
        <v>991</v>
      </c>
      <c r="C219" s="85" t="s">
        <v>460</v>
      </c>
      <c r="D219" s="85" t="s">
        <v>460</v>
      </c>
      <c r="E219" s="85" t="s">
        <v>460</v>
      </c>
      <c r="F219" s="85" t="s">
        <v>24</v>
      </c>
      <c r="G219" s="85" t="s">
        <v>46</v>
      </c>
      <c r="H219" s="85" t="s">
        <v>46</v>
      </c>
      <c r="I219" s="85" t="s">
        <v>908</v>
      </c>
      <c r="J219" s="85" t="s">
        <v>46</v>
      </c>
    </row>
    <row r="220" spans="1:10" x14ac:dyDescent="0.3">
      <c r="A220" s="85" t="s">
        <v>323</v>
      </c>
      <c r="B220" s="85" t="s">
        <v>323</v>
      </c>
      <c r="C220" s="85" t="s">
        <v>322</v>
      </c>
      <c r="D220" s="85" t="s">
        <v>322</v>
      </c>
      <c r="E220" s="85" t="s">
        <v>322</v>
      </c>
      <c r="F220" s="85" t="s">
        <v>36</v>
      </c>
      <c r="G220" s="85" t="s">
        <v>40</v>
      </c>
      <c r="H220" s="85" t="s">
        <v>36</v>
      </c>
      <c r="I220" s="85" t="s">
        <v>855</v>
      </c>
      <c r="J220" s="85" t="s">
        <v>855</v>
      </c>
    </row>
    <row r="221" spans="1:10" x14ac:dyDescent="0.3">
      <c r="A221" s="85" t="s">
        <v>325</v>
      </c>
      <c r="B221" s="85" t="s">
        <v>992</v>
      </c>
      <c r="C221" s="85" t="s">
        <v>324</v>
      </c>
      <c r="D221" s="85" t="s">
        <v>324</v>
      </c>
      <c r="E221" s="85" t="s">
        <v>324</v>
      </c>
      <c r="F221" s="85" t="s">
        <v>24</v>
      </c>
      <c r="G221" s="85" t="s">
        <v>25</v>
      </c>
      <c r="H221" s="85" t="s">
        <v>25</v>
      </c>
      <c r="I221" s="85" t="s">
        <v>874</v>
      </c>
      <c r="J221" s="85" t="s">
        <v>875</v>
      </c>
    </row>
    <row r="222" spans="1:10" x14ac:dyDescent="0.3">
      <c r="A222" s="85" t="s">
        <v>462</v>
      </c>
      <c r="B222" s="85" t="s">
        <v>993</v>
      </c>
      <c r="C222" s="85" t="s">
        <v>491</v>
      </c>
      <c r="D222" s="85" t="s">
        <v>491</v>
      </c>
      <c r="E222" s="85" t="s">
        <v>491</v>
      </c>
      <c r="F222" s="85" t="s">
        <v>29</v>
      </c>
      <c r="G222" s="85" t="s">
        <v>30</v>
      </c>
      <c r="H222" s="85" t="s">
        <v>30</v>
      </c>
      <c r="I222" s="85" t="s">
        <v>852</v>
      </c>
      <c r="J222" s="85" t="s">
        <v>853</v>
      </c>
    </row>
    <row r="223" spans="1:10" x14ac:dyDescent="0.3">
      <c r="A223" s="85" t="s">
        <v>327</v>
      </c>
      <c r="B223" s="85" t="s">
        <v>327</v>
      </c>
      <c r="C223" s="85" t="s">
        <v>326</v>
      </c>
      <c r="D223" s="85" t="s">
        <v>326</v>
      </c>
      <c r="E223" s="85" t="s">
        <v>326</v>
      </c>
      <c r="F223" s="85" t="s">
        <v>29</v>
      </c>
      <c r="G223" s="85" t="s">
        <v>25</v>
      </c>
      <c r="H223" s="85" t="s">
        <v>25</v>
      </c>
      <c r="I223" s="85" t="s">
        <v>857</v>
      </c>
      <c r="J223" s="85" t="s">
        <v>853</v>
      </c>
    </row>
    <row r="224" spans="1:10" x14ac:dyDescent="0.3">
      <c r="A224" s="85" t="s">
        <v>329</v>
      </c>
      <c r="B224" s="85" t="s">
        <v>994</v>
      </c>
      <c r="C224" s="85" t="s">
        <v>328</v>
      </c>
      <c r="D224" s="85" t="s">
        <v>328</v>
      </c>
      <c r="E224" s="85" t="s">
        <v>328</v>
      </c>
      <c r="F224" s="85" t="s">
        <v>33</v>
      </c>
      <c r="G224" s="85" t="s">
        <v>30</v>
      </c>
      <c r="H224" s="85" t="s">
        <v>30</v>
      </c>
      <c r="I224" s="85" t="s">
        <v>337</v>
      </c>
      <c r="J224" s="85" t="s">
        <v>337</v>
      </c>
    </row>
    <row r="225" spans="1:10" x14ac:dyDescent="0.3">
      <c r="A225" s="85" t="s">
        <v>331</v>
      </c>
      <c r="B225" s="85" t="s">
        <v>995</v>
      </c>
      <c r="C225" s="85" t="s">
        <v>330</v>
      </c>
      <c r="D225" s="85" t="s">
        <v>330</v>
      </c>
      <c r="E225" s="85" t="s">
        <v>330</v>
      </c>
      <c r="F225" s="85" t="s">
        <v>33</v>
      </c>
      <c r="G225" s="85" t="s">
        <v>30</v>
      </c>
      <c r="H225" s="85" t="s">
        <v>30</v>
      </c>
      <c r="I225" s="85" t="s">
        <v>337</v>
      </c>
      <c r="J225" s="85" t="s">
        <v>337</v>
      </c>
    </row>
    <row r="226" spans="1:10" x14ac:dyDescent="0.3">
      <c r="A226" s="85" t="s">
        <v>333</v>
      </c>
      <c r="B226" s="85" t="s">
        <v>333</v>
      </c>
      <c r="C226" s="85" t="s">
        <v>465</v>
      </c>
      <c r="D226" s="85" t="s">
        <v>332</v>
      </c>
      <c r="E226" s="85" t="s">
        <v>465</v>
      </c>
      <c r="F226" s="85"/>
      <c r="G226" s="85"/>
      <c r="H226" s="85"/>
      <c r="I226" s="85"/>
      <c r="J226" s="85"/>
    </row>
    <row r="227" spans="1:10" x14ac:dyDescent="0.3">
      <c r="A227" s="86" t="s">
        <v>464</v>
      </c>
      <c r="B227" s="86" t="s">
        <v>464</v>
      </c>
      <c r="C227" s="86" t="s">
        <v>463</v>
      </c>
      <c r="D227" s="86" t="s">
        <v>463</v>
      </c>
      <c r="E227" s="86" t="s">
        <v>463</v>
      </c>
      <c r="F227" s="86"/>
      <c r="G227" s="86"/>
      <c r="H227" s="86"/>
      <c r="I227" s="86"/>
      <c r="J227" s="86"/>
    </row>
  </sheetData>
  <autoFilter ref="A5:J227" xr:uid="{EC387B28-1A4A-4583-8EEB-272A804A9D70}"/>
  <mergeCells count="2">
    <mergeCell ref="A1:J1"/>
    <mergeCell ref="D2:E2"/>
  </mergeCells>
  <conditionalFormatting sqref="A6:J227">
    <cfRule type="expression" dxfId="0" priority="1">
      <formula>MOD(ROW(),2)=0</formula>
    </cfRule>
  </conditionalFormatting>
  <hyperlinks>
    <hyperlink ref="D2" r:id="rId1" xr:uid="{AAF19613-9AAE-42B2-B753-0D91B4223C3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E0C2-F2B0-4A9C-8ECD-1440C3367723}">
  <sheetPr>
    <tabColor theme="2"/>
    <pageSetUpPr fitToPage="1"/>
  </sheetPr>
  <dimension ref="A1:R293"/>
  <sheetViews>
    <sheetView zoomScaleNormal="100" workbookViewId="0">
      <selection activeCell="A15" sqref="A15"/>
    </sheetView>
  </sheetViews>
  <sheetFormatPr defaultColWidth="10.453125" defaultRowHeight="10" x14ac:dyDescent="0.2"/>
  <cols>
    <col min="1" max="1" width="37.453125" style="6" customWidth="1"/>
    <col min="2" max="13" width="12.453125" style="6" customWidth="1"/>
    <col min="14" max="15" width="10.453125" style="6" hidden="1" customWidth="1"/>
    <col min="16" max="16384" width="10.453125" style="6"/>
  </cols>
  <sheetData>
    <row r="1" spans="1:18" s="2" customFormat="1" ht="44.25" customHeight="1" x14ac:dyDescent="0.25">
      <c r="A1" s="283" t="s">
        <v>996</v>
      </c>
      <c r="B1" s="284"/>
      <c r="C1" s="284"/>
      <c r="D1" s="284"/>
      <c r="E1" s="284"/>
      <c r="F1" s="284"/>
      <c r="G1" s="284"/>
      <c r="H1" s="284"/>
      <c r="I1" s="284"/>
      <c r="J1" s="284"/>
      <c r="K1" s="284"/>
      <c r="L1" s="284"/>
      <c r="M1" s="1"/>
    </row>
    <row r="2" spans="1:18" ht="13" x14ac:dyDescent="0.3">
      <c r="A2" s="3" t="s">
        <v>0</v>
      </c>
      <c r="B2" s="4"/>
      <c r="C2" s="4"/>
      <c r="D2" s="4"/>
      <c r="E2" s="4"/>
      <c r="F2" s="4"/>
      <c r="G2" s="4"/>
      <c r="H2" s="4"/>
      <c r="I2" s="4"/>
      <c r="J2" s="4"/>
      <c r="K2" s="4"/>
      <c r="L2" s="4"/>
      <c r="M2" s="5"/>
    </row>
    <row r="3" spans="1:18" ht="12.5" x14ac:dyDescent="0.25">
      <c r="A3" s="7" t="s">
        <v>1</v>
      </c>
      <c r="B3" s="288" t="s">
        <v>2</v>
      </c>
      <c r="C3" s="288"/>
      <c r="D3" s="288"/>
      <c r="E3" s="288"/>
      <c r="F3" s="288"/>
      <c r="G3" s="288"/>
      <c r="H3" s="288"/>
      <c r="I3" s="4"/>
      <c r="J3" s="4"/>
      <c r="K3" s="4"/>
      <c r="L3" s="4"/>
      <c r="M3" s="5"/>
    </row>
    <row r="4" spans="1:18" ht="12.5" x14ac:dyDescent="0.25">
      <c r="A4" s="9" t="s">
        <v>3</v>
      </c>
      <c r="B4" s="288" t="s">
        <v>4</v>
      </c>
      <c r="C4" s="288"/>
      <c r="D4" s="288"/>
      <c r="E4" s="288"/>
      <c r="F4" s="288"/>
      <c r="G4" s="288"/>
      <c r="H4" s="288"/>
      <c r="I4" s="4"/>
      <c r="J4" s="4"/>
      <c r="K4" s="4"/>
      <c r="L4" s="4"/>
      <c r="M4" s="5"/>
    </row>
    <row r="5" spans="1:18" ht="12.5" x14ac:dyDescent="0.25">
      <c r="A5" s="9" t="s">
        <v>5</v>
      </c>
      <c r="B5" s="288" t="s">
        <v>6</v>
      </c>
      <c r="C5" s="288"/>
      <c r="D5" s="288"/>
      <c r="E5" s="288"/>
      <c r="F5" s="288"/>
      <c r="G5" s="288"/>
      <c r="H5" s="288"/>
      <c r="I5" s="4"/>
      <c r="J5" s="4"/>
      <c r="K5" s="4"/>
      <c r="L5" s="4"/>
      <c r="M5" s="5"/>
    </row>
    <row r="6" spans="1:18" ht="12.5" x14ac:dyDescent="0.25">
      <c r="A6" s="9" t="s">
        <v>7</v>
      </c>
      <c r="B6" s="8"/>
      <c r="C6" s="4"/>
      <c r="D6" s="4"/>
      <c r="E6" s="4"/>
      <c r="F6" s="4"/>
      <c r="G6" s="4"/>
      <c r="H6" s="4"/>
      <c r="I6" s="4"/>
      <c r="J6" s="4"/>
      <c r="K6" s="4"/>
      <c r="L6" s="4"/>
      <c r="M6" s="5"/>
    </row>
    <row r="7" spans="1:18" ht="12.5" x14ac:dyDescent="0.25">
      <c r="A7" s="10"/>
      <c r="B7" s="10"/>
      <c r="C7" s="10"/>
      <c r="D7" s="10"/>
      <c r="E7" s="10"/>
      <c r="F7" s="10"/>
      <c r="G7" s="10"/>
      <c r="H7" s="10"/>
      <c r="I7" s="10"/>
      <c r="J7" s="10"/>
      <c r="K7" s="10"/>
      <c r="L7" s="10"/>
      <c r="M7" s="5"/>
    </row>
    <row r="8" spans="1:18" ht="13.5" customHeight="1" x14ac:dyDescent="0.3">
      <c r="A8" s="11"/>
      <c r="B8" s="285" t="s">
        <v>8</v>
      </c>
      <c r="C8" s="286"/>
      <c r="D8" s="287"/>
      <c r="E8" s="11"/>
      <c r="F8" s="11"/>
      <c r="G8" s="11"/>
      <c r="H8" s="11"/>
      <c r="I8" s="11"/>
      <c r="J8" s="12"/>
      <c r="K8" s="11"/>
      <c r="L8" s="11"/>
      <c r="M8" s="11"/>
    </row>
    <row r="9" spans="1:18" s="17" customFormat="1" ht="99.75" customHeight="1" x14ac:dyDescent="0.2">
      <c r="A9" s="13" t="s">
        <v>9</v>
      </c>
      <c r="B9" s="14" t="s">
        <v>10</v>
      </c>
      <c r="C9" s="14" t="s">
        <v>11</v>
      </c>
      <c r="D9" s="14" t="s">
        <v>12</v>
      </c>
      <c r="E9" s="15" t="s">
        <v>13</v>
      </c>
      <c r="F9" s="15" t="s">
        <v>14</v>
      </c>
      <c r="G9" s="15" t="s">
        <v>15</v>
      </c>
      <c r="H9" s="15" t="s">
        <v>16</v>
      </c>
      <c r="I9" s="15" t="s">
        <v>17</v>
      </c>
      <c r="J9" s="16" t="s">
        <v>18</v>
      </c>
      <c r="K9" s="15" t="s">
        <v>19</v>
      </c>
      <c r="L9" s="15" t="s">
        <v>20</v>
      </c>
      <c r="M9" s="13" t="s">
        <v>21</v>
      </c>
    </row>
    <row r="10" spans="1:18" ht="12.5" x14ac:dyDescent="0.25">
      <c r="A10" t="s">
        <v>998</v>
      </c>
      <c r="B10" s="53">
        <v>20869</v>
      </c>
      <c r="C10" s="53">
        <v>0</v>
      </c>
      <c r="D10" s="53">
        <v>20869</v>
      </c>
      <c r="E10" s="53">
        <v>382</v>
      </c>
      <c r="F10" s="53">
        <v>0</v>
      </c>
      <c r="G10" s="53">
        <v>1947183</v>
      </c>
      <c r="H10" s="53">
        <v>3199023</v>
      </c>
      <c r="I10" s="53">
        <v>8056</v>
      </c>
      <c r="J10" s="53">
        <v>0</v>
      </c>
      <c r="K10" s="53">
        <v>432219</v>
      </c>
      <c r="L10" s="53">
        <v>5607732</v>
      </c>
      <c r="M10" t="s">
        <v>23</v>
      </c>
      <c r="N10" t="s">
        <v>24</v>
      </c>
      <c r="O10" t="s">
        <v>25</v>
      </c>
      <c r="R10" s="202"/>
    </row>
    <row r="11" spans="1:18" ht="12.5" x14ac:dyDescent="0.25">
      <c r="A11" t="s">
        <v>999</v>
      </c>
      <c r="B11" s="53">
        <v>112</v>
      </c>
      <c r="C11" s="53">
        <v>4561</v>
      </c>
      <c r="D11" s="53">
        <v>4673</v>
      </c>
      <c r="E11" s="53">
        <v>11</v>
      </c>
      <c r="F11" s="53">
        <v>0</v>
      </c>
      <c r="G11" s="53">
        <v>0</v>
      </c>
      <c r="H11" s="53">
        <v>0</v>
      </c>
      <c r="I11" s="53">
        <v>0</v>
      </c>
      <c r="J11" s="53">
        <v>2301</v>
      </c>
      <c r="K11" s="53">
        <v>500</v>
      </c>
      <c r="L11" s="53">
        <v>7485</v>
      </c>
      <c r="M11" t="s">
        <v>26</v>
      </c>
      <c r="N11" t="s">
        <v>27</v>
      </c>
      <c r="O11" t="s">
        <v>27</v>
      </c>
      <c r="R11" s="202"/>
    </row>
    <row r="12" spans="1:18" ht="12.5" x14ac:dyDescent="0.25">
      <c r="A12" t="s">
        <v>1000</v>
      </c>
      <c r="B12" s="53">
        <v>180575</v>
      </c>
      <c r="C12" s="53">
        <v>0</v>
      </c>
      <c r="D12" s="53">
        <v>180575</v>
      </c>
      <c r="E12" s="53">
        <v>3690</v>
      </c>
      <c r="F12" s="53">
        <v>0</v>
      </c>
      <c r="G12" s="53">
        <v>0</v>
      </c>
      <c r="H12" s="53">
        <v>0</v>
      </c>
      <c r="I12" s="53">
        <v>0</v>
      </c>
      <c r="J12" s="53">
        <v>0</v>
      </c>
      <c r="K12" s="53">
        <v>0</v>
      </c>
      <c r="L12" s="53">
        <v>184265</v>
      </c>
      <c r="M12" t="s">
        <v>28</v>
      </c>
      <c r="N12" t="s">
        <v>29</v>
      </c>
      <c r="O12" t="s">
        <v>30</v>
      </c>
      <c r="R12" s="202"/>
    </row>
    <row r="13" spans="1:18" ht="12.5" x14ac:dyDescent="0.25">
      <c r="A13" t="s">
        <v>31</v>
      </c>
      <c r="B13" s="53">
        <v>25396</v>
      </c>
      <c r="C13" s="53">
        <v>0</v>
      </c>
      <c r="D13" s="53">
        <v>25396</v>
      </c>
      <c r="E13" s="53">
        <v>30261</v>
      </c>
      <c r="F13" s="53">
        <v>0</v>
      </c>
      <c r="G13" s="53">
        <v>0</v>
      </c>
      <c r="H13" s="53">
        <v>0</v>
      </c>
      <c r="I13" s="53">
        <v>0</v>
      </c>
      <c r="J13" s="53">
        <v>0</v>
      </c>
      <c r="K13" s="53">
        <v>199</v>
      </c>
      <c r="L13" s="53">
        <v>55856</v>
      </c>
      <c r="M13" t="s">
        <v>32</v>
      </c>
      <c r="N13" t="s">
        <v>33</v>
      </c>
      <c r="O13" t="s">
        <v>30</v>
      </c>
      <c r="R13" s="202"/>
    </row>
    <row r="14" spans="1:18" ht="12.5" x14ac:dyDescent="0.25">
      <c r="A14" t="s">
        <v>38</v>
      </c>
      <c r="B14" s="53">
        <v>4941</v>
      </c>
      <c r="C14" s="53">
        <v>0</v>
      </c>
      <c r="D14" s="53">
        <v>4941</v>
      </c>
      <c r="E14" s="53">
        <v>3941</v>
      </c>
      <c r="F14" s="53">
        <v>174216</v>
      </c>
      <c r="G14" s="53">
        <v>0</v>
      </c>
      <c r="H14" s="53">
        <v>0</v>
      </c>
      <c r="I14" s="53">
        <v>0</v>
      </c>
      <c r="J14" s="53">
        <v>25</v>
      </c>
      <c r="K14" s="53">
        <v>10</v>
      </c>
      <c r="L14" s="53">
        <v>183123</v>
      </c>
      <c r="M14" t="s">
        <v>39</v>
      </c>
      <c r="N14" t="s">
        <v>36</v>
      </c>
      <c r="O14" t="s">
        <v>40</v>
      </c>
      <c r="R14" s="202"/>
    </row>
    <row r="15" spans="1:18" ht="12.5" x14ac:dyDescent="0.25">
      <c r="A15" t="s">
        <v>1001</v>
      </c>
      <c r="B15" s="53">
        <v>118681</v>
      </c>
      <c r="C15" s="53">
        <v>4406</v>
      </c>
      <c r="D15" s="53">
        <v>123087</v>
      </c>
      <c r="E15" s="53">
        <v>998</v>
      </c>
      <c r="F15" s="53">
        <v>0</v>
      </c>
      <c r="G15" s="53">
        <v>5</v>
      </c>
      <c r="H15" s="53">
        <v>0</v>
      </c>
      <c r="I15" s="53">
        <v>0</v>
      </c>
      <c r="J15" s="53">
        <v>287</v>
      </c>
      <c r="K15" s="53">
        <v>0</v>
      </c>
      <c r="L15" s="53">
        <v>124377</v>
      </c>
      <c r="M15" t="s">
        <v>41</v>
      </c>
      <c r="N15" t="s">
        <v>27</v>
      </c>
      <c r="O15" t="s">
        <v>25</v>
      </c>
      <c r="R15" s="202"/>
    </row>
    <row r="16" spans="1:18" ht="12.5" x14ac:dyDescent="0.25">
      <c r="A16" t="s">
        <v>42</v>
      </c>
      <c r="B16" s="53">
        <v>0</v>
      </c>
      <c r="C16" s="53">
        <v>0</v>
      </c>
      <c r="D16" s="53">
        <v>0</v>
      </c>
      <c r="E16" s="53">
        <v>0</v>
      </c>
      <c r="F16" s="53">
        <v>11470</v>
      </c>
      <c r="G16" s="53">
        <v>0</v>
      </c>
      <c r="H16" s="53">
        <v>0</v>
      </c>
      <c r="I16" s="53">
        <v>0</v>
      </c>
      <c r="J16" s="53">
        <v>0</v>
      </c>
      <c r="K16" s="53">
        <v>168</v>
      </c>
      <c r="L16" s="53">
        <v>11638</v>
      </c>
      <c r="M16" t="s">
        <v>43</v>
      </c>
      <c r="N16" t="s">
        <v>36</v>
      </c>
      <c r="O16" t="s">
        <v>37</v>
      </c>
      <c r="R16" s="202"/>
    </row>
    <row r="17" spans="1:18" ht="12.5" x14ac:dyDescent="0.25">
      <c r="A17" t="s">
        <v>44</v>
      </c>
      <c r="B17" s="53">
        <v>33400</v>
      </c>
      <c r="C17" s="53">
        <v>15</v>
      </c>
      <c r="D17" s="53">
        <v>33415</v>
      </c>
      <c r="E17" s="53">
        <v>82925</v>
      </c>
      <c r="F17" s="53">
        <v>0</v>
      </c>
      <c r="G17" s="53">
        <v>0</v>
      </c>
      <c r="H17" s="53">
        <v>0</v>
      </c>
      <c r="I17" s="53">
        <v>0</v>
      </c>
      <c r="J17" s="53">
        <v>8183</v>
      </c>
      <c r="K17" s="53">
        <v>4301</v>
      </c>
      <c r="L17" s="53">
        <v>123022</v>
      </c>
      <c r="M17" t="s">
        <v>45</v>
      </c>
      <c r="N17" t="s">
        <v>24</v>
      </c>
      <c r="O17" t="s">
        <v>46</v>
      </c>
      <c r="R17" s="202"/>
    </row>
    <row r="18" spans="1:18" ht="12.5" x14ac:dyDescent="0.25">
      <c r="A18" t="s">
        <v>1002</v>
      </c>
      <c r="B18" s="53">
        <v>286651</v>
      </c>
      <c r="C18" s="53">
        <v>0</v>
      </c>
      <c r="D18" s="53">
        <v>286651</v>
      </c>
      <c r="E18" s="53">
        <v>22014</v>
      </c>
      <c r="F18" s="53">
        <v>0</v>
      </c>
      <c r="G18" s="53">
        <v>0</v>
      </c>
      <c r="H18" s="53">
        <v>0</v>
      </c>
      <c r="I18" s="53">
        <v>0</v>
      </c>
      <c r="J18" s="53">
        <v>3199</v>
      </c>
      <c r="K18" s="53">
        <v>0</v>
      </c>
      <c r="L18" s="53">
        <v>310445</v>
      </c>
      <c r="M18" t="s">
        <v>47</v>
      </c>
      <c r="N18" t="s">
        <v>27</v>
      </c>
      <c r="O18" t="s">
        <v>27</v>
      </c>
      <c r="R18" s="202"/>
    </row>
    <row r="19" spans="1:18" ht="12.5" x14ac:dyDescent="0.25">
      <c r="A19" t="s">
        <v>1003</v>
      </c>
      <c r="B19" s="53">
        <v>1501</v>
      </c>
      <c r="C19" s="53">
        <v>4888</v>
      </c>
      <c r="D19" s="53">
        <v>6389</v>
      </c>
      <c r="E19" s="53">
        <v>199</v>
      </c>
      <c r="F19" s="53">
        <v>0</v>
      </c>
      <c r="G19" s="53">
        <v>0</v>
      </c>
      <c r="H19" s="53">
        <v>657155</v>
      </c>
      <c r="I19" s="53">
        <v>0</v>
      </c>
      <c r="J19" s="53">
        <v>241</v>
      </c>
      <c r="K19" s="53">
        <v>19</v>
      </c>
      <c r="L19" s="53">
        <v>664003</v>
      </c>
      <c r="M19" t="s">
        <v>48</v>
      </c>
      <c r="N19" t="s">
        <v>27</v>
      </c>
      <c r="O19" t="s">
        <v>25</v>
      </c>
      <c r="R19" s="202"/>
    </row>
    <row r="20" spans="1:18" ht="12.5" x14ac:dyDescent="0.25">
      <c r="A20" t="s">
        <v>354</v>
      </c>
      <c r="B20" s="53">
        <v>10</v>
      </c>
      <c r="C20" s="53">
        <v>0</v>
      </c>
      <c r="D20" s="53">
        <v>10</v>
      </c>
      <c r="E20" s="53">
        <v>0</v>
      </c>
      <c r="F20" s="53">
        <v>0</v>
      </c>
      <c r="G20" s="53">
        <v>0</v>
      </c>
      <c r="H20" s="53">
        <v>0</v>
      </c>
      <c r="I20" s="53">
        <v>0</v>
      </c>
      <c r="J20" s="53">
        <v>0</v>
      </c>
      <c r="K20" s="53">
        <v>0</v>
      </c>
      <c r="L20" s="53">
        <v>10</v>
      </c>
      <c r="M20" t="s">
        <v>49</v>
      </c>
      <c r="N20" t="s">
        <v>36</v>
      </c>
      <c r="O20" t="s">
        <v>37</v>
      </c>
      <c r="R20" s="202"/>
    </row>
    <row r="21" spans="1:18" ht="12.5" x14ac:dyDescent="0.25">
      <c r="A21" t="s">
        <v>1004</v>
      </c>
      <c r="B21" s="53">
        <v>240</v>
      </c>
      <c r="C21" s="53">
        <v>0</v>
      </c>
      <c r="D21" s="53">
        <v>240</v>
      </c>
      <c r="E21" s="53">
        <v>122</v>
      </c>
      <c r="F21" s="53">
        <v>0</v>
      </c>
      <c r="G21" s="53">
        <v>0</v>
      </c>
      <c r="H21" s="53">
        <v>0</v>
      </c>
      <c r="I21" s="53">
        <v>0</v>
      </c>
      <c r="J21" s="53">
        <v>0</v>
      </c>
      <c r="K21" s="53">
        <v>0</v>
      </c>
      <c r="L21" s="53">
        <v>362</v>
      </c>
      <c r="M21" t="s">
        <v>51</v>
      </c>
      <c r="N21" t="s">
        <v>29</v>
      </c>
      <c r="O21" t="s">
        <v>25</v>
      </c>
      <c r="R21" s="202"/>
    </row>
    <row r="22" spans="1:18" ht="12.5" x14ac:dyDescent="0.25">
      <c r="A22" t="s">
        <v>1005</v>
      </c>
      <c r="B22" s="53">
        <v>1178038</v>
      </c>
      <c r="C22" s="53">
        <v>0</v>
      </c>
      <c r="D22" s="53">
        <v>1178038</v>
      </c>
      <c r="E22" s="53">
        <v>67</v>
      </c>
      <c r="F22" s="53">
        <v>0</v>
      </c>
      <c r="G22" s="53">
        <v>0</v>
      </c>
      <c r="H22" s="53">
        <v>0</v>
      </c>
      <c r="I22" s="53">
        <v>0</v>
      </c>
      <c r="J22" s="53">
        <v>1177962</v>
      </c>
      <c r="K22" s="53">
        <v>0</v>
      </c>
      <c r="L22" s="53">
        <v>1178105</v>
      </c>
      <c r="M22" t="s">
        <v>52</v>
      </c>
      <c r="N22" t="s">
        <v>24</v>
      </c>
      <c r="O22" t="s">
        <v>25</v>
      </c>
      <c r="R22" s="202"/>
    </row>
    <row r="23" spans="1:18" ht="12.5" x14ac:dyDescent="0.25">
      <c r="A23" t="s">
        <v>53</v>
      </c>
      <c r="B23" s="53">
        <v>5</v>
      </c>
      <c r="C23" s="53">
        <v>0</v>
      </c>
      <c r="D23" s="53">
        <v>5</v>
      </c>
      <c r="E23" s="53">
        <v>8</v>
      </c>
      <c r="F23" s="53">
        <v>0</v>
      </c>
      <c r="G23" s="53">
        <v>0</v>
      </c>
      <c r="H23" s="53">
        <v>0</v>
      </c>
      <c r="I23" s="53">
        <v>0</v>
      </c>
      <c r="J23" s="53">
        <v>0</v>
      </c>
      <c r="K23" s="53">
        <v>0</v>
      </c>
      <c r="L23" s="53">
        <v>13</v>
      </c>
      <c r="M23" t="s">
        <v>54</v>
      </c>
      <c r="N23" t="s">
        <v>36</v>
      </c>
      <c r="O23" t="s">
        <v>37</v>
      </c>
      <c r="R23" s="202"/>
    </row>
    <row r="24" spans="1:18" ht="12.5" x14ac:dyDescent="0.25">
      <c r="A24" t="s">
        <v>55</v>
      </c>
      <c r="B24" s="53">
        <v>4414</v>
      </c>
      <c r="C24" s="53">
        <v>36380</v>
      </c>
      <c r="D24" s="53">
        <v>40794</v>
      </c>
      <c r="E24" s="53">
        <v>1470</v>
      </c>
      <c r="F24" s="53">
        <v>0</v>
      </c>
      <c r="G24" s="53">
        <v>0</v>
      </c>
      <c r="H24" s="53">
        <v>0</v>
      </c>
      <c r="I24" s="53">
        <v>0</v>
      </c>
      <c r="J24" s="53">
        <v>5444</v>
      </c>
      <c r="K24" s="53">
        <v>0</v>
      </c>
      <c r="L24" s="53">
        <v>47708</v>
      </c>
      <c r="M24" t="s">
        <v>56</v>
      </c>
      <c r="N24" t="s">
        <v>27</v>
      </c>
      <c r="O24" t="s">
        <v>27</v>
      </c>
      <c r="R24" s="202"/>
    </row>
    <row r="25" spans="1:18" ht="12.5" x14ac:dyDescent="0.25">
      <c r="A25" t="s">
        <v>1006</v>
      </c>
      <c r="B25" s="53">
        <v>186393</v>
      </c>
      <c r="C25" s="53">
        <v>0</v>
      </c>
      <c r="D25" s="53">
        <v>186393</v>
      </c>
      <c r="E25" s="53">
        <v>58725</v>
      </c>
      <c r="F25" s="53">
        <v>0</v>
      </c>
      <c r="G25" s="53">
        <v>0</v>
      </c>
      <c r="H25" s="53">
        <v>0</v>
      </c>
      <c r="I25" s="53">
        <v>0</v>
      </c>
      <c r="J25" s="53">
        <v>837</v>
      </c>
      <c r="K25" s="53">
        <v>580</v>
      </c>
      <c r="L25" s="53">
        <v>245698</v>
      </c>
      <c r="M25" t="s">
        <v>57</v>
      </c>
      <c r="N25" t="s">
        <v>27</v>
      </c>
      <c r="O25" t="s">
        <v>27</v>
      </c>
      <c r="R25" s="202"/>
    </row>
    <row r="26" spans="1:18" ht="12.5" x14ac:dyDescent="0.25">
      <c r="A26" t="s">
        <v>58</v>
      </c>
      <c r="B26" s="53">
        <v>347</v>
      </c>
      <c r="C26" s="53">
        <v>0</v>
      </c>
      <c r="D26" s="53">
        <v>347</v>
      </c>
      <c r="E26" s="53">
        <v>1836</v>
      </c>
      <c r="F26" s="53">
        <v>0</v>
      </c>
      <c r="G26" s="53">
        <v>0</v>
      </c>
      <c r="H26" s="53">
        <v>0</v>
      </c>
      <c r="I26" s="53">
        <v>0</v>
      </c>
      <c r="J26" s="53">
        <v>0</v>
      </c>
      <c r="K26" s="53">
        <v>0</v>
      </c>
      <c r="L26" s="53">
        <v>2183</v>
      </c>
      <c r="M26" t="s">
        <v>59</v>
      </c>
      <c r="N26" t="s">
        <v>36</v>
      </c>
      <c r="O26" t="s">
        <v>40</v>
      </c>
      <c r="R26" s="202"/>
    </row>
    <row r="27" spans="1:18" ht="12.5" x14ac:dyDescent="0.25">
      <c r="A27" t="s">
        <v>60</v>
      </c>
      <c r="B27" s="53">
        <v>16974</v>
      </c>
      <c r="C27" s="53">
        <v>0</v>
      </c>
      <c r="D27" s="53">
        <v>16974</v>
      </c>
      <c r="E27" s="53">
        <v>11947</v>
      </c>
      <c r="F27" s="53">
        <v>0</v>
      </c>
      <c r="G27" s="53">
        <v>0</v>
      </c>
      <c r="H27" s="53">
        <v>27294</v>
      </c>
      <c r="I27" s="53">
        <v>0</v>
      </c>
      <c r="J27" s="53">
        <v>0</v>
      </c>
      <c r="K27" s="53">
        <v>0</v>
      </c>
      <c r="L27" s="53">
        <v>56215</v>
      </c>
      <c r="M27" t="s">
        <v>61</v>
      </c>
      <c r="N27" t="s">
        <v>62</v>
      </c>
      <c r="O27" t="s">
        <v>30</v>
      </c>
      <c r="R27" s="202"/>
    </row>
    <row r="28" spans="1:18" ht="12.5" x14ac:dyDescent="0.25">
      <c r="A28" t="s">
        <v>63</v>
      </c>
      <c r="B28" s="53">
        <v>1147</v>
      </c>
      <c r="C28" s="53">
        <v>0</v>
      </c>
      <c r="D28" s="53">
        <v>1147</v>
      </c>
      <c r="E28" s="53">
        <v>0</v>
      </c>
      <c r="F28" s="53">
        <v>8259</v>
      </c>
      <c r="G28" s="53">
        <v>0</v>
      </c>
      <c r="H28" s="53">
        <v>0</v>
      </c>
      <c r="I28" s="53">
        <v>0</v>
      </c>
      <c r="J28" s="53">
        <v>0</v>
      </c>
      <c r="K28" s="53">
        <v>11632</v>
      </c>
      <c r="L28" s="53">
        <v>21038</v>
      </c>
      <c r="M28" t="s">
        <v>64</v>
      </c>
      <c r="N28" t="s">
        <v>36</v>
      </c>
      <c r="O28" t="s">
        <v>40</v>
      </c>
      <c r="R28" s="202"/>
    </row>
    <row r="29" spans="1:18" ht="12.5" x14ac:dyDescent="0.25">
      <c r="A29" t="s">
        <v>65</v>
      </c>
      <c r="B29" s="53">
        <v>286</v>
      </c>
      <c r="C29" s="53">
        <v>300</v>
      </c>
      <c r="D29" s="53">
        <v>586</v>
      </c>
      <c r="E29" s="53">
        <v>164</v>
      </c>
      <c r="F29" s="53">
        <v>0</v>
      </c>
      <c r="G29" s="53">
        <v>0</v>
      </c>
      <c r="H29" s="53">
        <v>94796</v>
      </c>
      <c r="I29" s="53">
        <v>0</v>
      </c>
      <c r="J29" s="53">
        <v>25</v>
      </c>
      <c r="K29" s="53">
        <v>10458</v>
      </c>
      <c r="L29" s="53">
        <v>106016</v>
      </c>
      <c r="M29" t="s">
        <v>66</v>
      </c>
      <c r="N29" t="s">
        <v>27</v>
      </c>
      <c r="O29" t="s">
        <v>27</v>
      </c>
      <c r="R29" s="202"/>
    </row>
    <row r="30" spans="1:18" ht="12.5" x14ac:dyDescent="0.25">
      <c r="A30" t="s">
        <v>67</v>
      </c>
      <c r="B30" s="53">
        <v>847</v>
      </c>
      <c r="C30" s="53">
        <v>0</v>
      </c>
      <c r="D30" s="53">
        <v>847</v>
      </c>
      <c r="E30" s="53">
        <v>21</v>
      </c>
      <c r="F30" s="53">
        <v>0</v>
      </c>
      <c r="G30" s="53">
        <v>0</v>
      </c>
      <c r="H30" s="53">
        <v>0</v>
      </c>
      <c r="I30" s="53">
        <v>0</v>
      </c>
      <c r="J30" s="53">
        <v>0</v>
      </c>
      <c r="K30" s="53">
        <v>46</v>
      </c>
      <c r="L30" s="53">
        <v>914</v>
      </c>
      <c r="M30" t="s">
        <v>68</v>
      </c>
      <c r="N30" t="s">
        <v>33</v>
      </c>
      <c r="O30" t="s">
        <v>30</v>
      </c>
      <c r="R30" s="202"/>
    </row>
    <row r="31" spans="1:18" ht="12.5" x14ac:dyDescent="0.25">
      <c r="A31" t="s">
        <v>69</v>
      </c>
      <c r="B31" s="53">
        <v>162738</v>
      </c>
      <c r="C31" s="53">
        <v>116228</v>
      </c>
      <c r="D31" s="53">
        <v>278966</v>
      </c>
      <c r="E31" s="53">
        <v>119651</v>
      </c>
      <c r="F31" s="53">
        <v>549534</v>
      </c>
      <c r="G31" s="53">
        <v>0</v>
      </c>
      <c r="H31" s="53">
        <v>0</v>
      </c>
      <c r="I31" s="53">
        <v>0</v>
      </c>
      <c r="J31" s="53">
        <v>15</v>
      </c>
      <c r="K31" s="53">
        <v>0</v>
      </c>
      <c r="L31" s="53">
        <v>948166</v>
      </c>
      <c r="M31" t="s">
        <v>70</v>
      </c>
      <c r="N31" t="s">
        <v>36</v>
      </c>
      <c r="O31" t="s">
        <v>40</v>
      </c>
      <c r="R31" s="202"/>
    </row>
    <row r="32" spans="1:18" ht="12.5" x14ac:dyDescent="0.25">
      <c r="A32" t="s">
        <v>71</v>
      </c>
      <c r="B32" s="53">
        <v>6</v>
      </c>
      <c r="C32" s="53">
        <v>0</v>
      </c>
      <c r="D32" s="53">
        <v>6</v>
      </c>
      <c r="E32" s="53">
        <v>26</v>
      </c>
      <c r="F32" s="53">
        <v>0</v>
      </c>
      <c r="G32" s="53">
        <v>0</v>
      </c>
      <c r="H32" s="53">
        <v>0</v>
      </c>
      <c r="I32" s="53">
        <v>0</v>
      </c>
      <c r="J32" s="53">
        <v>0</v>
      </c>
      <c r="K32" s="53">
        <v>0</v>
      </c>
      <c r="L32" s="53">
        <v>32</v>
      </c>
      <c r="M32" t="s">
        <v>72</v>
      </c>
      <c r="N32" t="s">
        <v>36</v>
      </c>
      <c r="O32" t="s">
        <v>37</v>
      </c>
      <c r="R32" s="202"/>
    </row>
    <row r="33" spans="1:18" ht="12.5" x14ac:dyDescent="0.25">
      <c r="A33" t="s">
        <v>73</v>
      </c>
      <c r="B33" s="53">
        <v>0</v>
      </c>
      <c r="C33" s="53">
        <v>0</v>
      </c>
      <c r="D33" s="53">
        <v>0</v>
      </c>
      <c r="E33" s="53">
        <v>0</v>
      </c>
      <c r="F33" s="53">
        <v>0</v>
      </c>
      <c r="G33" s="53">
        <v>0</v>
      </c>
      <c r="H33" s="53">
        <v>0</v>
      </c>
      <c r="I33" s="53">
        <v>0</v>
      </c>
      <c r="J33" s="53">
        <v>20863</v>
      </c>
      <c r="K33" s="53">
        <v>0</v>
      </c>
      <c r="L33" s="53">
        <v>20863</v>
      </c>
      <c r="M33" t="s">
        <v>74</v>
      </c>
      <c r="N33" t="s">
        <v>24</v>
      </c>
      <c r="O33" t="s">
        <v>25</v>
      </c>
      <c r="R33" s="202"/>
    </row>
    <row r="34" spans="1:18" ht="12.5" x14ac:dyDescent="0.25">
      <c r="A34" t="s">
        <v>1007</v>
      </c>
      <c r="B34" s="53">
        <v>105596</v>
      </c>
      <c r="C34" s="53">
        <v>0</v>
      </c>
      <c r="D34" s="53">
        <v>105596</v>
      </c>
      <c r="E34" s="53">
        <v>1317</v>
      </c>
      <c r="F34" s="53">
        <v>0</v>
      </c>
      <c r="G34" s="53">
        <v>0</v>
      </c>
      <c r="H34" s="53">
        <v>0</v>
      </c>
      <c r="I34" s="53">
        <v>0</v>
      </c>
      <c r="J34" s="53">
        <v>517</v>
      </c>
      <c r="K34" s="53">
        <v>0</v>
      </c>
      <c r="L34" s="53">
        <v>107119</v>
      </c>
      <c r="M34" t="s">
        <v>75</v>
      </c>
      <c r="N34" t="s">
        <v>27</v>
      </c>
      <c r="O34" t="s">
        <v>27</v>
      </c>
      <c r="R34" s="202"/>
    </row>
    <row r="35" spans="1:18" ht="12.5" x14ac:dyDescent="0.25">
      <c r="A35" t="s">
        <v>76</v>
      </c>
      <c r="B35" s="53">
        <v>40996</v>
      </c>
      <c r="C35" s="53">
        <v>0</v>
      </c>
      <c r="D35" s="53">
        <v>40996</v>
      </c>
      <c r="E35" s="53">
        <v>1957</v>
      </c>
      <c r="F35" s="53">
        <v>0</v>
      </c>
      <c r="G35" s="53">
        <v>0</v>
      </c>
      <c r="H35" s="53">
        <v>2062534</v>
      </c>
      <c r="I35" s="53">
        <v>0</v>
      </c>
      <c r="J35" s="53">
        <v>0</v>
      </c>
      <c r="K35" s="53">
        <v>0</v>
      </c>
      <c r="L35" s="53">
        <v>2105487</v>
      </c>
      <c r="M35" t="s">
        <v>77</v>
      </c>
      <c r="N35" t="s">
        <v>62</v>
      </c>
      <c r="O35" t="s">
        <v>30</v>
      </c>
      <c r="R35" s="202"/>
    </row>
    <row r="36" spans="1:18" ht="12.75" customHeight="1" x14ac:dyDescent="0.25">
      <c r="A36" t="s">
        <v>78</v>
      </c>
      <c r="B36" s="53">
        <v>110800</v>
      </c>
      <c r="C36" s="53">
        <v>0</v>
      </c>
      <c r="D36" s="53">
        <v>110800</v>
      </c>
      <c r="E36" s="53">
        <v>1466</v>
      </c>
      <c r="F36" s="53">
        <v>0</v>
      </c>
      <c r="G36" s="53">
        <v>17827</v>
      </c>
      <c r="H36" s="53">
        <v>6815</v>
      </c>
      <c r="I36" s="53">
        <v>0</v>
      </c>
      <c r="J36" s="53">
        <v>734</v>
      </c>
      <c r="K36" s="53">
        <v>1368</v>
      </c>
      <c r="L36" s="53">
        <v>139010</v>
      </c>
      <c r="M36" t="s">
        <v>79</v>
      </c>
      <c r="N36" t="s">
        <v>33</v>
      </c>
      <c r="O36" t="s">
        <v>30</v>
      </c>
      <c r="R36" s="202"/>
    </row>
    <row r="37" spans="1:18" ht="12.5" x14ac:dyDescent="0.25">
      <c r="A37" t="s">
        <v>80</v>
      </c>
      <c r="B37" s="53">
        <v>0</v>
      </c>
      <c r="C37" s="53">
        <v>0</v>
      </c>
      <c r="D37" s="53">
        <v>0</v>
      </c>
      <c r="E37" s="53">
        <v>0</v>
      </c>
      <c r="F37" s="53">
        <v>0</v>
      </c>
      <c r="G37" s="53">
        <v>0</v>
      </c>
      <c r="H37" s="53">
        <v>0</v>
      </c>
      <c r="I37" s="53">
        <v>0</v>
      </c>
      <c r="J37" s="53">
        <v>115</v>
      </c>
      <c r="K37" s="53">
        <v>0</v>
      </c>
      <c r="L37" s="53">
        <v>115</v>
      </c>
      <c r="M37" t="s">
        <v>81</v>
      </c>
      <c r="N37" t="s">
        <v>62</v>
      </c>
      <c r="O37" t="s">
        <v>30</v>
      </c>
      <c r="R37" s="202"/>
    </row>
    <row r="38" spans="1:18" ht="12.5" x14ac:dyDescent="0.25">
      <c r="A38" t="s">
        <v>82</v>
      </c>
      <c r="B38" s="53">
        <v>23</v>
      </c>
      <c r="C38" s="53">
        <v>0</v>
      </c>
      <c r="D38" s="53">
        <v>23</v>
      </c>
      <c r="E38" s="53">
        <v>5</v>
      </c>
      <c r="F38" s="53">
        <v>0</v>
      </c>
      <c r="G38" s="53">
        <v>0</v>
      </c>
      <c r="H38" s="53">
        <v>517555</v>
      </c>
      <c r="I38" s="53">
        <v>131608</v>
      </c>
      <c r="J38" s="53">
        <v>75000</v>
      </c>
      <c r="K38" s="53">
        <v>0</v>
      </c>
      <c r="L38" s="53">
        <v>724191</v>
      </c>
      <c r="M38" t="s">
        <v>83</v>
      </c>
      <c r="N38" t="s">
        <v>24</v>
      </c>
      <c r="O38" t="s">
        <v>25</v>
      </c>
      <c r="R38" s="202"/>
    </row>
    <row r="39" spans="1:18" ht="12.5" x14ac:dyDescent="0.25">
      <c r="A39" t="s">
        <v>84</v>
      </c>
      <c r="B39" s="53">
        <v>408613</v>
      </c>
      <c r="C39" s="53">
        <v>0</v>
      </c>
      <c r="D39" s="53">
        <v>408613</v>
      </c>
      <c r="E39" s="53">
        <v>18553</v>
      </c>
      <c r="F39" s="53">
        <v>0</v>
      </c>
      <c r="G39" s="53">
        <v>1146</v>
      </c>
      <c r="H39" s="53">
        <v>1004257</v>
      </c>
      <c r="I39" s="53">
        <v>0</v>
      </c>
      <c r="J39" s="53">
        <v>0</v>
      </c>
      <c r="K39" s="53">
        <v>809</v>
      </c>
      <c r="L39" s="53">
        <v>1433378</v>
      </c>
      <c r="M39" t="s">
        <v>85</v>
      </c>
      <c r="N39" t="s">
        <v>62</v>
      </c>
      <c r="O39" t="s">
        <v>30</v>
      </c>
      <c r="R39" s="202"/>
    </row>
    <row r="40" spans="1:18" ht="12.5" x14ac:dyDescent="0.25">
      <c r="A40" t="s">
        <v>1008</v>
      </c>
      <c r="B40" s="53">
        <v>230710</v>
      </c>
      <c r="C40" s="53">
        <v>185318</v>
      </c>
      <c r="D40" s="53">
        <v>416028</v>
      </c>
      <c r="E40" s="53">
        <v>314475</v>
      </c>
      <c r="F40" s="53">
        <v>0</v>
      </c>
      <c r="G40" s="53">
        <v>0</v>
      </c>
      <c r="H40" s="53">
        <v>0</v>
      </c>
      <c r="I40" s="53">
        <v>0</v>
      </c>
      <c r="J40" s="53">
        <v>10288</v>
      </c>
      <c r="K40" s="53">
        <v>0</v>
      </c>
      <c r="L40" s="53">
        <v>739298</v>
      </c>
      <c r="M40" t="s">
        <v>86</v>
      </c>
      <c r="N40" t="s">
        <v>36</v>
      </c>
      <c r="O40" t="s">
        <v>37</v>
      </c>
      <c r="R40" s="202"/>
    </row>
    <row r="41" spans="1:18" ht="12.5" x14ac:dyDescent="0.25">
      <c r="A41" t="s">
        <v>87</v>
      </c>
      <c r="B41" s="53">
        <v>53</v>
      </c>
      <c r="C41" s="53">
        <v>0</v>
      </c>
      <c r="D41" s="53">
        <v>53</v>
      </c>
      <c r="E41" s="53">
        <v>15</v>
      </c>
      <c r="F41" s="53">
        <v>0</v>
      </c>
      <c r="G41" s="53">
        <v>0</v>
      </c>
      <c r="H41" s="53">
        <v>0</v>
      </c>
      <c r="I41" s="53">
        <v>0</v>
      </c>
      <c r="J41" s="53">
        <v>0</v>
      </c>
      <c r="K41" s="53">
        <v>84</v>
      </c>
      <c r="L41" s="53">
        <v>152</v>
      </c>
      <c r="M41" t="s">
        <v>88</v>
      </c>
      <c r="N41" t="s">
        <v>36</v>
      </c>
      <c r="O41" t="s">
        <v>37</v>
      </c>
      <c r="R41" s="202"/>
    </row>
    <row r="42" spans="1:18" ht="12.5" x14ac:dyDescent="0.25">
      <c r="A42" t="s">
        <v>89</v>
      </c>
      <c r="B42" s="53">
        <v>55307</v>
      </c>
      <c r="C42" s="53">
        <v>0</v>
      </c>
      <c r="D42" s="53">
        <v>55307</v>
      </c>
      <c r="E42" s="53">
        <v>8454</v>
      </c>
      <c r="F42" s="53">
        <v>0</v>
      </c>
      <c r="G42" s="53">
        <v>21664</v>
      </c>
      <c r="H42" s="53">
        <v>427479</v>
      </c>
      <c r="I42" s="53">
        <v>183922</v>
      </c>
      <c r="J42" s="53">
        <v>0</v>
      </c>
      <c r="K42" s="53">
        <v>0</v>
      </c>
      <c r="L42" s="53">
        <v>696826</v>
      </c>
      <c r="M42" t="s">
        <v>90</v>
      </c>
      <c r="N42" t="s">
        <v>62</v>
      </c>
      <c r="O42" t="s">
        <v>30</v>
      </c>
      <c r="R42" s="202"/>
    </row>
    <row r="43" spans="1:18" ht="12.5" x14ac:dyDescent="0.25">
      <c r="A43" t="s">
        <v>91</v>
      </c>
      <c r="B43" s="53">
        <v>1502263</v>
      </c>
      <c r="C43" s="53">
        <v>0</v>
      </c>
      <c r="D43" s="53">
        <v>1502263</v>
      </c>
      <c r="E43" s="53">
        <v>9371</v>
      </c>
      <c r="F43" s="53">
        <v>0</v>
      </c>
      <c r="G43" s="53">
        <v>29</v>
      </c>
      <c r="H43" s="53">
        <v>219595</v>
      </c>
      <c r="I43" s="53">
        <v>24165</v>
      </c>
      <c r="J43" s="53">
        <v>0</v>
      </c>
      <c r="K43" s="53">
        <v>449632</v>
      </c>
      <c r="L43" s="53">
        <v>2205055</v>
      </c>
      <c r="M43" t="s">
        <v>92</v>
      </c>
      <c r="N43" t="s">
        <v>62</v>
      </c>
      <c r="O43" t="s">
        <v>30</v>
      </c>
      <c r="R43" s="202"/>
    </row>
    <row r="44" spans="1:18" ht="12.5" x14ac:dyDescent="0.25">
      <c r="A44" t="s">
        <v>1009</v>
      </c>
      <c r="B44" s="53">
        <v>2631</v>
      </c>
      <c r="C44" s="53">
        <v>0</v>
      </c>
      <c r="D44" s="53">
        <v>2631</v>
      </c>
      <c r="E44" s="53">
        <v>9561</v>
      </c>
      <c r="F44" s="53">
        <v>662504</v>
      </c>
      <c r="G44" s="53">
        <v>0</v>
      </c>
      <c r="H44" s="53">
        <v>0</v>
      </c>
      <c r="I44" s="53">
        <v>0</v>
      </c>
      <c r="J44" s="53">
        <v>1694</v>
      </c>
      <c r="K44" s="53">
        <v>0</v>
      </c>
      <c r="L44" s="53">
        <v>676390</v>
      </c>
      <c r="M44" t="s">
        <v>93</v>
      </c>
      <c r="N44" t="s">
        <v>36</v>
      </c>
      <c r="O44" t="s">
        <v>40</v>
      </c>
      <c r="R44" s="202"/>
    </row>
    <row r="45" spans="1:18" ht="12.5" x14ac:dyDescent="0.25">
      <c r="A45" t="s">
        <v>94</v>
      </c>
      <c r="B45" s="53">
        <v>230</v>
      </c>
      <c r="C45" s="53">
        <v>0</v>
      </c>
      <c r="D45" s="53">
        <v>230</v>
      </c>
      <c r="E45" s="53">
        <v>482</v>
      </c>
      <c r="F45" s="53">
        <v>0</v>
      </c>
      <c r="G45" s="53">
        <v>8</v>
      </c>
      <c r="H45" s="53">
        <v>0</v>
      </c>
      <c r="I45" s="53">
        <v>0</v>
      </c>
      <c r="J45" s="53">
        <v>0</v>
      </c>
      <c r="K45" s="53">
        <v>0</v>
      </c>
      <c r="L45" s="53">
        <v>720</v>
      </c>
      <c r="M45" t="s">
        <v>95</v>
      </c>
      <c r="N45" t="s">
        <v>24</v>
      </c>
      <c r="O45" t="s">
        <v>25</v>
      </c>
      <c r="R45" s="202"/>
    </row>
    <row r="46" spans="1:18" ht="12.5" x14ac:dyDescent="0.25">
      <c r="A46" t="s">
        <v>96</v>
      </c>
      <c r="B46" s="53">
        <v>21</v>
      </c>
      <c r="C46" s="53">
        <v>215</v>
      </c>
      <c r="D46" s="53">
        <v>236</v>
      </c>
      <c r="E46" s="53">
        <v>0</v>
      </c>
      <c r="F46" s="53">
        <v>0</v>
      </c>
      <c r="G46" s="53">
        <v>0</v>
      </c>
      <c r="H46" s="53">
        <v>0</v>
      </c>
      <c r="I46" s="53">
        <v>0</v>
      </c>
      <c r="J46" s="53">
        <v>0</v>
      </c>
      <c r="K46" s="53">
        <v>0</v>
      </c>
      <c r="L46" s="53">
        <v>236</v>
      </c>
      <c r="M46" t="s">
        <v>97</v>
      </c>
      <c r="N46" t="s">
        <v>24</v>
      </c>
      <c r="O46" t="s">
        <v>25</v>
      </c>
      <c r="R46" s="202"/>
    </row>
    <row r="47" spans="1:18" ht="12.5" x14ac:dyDescent="0.25">
      <c r="A47" t="s">
        <v>1010</v>
      </c>
      <c r="B47" s="53">
        <v>1464</v>
      </c>
      <c r="C47" s="53">
        <v>0</v>
      </c>
      <c r="D47" s="53">
        <v>1464</v>
      </c>
      <c r="E47" s="53">
        <v>17421</v>
      </c>
      <c r="F47" s="53">
        <v>2810778</v>
      </c>
      <c r="G47" s="53">
        <v>5</v>
      </c>
      <c r="H47" s="53">
        <v>7157716</v>
      </c>
      <c r="I47" s="53">
        <v>0</v>
      </c>
      <c r="J47" s="53">
        <v>0</v>
      </c>
      <c r="K47" s="53">
        <v>0</v>
      </c>
      <c r="L47" s="53">
        <v>9987384</v>
      </c>
      <c r="M47" t="s">
        <v>98</v>
      </c>
      <c r="N47" t="s">
        <v>36</v>
      </c>
      <c r="O47" t="s">
        <v>40</v>
      </c>
      <c r="R47" s="202"/>
    </row>
    <row r="48" spans="1:18" ht="12.5" x14ac:dyDescent="0.25">
      <c r="A48" t="s">
        <v>99</v>
      </c>
      <c r="B48" s="53">
        <v>5</v>
      </c>
      <c r="C48" s="53">
        <v>0</v>
      </c>
      <c r="D48" s="53">
        <v>5</v>
      </c>
      <c r="E48" s="53">
        <v>14</v>
      </c>
      <c r="F48" s="53">
        <v>0</v>
      </c>
      <c r="G48" s="53">
        <v>0</v>
      </c>
      <c r="H48" s="53">
        <v>0</v>
      </c>
      <c r="I48" s="53">
        <v>0</v>
      </c>
      <c r="J48" s="53">
        <v>0</v>
      </c>
      <c r="K48" s="53">
        <v>0</v>
      </c>
      <c r="L48" s="53">
        <v>19</v>
      </c>
      <c r="M48" t="s">
        <v>100</v>
      </c>
      <c r="N48" t="s">
        <v>33</v>
      </c>
      <c r="O48" t="s">
        <v>30</v>
      </c>
      <c r="R48" s="202"/>
    </row>
    <row r="49" spans="1:18" ht="12.5" x14ac:dyDescent="0.25">
      <c r="A49" t="s">
        <v>101</v>
      </c>
      <c r="B49" s="53">
        <v>62500</v>
      </c>
      <c r="C49" s="53">
        <v>0</v>
      </c>
      <c r="D49" s="53">
        <v>62500</v>
      </c>
      <c r="E49" s="53">
        <v>8109</v>
      </c>
      <c r="F49" s="53">
        <v>0</v>
      </c>
      <c r="G49" s="53">
        <v>5</v>
      </c>
      <c r="H49" s="53">
        <v>0</v>
      </c>
      <c r="I49" s="53">
        <v>0</v>
      </c>
      <c r="J49" s="53">
        <v>0</v>
      </c>
      <c r="K49" s="53">
        <v>13201</v>
      </c>
      <c r="L49" s="53">
        <v>83815</v>
      </c>
      <c r="M49" t="s">
        <v>102</v>
      </c>
      <c r="N49" t="s">
        <v>62</v>
      </c>
      <c r="O49" t="s">
        <v>30</v>
      </c>
      <c r="R49" s="202"/>
    </row>
    <row r="50" spans="1:18" ht="12.5" x14ac:dyDescent="0.25">
      <c r="A50" t="s">
        <v>103</v>
      </c>
      <c r="B50" s="53">
        <v>22528</v>
      </c>
      <c r="C50" s="53">
        <v>13867</v>
      </c>
      <c r="D50" s="53">
        <v>36395</v>
      </c>
      <c r="E50" s="53">
        <v>178212</v>
      </c>
      <c r="F50" s="53">
        <v>19120</v>
      </c>
      <c r="G50" s="53">
        <v>0</v>
      </c>
      <c r="H50" s="53">
        <v>0</v>
      </c>
      <c r="I50" s="53">
        <v>0</v>
      </c>
      <c r="J50" s="53">
        <v>465</v>
      </c>
      <c r="K50" s="53">
        <v>662</v>
      </c>
      <c r="L50" s="53">
        <v>234783</v>
      </c>
      <c r="M50" t="s">
        <v>104</v>
      </c>
      <c r="N50" t="s">
        <v>36</v>
      </c>
      <c r="O50" t="s">
        <v>40</v>
      </c>
      <c r="R50" s="202"/>
    </row>
    <row r="51" spans="1:18" ht="12.5" x14ac:dyDescent="0.25">
      <c r="A51" t="s">
        <v>1011</v>
      </c>
      <c r="B51" s="53">
        <v>29748</v>
      </c>
      <c r="C51" s="53">
        <v>0</v>
      </c>
      <c r="D51" s="53">
        <v>29748</v>
      </c>
      <c r="E51" s="53">
        <v>434</v>
      </c>
      <c r="F51" s="53">
        <v>0</v>
      </c>
      <c r="G51" s="53">
        <v>0</v>
      </c>
      <c r="H51" s="53">
        <v>0</v>
      </c>
      <c r="I51" s="53">
        <v>0</v>
      </c>
      <c r="J51" s="53">
        <v>807</v>
      </c>
      <c r="K51" s="53">
        <v>13677</v>
      </c>
      <c r="L51" s="53">
        <v>44661</v>
      </c>
      <c r="M51" t="s">
        <v>105</v>
      </c>
      <c r="N51" t="s">
        <v>27</v>
      </c>
      <c r="O51" t="s">
        <v>27</v>
      </c>
      <c r="R51" s="202"/>
    </row>
    <row r="52" spans="1:18" ht="12.5" x14ac:dyDescent="0.25">
      <c r="A52" t="s">
        <v>106</v>
      </c>
      <c r="B52" s="53">
        <v>115</v>
      </c>
      <c r="C52" s="53">
        <v>0</v>
      </c>
      <c r="D52" s="53">
        <v>115</v>
      </c>
      <c r="E52" s="53">
        <v>40</v>
      </c>
      <c r="F52" s="53">
        <v>0</v>
      </c>
      <c r="G52" s="53">
        <v>0</v>
      </c>
      <c r="H52" s="53">
        <v>0</v>
      </c>
      <c r="I52" s="53">
        <v>0</v>
      </c>
      <c r="J52" s="53">
        <v>0</v>
      </c>
      <c r="K52" s="53">
        <v>0</v>
      </c>
      <c r="L52" s="53">
        <v>155</v>
      </c>
      <c r="M52" t="s">
        <v>107</v>
      </c>
      <c r="N52" t="s">
        <v>36</v>
      </c>
      <c r="O52" t="s">
        <v>40</v>
      </c>
      <c r="R52" s="202"/>
    </row>
    <row r="53" spans="1:18" ht="12.5" x14ac:dyDescent="0.25">
      <c r="A53" t="s">
        <v>108</v>
      </c>
      <c r="B53" s="53">
        <v>0</v>
      </c>
      <c r="C53" s="53">
        <v>0</v>
      </c>
      <c r="D53" s="53">
        <v>0</v>
      </c>
      <c r="E53" s="53">
        <v>0</v>
      </c>
      <c r="F53" s="53">
        <v>6903</v>
      </c>
      <c r="G53" s="53">
        <v>0</v>
      </c>
      <c r="H53" s="53">
        <v>0</v>
      </c>
      <c r="I53" s="53">
        <v>0</v>
      </c>
      <c r="J53" s="53">
        <v>0</v>
      </c>
      <c r="K53" s="53">
        <v>665</v>
      </c>
      <c r="L53" s="53">
        <v>7568</v>
      </c>
      <c r="M53" t="s">
        <v>109</v>
      </c>
      <c r="N53" t="s">
        <v>36</v>
      </c>
      <c r="O53" t="s">
        <v>37</v>
      </c>
      <c r="R53" s="202"/>
    </row>
    <row r="54" spans="1:18" ht="12.5" x14ac:dyDescent="0.25">
      <c r="A54" t="s">
        <v>110</v>
      </c>
      <c r="B54" s="53">
        <v>48207</v>
      </c>
      <c r="C54" s="53">
        <v>0</v>
      </c>
      <c r="D54" s="53">
        <v>48207</v>
      </c>
      <c r="E54" s="53">
        <v>23162</v>
      </c>
      <c r="F54" s="53">
        <v>0</v>
      </c>
      <c r="G54" s="53">
        <v>0</v>
      </c>
      <c r="H54" s="53">
        <v>0</v>
      </c>
      <c r="I54" s="53">
        <v>0</v>
      </c>
      <c r="J54" s="53">
        <v>122</v>
      </c>
      <c r="K54" s="53">
        <v>0</v>
      </c>
      <c r="L54" s="53">
        <v>71369</v>
      </c>
      <c r="M54" t="s">
        <v>111</v>
      </c>
      <c r="N54" t="s">
        <v>27</v>
      </c>
      <c r="O54" t="s">
        <v>25</v>
      </c>
      <c r="R54" s="202"/>
    </row>
    <row r="55" spans="1:18" ht="12.5" x14ac:dyDescent="0.25">
      <c r="A55" t="s">
        <v>112</v>
      </c>
      <c r="B55" s="53">
        <v>395559</v>
      </c>
      <c r="C55" s="53">
        <v>0</v>
      </c>
      <c r="D55" s="53">
        <v>395559</v>
      </c>
      <c r="E55" s="53">
        <v>993</v>
      </c>
      <c r="F55" s="53">
        <v>0</v>
      </c>
      <c r="G55" s="53">
        <v>0</v>
      </c>
      <c r="H55" s="53">
        <v>0</v>
      </c>
      <c r="I55" s="53">
        <v>0</v>
      </c>
      <c r="J55" s="53">
        <v>433</v>
      </c>
      <c r="K55" s="53">
        <v>377</v>
      </c>
      <c r="L55" s="53">
        <v>396929</v>
      </c>
      <c r="M55" t="s">
        <v>113</v>
      </c>
      <c r="N55" t="s">
        <v>27</v>
      </c>
      <c r="O55" t="s">
        <v>27</v>
      </c>
      <c r="R55" s="202"/>
    </row>
    <row r="56" spans="1:18" ht="12.5" x14ac:dyDescent="0.25">
      <c r="A56" t="s">
        <v>1012</v>
      </c>
      <c r="B56" s="53">
        <v>74630</v>
      </c>
      <c r="C56" s="53">
        <v>0</v>
      </c>
      <c r="D56" s="53">
        <v>74630</v>
      </c>
      <c r="E56" s="53">
        <v>8177</v>
      </c>
      <c r="F56" s="53">
        <v>0</v>
      </c>
      <c r="G56" s="53">
        <v>0</v>
      </c>
      <c r="H56" s="53">
        <v>0</v>
      </c>
      <c r="I56" s="53">
        <v>0</v>
      </c>
      <c r="J56" s="53">
        <v>930958</v>
      </c>
      <c r="K56" s="53">
        <v>169</v>
      </c>
      <c r="L56" s="53">
        <v>1013934</v>
      </c>
      <c r="M56" t="s">
        <v>114</v>
      </c>
      <c r="N56" t="s">
        <v>62</v>
      </c>
      <c r="O56" t="s">
        <v>30</v>
      </c>
      <c r="R56" s="202"/>
    </row>
    <row r="57" spans="1:18" ht="12.5" x14ac:dyDescent="0.25">
      <c r="A57" t="s">
        <v>1013</v>
      </c>
      <c r="B57" s="53">
        <v>503732</v>
      </c>
      <c r="C57" s="53">
        <v>0</v>
      </c>
      <c r="D57" s="53">
        <v>503732</v>
      </c>
      <c r="E57" s="53">
        <v>100112</v>
      </c>
      <c r="F57" s="53">
        <v>0</v>
      </c>
      <c r="G57" s="53">
        <v>788</v>
      </c>
      <c r="H57" s="53">
        <v>5669479</v>
      </c>
      <c r="I57" s="53">
        <v>3582665</v>
      </c>
      <c r="J57" s="53">
        <v>0</v>
      </c>
      <c r="K57" s="53">
        <v>92</v>
      </c>
      <c r="L57" s="53">
        <v>9856868</v>
      </c>
      <c r="M57" t="s">
        <v>115</v>
      </c>
      <c r="N57" t="s">
        <v>62</v>
      </c>
      <c r="O57" t="s">
        <v>30</v>
      </c>
      <c r="R57" s="202"/>
    </row>
    <row r="58" spans="1:18" ht="12.5" x14ac:dyDescent="0.25">
      <c r="A58" t="s">
        <v>1014</v>
      </c>
      <c r="B58" s="53">
        <v>95007</v>
      </c>
      <c r="C58" s="53">
        <v>0</v>
      </c>
      <c r="D58" s="53">
        <v>95007</v>
      </c>
      <c r="E58" s="53">
        <v>2738</v>
      </c>
      <c r="F58" s="53">
        <v>0</v>
      </c>
      <c r="G58" s="53">
        <v>0</v>
      </c>
      <c r="H58" s="53">
        <v>0</v>
      </c>
      <c r="I58" s="53">
        <v>0</v>
      </c>
      <c r="J58" s="53">
        <v>8493</v>
      </c>
      <c r="K58" s="53">
        <v>0</v>
      </c>
      <c r="L58" s="53">
        <v>106072</v>
      </c>
      <c r="M58" t="s">
        <v>116</v>
      </c>
      <c r="N58" t="s">
        <v>27</v>
      </c>
      <c r="O58" t="s">
        <v>27</v>
      </c>
      <c r="R58" s="202"/>
    </row>
    <row r="59" spans="1:18" ht="12.5" x14ac:dyDescent="0.25">
      <c r="A59" t="s">
        <v>117</v>
      </c>
      <c r="B59" s="53">
        <v>24899</v>
      </c>
      <c r="C59" s="53">
        <v>0</v>
      </c>
      <c r="D59" s="53">
        <v>24899</v>
      </c>
      <c r="E59" s="53">
        <v>10141</v>
      </c>
      <c r="F59" s="53">
        <v>0</v>
      </c>
      <c r="G59" s="53">
        <v>0</v>
      </c>
      <c r="H59" s="53">
        <v>0</v>
      </c>
      <c r="I59" s="53">
        <v>0</v>
      </c>
      <c r="J59" s="53">
        <v>0</v>
      </c>
      <c r="K59" s="53">
        <v>5</v>
      </c>
      <c r="L59" s="53">
        <v>35045</v>
      </c>
      <c r="M59" t="s">
        <v>118</v>
      </c>
      <c r="N59" t="s">
        <v>33</v>
      </c>
      <c r="O59" t="s">
        <v>30</v>
      </c>
      <c r="R59" s="202"/>
    </row>
    <row r="60" spans="1:18" ht="12.5" x14ac:dyDescent="0.25">
      <c r="A60" t="s">
        <v>119</v>
      </c>
      <c r="B60" s="53">
        <v>0</v>
      </c>
      <c r="C60" s="53">
        <v>0</v>
      </c>
      <c r="D60" s="53">
        <v>0</v>
      </c>
      <c r="E60" s="53">
        <v>5</v>
      </c>
      <c r="F60" s="53">
        <v>0</v>
      </c>
      <c r="G60" s="53">
        <v>0</v>
      </c>
      <c r="H60" s="53">
        <v>0</v>
      </c>
      <c r="I60" s="53">
        <v>0</v>
      </c>
      <c r="J60" s="53">
        <v>0</v>
      </c>
      <c r="K60" s="53">
        <v>0</v>
      </c>
      <c r="L60" s="53">
        <v>5</v>
      </c>
      <c r="M60" t="s">
        <v>120</v>
      </c>
      <c r="N60" t="s">
        <v>36</v>
      </c>
      <c r="O60" t="s">
        <v>37</v>
      </c>
      <c r="R60" s="202"/>
    </row>
    <row r="61" spans="1:18" ht="12.5" x14ac:dyDescent="0.25">
      <c r="A61" t="s">
        <v>1015</v>
      </c>
      <c r="B61" s="53">
        <v>20</v>
      </c>
      <c r="C61" s="53">
        <v>0</v>
      </c>
      <c r="D61" s="53">
        <v>20</v>
      </c>
      <c r="E61" s="53">
        <v>1029</v>
      </c>
      <c r="F61" s="53">
        <v>99484</v>
      </c>
      <c r="G61" s="53">
        <v>0</v>
      </c>
      <c r="H61" s="53">
        <v>0</v>
      </c>
      <c r="I61" s="53">
        <v>0</v>
      </c>
      <c r="J61" s="53">
        <v>0</v>
      </c>
      <c r="K61" s="53">
        <v>0</v>
      </c>
      <c r="L61" s="53">
        <v>100533</v>
      </c>
      <c r="M61" t="s">
        <v>121</v>
      </c>
      <c r="N61" t="s">
        <v>36</v>
      </c>
      <c r="O61" t="s">
        <v>37</v>
      </c>
      <c r="R61" s="202"/>
    </row>
    <row r="62" spans="1:18" ht="12.5" x14ac:dyDescent="0.25">
      <c r="A62" t="s">
        <v>122</v>
      </c>
      <c r="B62" s="53">
        <v>26428</v>
      </c>
      <c r="C62" s="53">
        <v>0</v>
      </c>
      <c r="D62" s="53">
        <v>26428</v>
      </c>
      <c r="E62" s="53">
        <v>8571</v>
      </c>
      <c r="F62" s="53">
        <v>432888</v>
      </c>
      <c r="G62" s="53">
        <v>0</v>
      </c>
      <c r="H62" s="53">
        <v>0</v>
      </c>
      <c r="I62" s="53">
        <v>0</v>
      </c>
      <c r="J62" s="53">
        <v>0</v>
      </c>
      <c r="K62" s="53">
        <v>0</v>
      </c>
      <c r="L62" s="53">
        <v>467887</v>
      </c>
      <c r="M62" t="s">
        <v>123</v>
      </c>
      <c r="N62" t="s">
        <v>36</v>
      </c>
      <c r="O62" t="s">
        <v>40</v>
      </c>
      <c r="R62" s="202"/>
    </row>
    <row r="63" spans="1:18" ht="12.5" x14ac:dyDescent="0.25">
      <c r="A63" t="s">
        <v>1016</v>
      </c>
      <c r="B63" s="53">
        <v>220033</v>
      </c>
      <c r="C63" s="53">
        <v>0</v>
      </c>
      <c r="D63" s="53">
        <v>220033</v>
      </c>
      <c r="E63" s="53">
        <v>878268</v>
      </c>
      <c r="F63" s="53">
        <v>0</v>
      </c>
      <c r="G63" s="53">
        <v>0</v>
      </c>
      <c r="H63" s="53">
        <v>0</v>
      </c>
      <c r="I63" s="53">
        <v>0</v>
      </c>
      <c r="J63" s="53">
        <v>5</v>
      </c>
      <c r="K63" s="53">
        <v>0</v>
      </c>
      <c r="L63" s="53">
        <v>1098306</v>
      </c>
      <c r="M63" t="s">
        <v>124</v>
      </c>
      <c r="N63" t="s">
        <v>29</v>
      </c>
      <c r="O63" t="s">
        <v>30</v>
      </c>
      <c r="R63" s="202"/>
    </row>
    <row r="64" spans="1:18" ht="12.5" x14ac:dyDescent="0.25">
      <c r="A64" t="s">
        <v>125</v>
      </c>
      <c r="B64" s="53">
        <v>182</v>
      </c>
      <c r="C64" s="53">
        <v>0</v>
      </c>
      <c r="D64" s="53">
        <v>182</v>
      </c>
      <c r="E64" s="53">
        <v>328</v>
      </c>
      <c r="F64" s="53">
        <v>0</v>
      </c>
      <c r="G64" s="53">
        <v>0</v>
      </c>
      <c r="H64" s="53">
        <v>71500</v>
      </c>
      <c r="I64" s="53">
        <v>0</v>
      </c>
      <c r="J64" s="53">
        <v>0</v>
      </c>
      <c r="K64" s="53">
        <v>40817</v>
      </c>
      <c r="L64" s="53">
        <v>112827</v>
      </c>
      <c r="M64" t="s">
        <v>126</v>
      </c>
      <c r="N64" t="s">
        <v>36</v>
      </c>
      <c r="O64" t="s">
        <v>40</v>
      </c>
      <c r="R64" s="202"/>
    </row>
    <row r="65" spans="1:18" ht="12.5" x14ac:dyDescent="0.25">
      <c r="A65" t="s">
        <v>129</v>
      </c>
      <c r="B65" s="53">
        <v>119</v>
      </c>
      <c r="C65" s="53">
        <v>0</v>
      </c>
      <c r="D65" s="53">
        <v>119</v>
      </c>
      <c r="E65" s="53">
        <v>0</v>
      </c>
      <c r="F65" s="53">
        <v>0</v>
      </c>
      <c r="G65" s="53">
        <v>0</v>
      </c>
      <c r="H65" s="53">
        <v>0</v>
      </c>
      <c r="I65" s="53">
        <v>0</v>
      </c>
      <c r="J65" s="53">
        <v>0</v>
      </c>
      <c r="K65" s="53">
        <v>18</v>
      </c>
      <c r="L65" s="53">
        <v>137</v>
      </c>
      <c r="M65" t="s">
        <v>130</v>
      </c>
      <c r="N65" t="s">
        <v>33</v>
      </c>
      <c r="O65" t="s">
        <v>30</v>
      </c>
      <c r="R65" s="202"/>
    </row>
    <row r="66" spans="1:18" ht="12.5" x14ac:dyDescent="0.25">
      <c r="A66" t="s">
        <v>1017</v>
      </c>
      <c r="B66" s="53">
        <v>41299</v>
      </c>
      <c r="C66" s="53">
        <v>0</v>
      </c>
      <c r="D66" s="53">
        <v>41299</v>
      </c>
      <c r="E66" s="53">
        <v>321</v>
      </c>
      <c r="F66" s="53">
        <v>0</v>
      </c>
      <c r="G66" s="53">
        <v>0</v>
      </c>
      <c r="H66" s="53">
        <v>0</v>
      </c>
      <c r="I66" s="53">
        <v>0</v>
      </c>
      <c r="J66" s="53">
        <v>62043</v>
      </c>
      <c r="K66" s="53">
        <v>0</v>
      </c>
      <c r="L66" s="53">
        <v>103655</v>
      </c>
      <c r="M66" t="s">
        <v>131</v>
      </c>
      <c r="N66" t="s">
        <v>27</v>
      </c>
      <c r="O66" t="s">
        <v>27</v>
      </c>
      <c r="R66" s="202"/>
    </row>
    <row r="67" spans="1:18" ht="12.5" x14ac:dyDescent="0.25">
      <c r="A67" t="s">
        <v>132</v>
      </c>
      <c r="B67" s="53">
        <v>1414</v>
      </c>
      <c r="C67" s="53">
        <v>0</v>
      </c>
      <c r="D67" s="53">
        <v>1414</v>
      </c>
      <c r="E67" s="53">
        <v>3511</v>
      </c>
      <c r="F67" s="53">
        <v>0</v>
      </c>
      <c r="G67" s="53">
        <v>0</v>
      </c>
      <c r="H67" s="53">
        <v>0</v>
      </c>
      <c r="I67" s="53">
        <v>0</v>
      </c>
      <c r="J67" s="53">
        <v>0</v>
      </c>
      <c r="K67" s="53">
        <v>12</v>
      </c>
      <c r="L67" s="53">
        <v>4937</v>
      </c>
      <c r="M67" t="s">
        <v>133</v>
      </c>
      <c r="N67" t="s">
        <v>33</v>
      </c>
      <c r="O67" t="s">
        <v>30</v>
      </c>
      <c r="R67" s="202"/>
    </row>
    <row r="68" spans="1:18" ht="12.5" x14ac:dyDescent="0.25">
      <c r="A68" t="s">
        <v>134</v>
      </c>
      <c r="B68" s="53">
        <v>1010466</v>
      </c>
      <c r="C68" s="53">
        <v>0</v>
      </c>
      <c r="D68" s="53">
        <v>1010466</v>
      </c>
      <c r="E68" s="53">
        <v>112987</v>
      </c>
      <c r="F68" s="53">
        <v>0</v>
      </c>
      <c r="G68" s="53">
        <v>5362</v>
      </c>
      <c r="H68" s="53">
        <v>2378000</v>
      </c>
      <c r="I68" s="53">
        <v>0</v>
      </c>
      <c r="J68" s="53">
        <v>0</v>
      </c>
      <c r="K68" s="53">
        <v>420</v>
      </c>
      <c r="L68" s="53">
        <v>3507235</v>
      </c>
      <c r="M68" t="s">
        <v>135</v>
      </c>
      <c r="N68" t="s">
        <v>33</v>
      </c>
      <c r="O68" t="s">
        <v>30</v>
      </c>
      <c r="R68" s="202"/>
    </row>
    <row r="69" spans="1:18" ht="12.5" x14ac:dyDescent="0.25">
      <c r="A69" t="s">
        <v>136</v>
      </c>
      <c r="B69" s="53">
        <v>15</v>
      </c>
      <c r="C69" s="53">
        <v>0</v>
      </c>
      <c r="D69" s="53">
        <v>15</v>
      </c>
      <c r="E69" s="53">
        <v>31</v>
      </c>
      <c r="F69" s="53">
        <v>0</v>
      </c>
      <c r="G69" s="53">
        <v>0</v>
      </c>
      <c r="H69" s="53">
        <v>0</v>
      </c>
      <c r="I69" s="53">
        <v>0</v>
      </c>
      <c r="J69" s="53">
        <v>0</v>
      </c>
      <c r="K69" s="53">
        <v>0</v>
      </c>
      <c r="L69" s="53">
        <v>46</v>
      </c>
      <c r="M69" t="s">
        <v>137</v>
      </c>
      <c r="N69" t="s">
        <v>24</v>
      </c>
      <c r="O69" t="s">
        <v>46</v>
      </c>
      <c r="R69" s="202"/>
    </row>
    <row r="70" spans="1:18" ht="12.5" x14ac:dyDescent="0.25">
      <c r="A70" t="s">
        <v>1018</v>
      </c>
      <c r="B70" s="53">
        <v>102544</v>
      </c>
      <c r="C70" s="53">
        <v>0</v>
      </c>
      <c r="D70" s="53">
        <v>102544</v>
      </c>
      <c r="E70" s="53">
        <v>1879</v>
      </c>
      <c r="F70" s="53">
        <v>0</v>
      </c>
      <c r="G70" s="53">
        <v>0</v>
      </c>
      <c r="H70" s="53">
        <v>0</v>
      </c>
      <c r="I70" s="53">
        <v>0</v>
      </c>
      <c r="J70" s="53">
        <v>1296</v>
      </c>
      <c r="K70" s="53">
        <v>0</v>
      </c>
      <c r="L70" s="53">
        <v>105336</v>
      </c>
      <c r="M70" t="s">
        <v>138</v>
      </c>
      <c r="N70" t="s">
        <v>27</v>
      </c>
      <c r="O70" t="s">
        <v>27</v>
      </c>
      <c r="R70" s="202"/>
    </row>
    <row r="71" spans="1:18" ht="12.5" x14ac:dyDescent="0.25">
      <c r="A71" t="s">
        <v>139</v>
      </c>
      <c r="B71" s="53">
        <v>788419</v>
      </c>
      <c r="C71" s="53">
        <v>0</v>
      </c>
      <c r="D71" s="53">
        <v>788419</v>
      </c>
      <c r="E71" s="53">
        <v>85227</v>
      </c>
      <c r="F71" s="53">
        <v>0</v>
      </c>
      <c r="G71" s="53">
        <v>0</v>
      </c>
      <c r="H71" s="53">
        <v>0</v>
      </c>
      <c r="I71" s="53">
        <v>0</v>
      </c>
      <c r="J71" s="53">
        <v>3057</v>
      </c>
      <c r="K71" s="53">
        <v>0</v>
      </c>
      <c r="L71" s="53">
        <v>873646</v>
      </c>
      <c r="M71" t="s">
        <v>140</v>
      </c>
      <c r="N71" t="s">
        <v>27</v>
      </c>
      <c r="O71" t="s">
        <v>27</v>
      </c>
      <c r="R71" s="202"/>
    </row>
    <row r="72" spans="1:18" ht="12.5" x14ac:dyDescent="0.25">
      <c r="A72" t="s">
        <v>141</v>
      </c>
      <c r="B72" s="53">
        <v>166</v>
      </c>
      <c r="C72" s="53">
        <v>0</v>
      </c>
      <c r="D72" s="53">
        <v>166</v>
      </c>
      <c r="E72" s="53">
        <v>86</v>
      </c>
      <c r="F72" s="53">
        <v>0</v>
      </c>
      <c r="G72" s="53">
        <v>0</v>
      </c>
      <c r="H72" s="53">
        <v>0</v>
      </c>
      <c r="I72" s="53">
        <v>0</v>
      </c>
      <c r="J72" s="53">
        <v>0</v>
      </c>
      <c r="K72" s="53">
        <v>9</v>
      </c>
      <c r="L72" s="53">
        <v>261</v>
      </c>
      <c r="M72" t="s">
        <v>142</v>
      </c>
      <c r="N72" t="s">
        <v>62</v>
      </c>
      <c r="O72" t="s">
        <v>30</v>
      </c>
      <c r="R72" s="202"/>
    </row>
    <row r="73" spans="1:18" ht="12.5" x14ac:dyDescent="0.25">
      <c r="A73" t="s">
        <v>143</v>
      </c>
      <c r="B73" s="53">
        <v>4108</v>
      </c>
      <c r="C73" s="53">
        <v>0</v>
      </c>
      <c r="D73" s="53">
        <v>4108</v>
      </c>
      <c r="E73" s="53">
        <v>509</v>
      </c>
      <c r="F73" s="53">
        <v>0</v>
      </c>
      <c r="G73" s="53">
        <v>0</v>
      </c>
      <c r="H73" s="53">
        <v>0</v>
      </c>
      <c r="I73" s="53">
        <v>0</v>
      </c>
      <c r="J73" s="53">
        <v>0</v>
      </c>
      <c r="K73" s="53">
        <v>0</v>
      </c>
      <c r="L73" s="53">
        <v>4617</v>
      </c>
      <c r="M73" t="s">
        <v>144</v>
      </c>
      <c r="N73" t="s">
        <v>62</v>
      </c>
      <c r="O73" t="s">
        <v>30</v>
      </c>
      <c r="R73" s="202"/>
    </row>
    <row r="74" spans="1:18" ht="12.5" x14ac:dyDescent="0.25">
      <c r="A74" t="s">
        <v>145</v>
      </c>
      <c r="B74" s="53">
        <v>1054</v>
      </c>
      <c r="C74" s="53">
        <v>25468</v>
      </c>
      <c r="D74" s="53">
        <v>26522</v>
      </c>
      <c r="E74" s="53">
        <v>288</v>
      </c>
      <c r="F74" s="53">
        <v>0</v>
      </c>
      <c r="G74" s="53">
        <v>5</v>
      </c>
      <c r="H74" s="53">
        <v>300439</v>
      </c>
      <c r="I74" s="53">
        <v>0</v>
      </c>
      <c r="J74" s="53">
        <v>480</v>
      </c>
      <c r="K74" s="53">
        <v>0</v>
      </c>
      <c r="L74" s="53">
        <v>327734</v>
      </c>
      <c r="M74" t="s">
        <v>146</v>
      </c>
      <c r="N74" t="s">
        <v>27</v>
      </c>
      <c r="O74" t="s">
        <v>25</v>
      </c>
      <c r="R74" s="202"/>
    </row>
    <row r="75" spans="1:18" ht="12.5" x14ac:dyDescent="0.25">
      <c r="A75" t="s">
        <v>1019</v>
      </c>
      <c r="B75" s="53">
        <v>2655191</v>
      </c>
      <c r="C75" s="53">
        <v>0</v>
      </c>
      <c r="D75" s="53">
        <v>2655191</v>
      </c>
      <c r="E75" s="53">
        <v>297503</v>
      </c>
      <c r="F75" s="53">
        <v>0</v>
      </c>
      <c r="G75" s="53">
        <v>0</v>
      </c>
      <c r="H75" s="53">
        <v>0</v>
      </c>
      <c r="I75" s="53">
        <v>0</v>
      </c>
      <c r="J75" s="53">
        <v>28315</v>
      </c>
      <c r="K75" s="53">
        <v>0</v>
      </c>
      <c r="L75" s="53">
        <v>2967801</v>
      </c>
      <c r="M75" t="s">
        <v>148</v>
      </c>
      <c r="N75" t="s">
        <v>27</v>
      </c>
      <c r="O75" t="s">
        <v>27</v>
      </c>
      <c r="R75" s="202"/>
    </row>
    <row r="76" spans="1:18" ht="12.5" x14ac:dyDescent="0.25">
      <c r="A76" t="s">
        <v>149</v>
      </c>
      <c r="B76" s="53">
        <v>21050</v>
      </c>
      <c r="C76" s="53">
        <v>0</v>
      </c>
      <c r="D76" s="53">
        <v>21050</v>
      </c>
      <c r="E76" s="53">
        <v>475</v>
      </c>
      <c r="F76" s="53">
        <v>0</v>
      </c>
      <c r="G76" s="53">
        <v>0</v>
      </c>
      <c r="H76" s="53">
        <v>0</v>
      </c>
      <c r="I76" s="53">
        <v>0</v>
      </c>
      <c r="J76" s="53">
        <v>0</v>
      </c>
      <c r="K76" s="53">
        <v>0</v>
      </c>
      <c r="L76" s="53">
        <v>21525</v>
      </c>
      <c r="M76" t="s">
        <v>150</v>
      </c>
      <c r="N76" t="s">
        <v>62</v>
      </c>
      <c r="O76" t="s">
        <v>30</v>
      </c>
      <c r="R76" s="202"/>
    </row>
    <row r="77" spans="1:18" ht="12.5" x14ac:dyDescent="0.25">
      <c r="A77" t="s">
        <v>1020</v>
      </c>
      <c r="B77" s="53">
        <v>134563</v>
      </c>
      <c r="C77" s="53">
        <v>0</v>
      </c>
      <c r="D77" s="53">
        <v>134563</v>
      </c>
      <c r="E77" s="53">
        <v>31928</v>
      </c>
      <c r="F77" s="53">
        <v>0</v>
      </c>
      <c r="G77" s="53">
        <v>0</v>
      </c>
      <c r="H77" s="53">
        <v>0</v>
      </c>
      <c r="I77" s="53">
        <v>0</v>
      </c>
      <c r="J77" s="53">
        <v>3743</v>
      </c>
      <c r="K77" s="53">
        <v>1668</v>
      </c>
      <c r="L77" s="53">
        <v>168159</v>
      </c>
      <c r="M77" t="s">
        <v>151</v>
      </c>
      <c r="N77" t="s">
        <v>27</v>
      </c>
      <c r="O77" t="s">
        <v>27</v>
      </c>
      <c r="R77" s="202"/>
    </row>
    <row r="78" spans="1:18" ht="12.5" x14ac:dyDescent="0.25">
      <c r="A78" t="s">
        <v>1021</v>
      </c>
      <c r="B78" s="53">
        <v>1586</v>
      </c>
      <c r="C78" s="53">
        <v>0</v>
      </c>
      <c r="D78" s="53">
        <v>1586</v>
      </c>
      <c r="E78" s="53">
        <v>4088</v>
      </c>
      <c r="F78" s="53">
        <v>0</v>
      </c>
      <c r="G78" s="53">
        <v>0</v>
      </c>
      <c r="H78" s="53">
        <v>573000</v>
      </c>
      <c r="I78" s="53">
        <v>0</v>
      </c>
      <c r="J78" s="53">
        <v>0</v>
      </c>
      <c r="K78" s="53">
        <v>22025</v>
      </c>
      <c r="L78" s="53">
        <v>600699</v>
      </c>
      <c r="M78" t="s">
        <v>152</v>
      </c>
      <c r="N78" t="s">
        <v>36</v>
      </c>
      <c r="O78" t="s">
        <v>40</v>
      </c>
      <c r="R78" s="202"/>
    </row>
    <row r="79" spans="1:18" ht="12.5" x14ac:dyDescent="0.25">
      <c r="A79" t="s">
        <v>153</v>
      </c>
      <c r="B79" s="53">
        <v>2154</v>
      </c>
      <c r="C79" s="53">
        <v>0</v>
      </c>
      <c r="D79" s="53">
        <v>2154</v>
      </c>
      <c r="E79" s="53">
        <v>172</v>
      </c>
      <c r="F79" s="53">
        <v>0</v>
      </c>
      <c r="G79" s="53">
        <v>0</v>
      </c>
      <c r="H79" s="53">
        <v>0</v>
      </c>
      <c r="I79" s="53">
        <v>0</v>
      </c>
      <c r="J79" s="53">
        <v>0</v>
      </c>
      <c r="K79" s="53">
        <v>5</v>
      </c>
      <c r="L79" s="53">
        <v>2331</v>
      </c>
      <c r="M79" t="s">
        <v>154</v>
      </c>
      <c r="N79" t="s">
        <v>62</v>
      </c>
      <c r="O79" t="s">
        <v>30</v>
      </c>
      <c r="R79" s="202"/>
    </row>
    <row r="80" spans="1:18" ht="12.5" x14ac:dyDescent="0.25">
      <c r="A80" t="s">
        <v>155</v>
      </c>
      <c r="B80" s="53">
        <v>24</v>
      </c>
      <c r="C80" s="53">
        <v>0</v>
      </c>
      <c r="D80" s="53">
        <v>24</v>
      </c>
      <c r="E80" s="53">
        <v>30</v>
      </c>
      <c r="F80" s="53">
        <v>0</v>
      </c>
      <c r="G80" s="53">
        <v>0</v>
      </c>
      <c r="H80" s="53">
        <v>0</v>
      </c>
      <c r="I80" s="53">
        <v>0</v>
      </c>
      <c r="J80" s="53">
        <v>0</v>
      </c>
      <c r="K80" s="53">
        <v>0</v>
      </c>
      <c r="L80" s="53">
        <v>54</v>
      </c>
      <c r="M80" t="s">
        <v>156</v>
      </c>
      <c r="N80" t="s">
        <v>62</v>
      </c>
      <c r="O80" t="s">
        <v>30</v>
      </c>
      <c r="R80" s="202"/>
    </row>
    <row r="81" spans="1:18" ht="12.5" x14ac:dyDescent="0.25">
      <c r="A81" t="s">
        <v>157</v>
      </c>
      <c r="B81" s="53">
        <v>35</v>
      </c>
      <c r="C81" s="53">
        <v>0</v>
      </c>
      <c r="D81" s="53">
        <v>35</v>
      </c>
      <c r="E81" s="53">
        <v>29</v>
      </c>
      <c r="F81" s="53">
        <v>23401</v>
      </c>
      <c r="G81" s="53">
        <v>0</v>
      </c>
      <c r="H81" s="53">
        <v>0</v>
      </c>
      <c r="I81" s="53">
        <v>0</v>
      </c>
      <c r="J81" s="53">
        <v>0</v>
      </c>
      <c r="K81" s="53">
        <v>0</v>
      </c>
      <c r="L81" s="53">
        <v>23465</v>
      </c>
      <c r="M81" t="s">
        <v>158</v>
      </c>
      <c r="N81" t="s">
        <v>36</v>
      </c>
      <c r="O81" t="s">
        <v>37</v>
      </c>
      <c r="R81" s="202"/>
    </row>
    <row r="82" spans="1:18" ht="12.5" x14ac:dyDescent="0.25">
      <c r="A82" t="s">
        <v>159</v>
      </c>
      <c r="B82" s="53">
        <v>0</v>
      </c>
      <c r="C82" s="53">
        <v>0</v>
      </c>
      <c r="D82" s="53">
        <v>0</v>
      </c>
      <c r="E82" s="53">
        <v>0</v>
      </c>
      <c r="F82" s="53">
        <v>0</v>
      </c>
      <c r="G82" s="53">
        <v>0</v>
      </c>
      <c r="H82" s="53">
        <v>1430903</v>
      </c>
      <c r="I82" s="53">
        <v>0</v>
      </c>
      <c r="J82" s="53">
        <v>0</v>
      </c>
      <c r="K82" s="53">
        <v>5</v>
      </c>
      <c r="L82" s="53">
        <v>1430908</v>
      </c>
      <c r="M82" t="s">
        <v>160</v>
      </c>
      <c r="N82" t="s">
        <v>36</v>
      </c>
      <c r="O82" t="s">
        <v>37</v>
      </c>
      <c r="R82" s="202"/>
    </row>
    <row r="83" spans="1:18" ht="12.5" x14ac:dyDescent="0.25">
      <c r="A83" t="s">
        <v>161</v>
      </c>
      <c r="B83" s="53">
        <v>270</v>
      </c>
      <c r="C83" s="53">
        <v>0</v>
      </c>
      <c r="D83" s="53">
        <v>270</v>
      </c>
      <c r="E83" s="53">
        <v>441</v>
      </c>
      <c r="F83" s="53">
        <v>0</v>
      </c>
      <c r="G83" s="53">
        <v>0</v>
      </c>
      <c r="H83" s="53">
        <v>423845</v>
      </c>
      <c r="I83" s="53">
        <v>0</v>
      </c>
      <c r="J83" s="53">
        <v>0</v>
      </c>
      <c r="K83" s="53">
        <v>66087</v>
      </c>
      <c r="L83" s="53">
        <v>490643</v>
      </c>
      <c r="M83" t="s">
        <v>162</v>
      </c>
      <c r="N83" t="s">
        <v>36</v>
      </c>
      <c r="O83" t="s">
        <v>40</v>
      </c>
      <c r="R83" s="202"/>
    </row>
    <row r="84" spans="1:18" ht="12.5" x14ac:dyDescent="0.25">
      <c r="A84" t="s">
        <v>163</v>
      </c>
      <c r="B84" s="53">
        <v>53694</v>
      </c>
      <c r="C84" s="53">
        <v>17638</v>
      </c>
      <c r="D84" s="53">
        <v>71332</v>
      </c>
      <c r="E84" s="53">
        <v>42</v>
      </c>
      <c r="F84" s="53">
        <v>0</v>
      </c>
      <c r="G84" s="53">
        <v>0</v>
      </c>
      <c r="H84" s="53">
        <v>0</v>
      </c>
      <c r="I84" s="53">
        <v>0</v>
      </c>
      <c r="J84" s="53">
        <v>63</v>
      </c>
      <c r="K84" s="53">
        <v>9</v>
      </c>
      <c r="L84" s="53">
        <v>71411</v>
      </c>
      <c r="M84" t="s">
        <v>164</v>
      </c>
      <c r="N84" t="s">
        <v>27</v>
      </c>
      <c r="O84" t="s">
        <v>27</v>
      </c>
      <c r="R84" s="202"/>
    </row>
    <row r="85" spans="1:18" ht="12.5" x14ac:dyDescent="0.25">
      <c r="A85" t="s">
        <v>1022</v>
      </c>
      <c r="B85" s="53">
        <v>8459</v>
      </c>
      <c r="C85" s="53">
        <v>0</v>
      </c>
      <c r="D85" s="53">
        <v>8459</v>
      </c>
      <c r="E85" s="53">
        <v>660</v>
      </c>
      <c r="F85" s="53">
        <v>0</v>
      </c>
      <c r="G85" s="53">
        <v>0</v>
      </c>
      <c r="H85" s="53">
        <v>0</v>
      </c>
      <c r="I85" s="53">
        <v>0</v>
      </c>
      <c r="J85" s="53">
        <v>33</v>
      </c>
      <c r="K85" s="53">
        <v>0</v>
      </c>
      <c r="L85" s="53">
        <v>9147</v>
      </c>
      <c r="M85" t="s">
        <v>165</v>
      </c>
      <c r="N85" t="s">
        <v>27</v>
      </c>
      <c r="O85" t="s">
        <v>27</v>
      </c>
      <c r="R85" s="202"/>
    </row>
    <row r="86" spans="1:18" ht="12.5" x14ac:dyDescent="0.25">
      <c r="A86" t="s">
        <v>166</v>
      </c>
      <c r="B86" s="53">
        <v>185844</v>
      </c>
      <c r="C86" s="53">
        <v>52799</v>
      </c>
      <c r="D86" s="53">
        <v>238643</v>
      </c>
      <c r="E86" s="53">
        <v>15075</v>
      </c>
      <c r="F86" s="53">
        <v>0</v>
      </c>
      <c r="G86" s="53">
        <v>9</v>
      </c>
      <c r="H86" s="53">
        <v>0</v>
      </c>
      <c r="I86" s="53">
        <v>0</v>
      </c>
      <c r="J86" s="53">
        <v>22694</v>
      </c>
      <c r="K86" s="53">
        <v>0</v>
      </c>
      <c r="L86" s="53">
        <v>253727</v>
      </c>
      <c r="M86" t="s">
        <v>167</v>
      </c>
      <c r="N86" t="s">
        <v>24</v>
      </c>
      <c r="O86" t="s">
        <v>25</v>
      </c>
      <c r="R86" s="202"/>
    </row>
    <row r="87" spans="1:18" ht="12.5" x14ac:dyDescent="0.25">
      <c r="A87" t="s">
        <v>1023</v>
      </c>
      <c r="B87" s="53">
        <v>7374</v>
      </c>
      <c r="C87" s="53">
        <v>0</v>
      </c>
      <c r="D87" s="53">
        <v>7374</v>
      </c>
      <c r="E87" s="53">
        <v>4697</v>
      </c>
      <c r="F87" s="53">
        <v>0</v>
      </c>
      <c r="G87" s="53">
        <v>0</v>
      </c>
      <c r="H87" s="53">
        <v>0</v>
      </c>
      <c r="I87" s="53">
        <v>0</v>
      </c>
      <c r="J87" s="53">
        <v>2639</v>
      </c>
      <c r="K87" s="53">
        <v>261</v>
      </c>
      <c r="L87" s="53">
        <v>12332</v>
      </c>
      <c r="M87" t="s">
        <v>168</v>
      </c>
      <c r="N87" t="s">
        <v>24</v>
      </c>
      <c r="O87" t="s">
        <v>25</v>
      </c>
      <c r="R87" s="202"/>
    </row>
    <row r="88" spans="1:18" ht="12.5" x14ac:dyDescent="0.25">
      <c r="A88" t="s">
        <v>1024</v>
      </c>
      <c r="B88" s="53">
        <v>770514</v>
      </c>
      <c r="C88" s="53">
        <v>0</v>
      </c>
      <c r="D88" s="53">
        <v>770514</v>
      </c>
      <c r="E88" s="53">
        <v>0</v>
      </c>
      <c r="F88" s="53">
        <v>879500</v>
      </c>
      <c r="G88" s="53">
        <v>60</v>
      </c>
      <c r="H88" s="53">
        <v>0</v>
      </c>
      <c r="I88" s="53">
        <v>0</v>
      </c>
      <c r="J88" s="53">
        <v>0</v>
      </c>
      <c r="K88" s="53">
        <v>0</v>
      </c>
      <c r="L88" s="53">
        <v>1650074</v>
      </c>
      <c r="M88" t="s">
        <v>170</v>
      </c>
      <c r="N88" t="s">
        <v>24</v>
      </c>
      <c r="O88" t="s">
        <v>25</v>
      </c>
      <c r="R88" s="202"/>
    </row>
    <row r="89" spans="1:18" ht="12.5" x14ac:dyDescent="0.25">
      <c r="A89" t="s">
        <v>1025</v>
      </c>
      <c r="B89" s="53">
        <v>322345</v>
      </c>
      <c r="C89" s="53">
        <v>0</v>
      </c>
      <c r="D89" s="53">
        <v>322345</v>
      </c>
      <c r="E89" s="53">
        <v>23366</v>
      </c>
      <c r="F89" s="53">
        <v>0</v>
      </c>
      <c r="G89" s="53">
        <v>147</v>
      </c>
      <c r="H89" s="53">
        <v>997334</v>
      </c>
      <c r="I89" s="53">
        <v>28794</v>
      </c>
      <c r="J89" s="53">
        <v>233</v>
      </c>
      <c r="K89" s="53">
        <v>2869</v>
      </c>
      <c r="L89" s="53">
        <v>1375088</v>
      </c>
      <c r="M89" t="s">
        <v>171</v>
      </c>
      <c r="N89" t="s">
        <v>29</v>
      </c>
      <c r="O89" t="s">
        <v>25</v>
      </c>
      <c r="R89" s="202"/>
    </row>
    <row r="90" spans="1:18" ht="12.5" x14ac:dyDescent="0.25">
      <c r="A90" t="s">
        <v>1026</v>
      </c>
      <c r="B90" s="53">
        <v>137869</v>
      </c>
      <c r="C90" s="53">
        <v>0</v>
      </c>
      <c r="D90" s="53">
        <v>137869</v>
      </c>
      <c r="E90" s="53">
        <v>33728</v>
      </c>
      <c r="F90" s="53">
        <v>0</v>
      </c>
      <c r="G90" s="53">
        <v>0</v>
      </c>
      <c r="H90" s="53">
        <v>0</v>
      </c>
      <c r="I90" s="53">
        <v>0</v>
      </c>
      <c r="J90" s="53">
        <v>54</v>
      </c>
      <c r="K90" s="53">
        <v>0</v>
      </c>
      <c r="L90" s="53">
        <v>171597</v>
      </c>
      <c r="M90" t="s">
        <v>172</v>
      </c>
      <c r="N90" t="s">
        <v>27</v>
      </c>
      <c r="O90" t="s">
        <v>27</v>
      </c>
      <c r="R90" s="202"/>
    </row>
    <row r="91" spans="1:18" ht="12.5" x14ac:dyDescent="0.25">
      <c r="A91" t="s">
        <v>173</v>
      </c>
      <c r="B91" s="53">
        <v>1274</v>
      </c>
      <c r="C91" s="53">
        <v>0</v>
      </c>
      <c r="D91" s="53">
        <v>1274</v>
      </c>
      <c r="E91" s="53">
        <v>29682</v>
      </c>
      <c r="F91" s="53">
        <v>0</v>
      </c>
      <c r="G91" s="53">
        <v>0</v>
      </c>
      <c r="H91" s="53">
        <v>0</v>
      </c>
      <c r="I91" s="53">
        <v>0</v>
      </c>
      <c r="J91" s="53">
        <v>35</v>
      </c>
      <c r="K91" s="53">
        <v>23499</v>
      </c>
      <c r="L91" s="53">
        <v>54490</v>
      </c>
      <c r="M91" t="s">
        <v>174</v>
      </c>
      <c r="N91" t="s">
        <v>29</v>
      </c>
      <c r="O91" t="s">
        <v>25</v>
      </c>
      <c r="R91" s="202"/>
    </row>
    <row r="92" spans="1:18" ht="12.5" x14ac:dyDescent="0.25">
      <c r="A92" t="s">
        <v>1027</v>
      </c>
      <c r="B92" s="53">
        <v>192914</v>
      </c>
      <c r="C92" s="53">
        <v>0</v>
      </c>
      <c r="D92" s="53">
        <v>192914</v>
      </c>
      <c r="E92" s="53">
        <v>234144</v>
      </c>
      <c r="F92" s="53">
        <v>0</v>
      </c>
      <c r="G92" s="53">
        <v>0</v>
      </c>
      <c r="H92" s="53">
        <v>0</v>
      </c>
      <c r="I92" s="53">
        <v>0</v>
      </c>
      <c r="J92" s="53">
        <v>3000</v>
      </c>
      <c r="K92" s="53">
        <v>0</v>
      </c>
      <c r="L92" s="53">
        <v>429933</v>
      </c>
      <c r="M92" t="s">
        <v>175</v>
      </c>
      <c r="N92" t="s">
        <v>27</v>
      </c>
      <c r="O92" t="s">
        <v>27</v>
      </c>
      <c r="R92" s="202"/>
    </row>
    <row r="93" spans="1:18" ht="12.5" x14ac:dyDescent="0.25">
      <c r="A93" t="s">
        <v>1028</v>
      </c>
      <c r="B93" s="53">
        <v>7701</v>
      </c>
      <c r="C93" s="53">
        <v>34749</v>
      </c>
      <c r="D93" s="53">
        <v>42450</v>
      </c>
      <c r="E93" s="53">
        <v>22647</v>
      </c>
      <c r="F93" s="53">
        <v>0</v>
      </c>
      <c r="G93" s="53">
        <v>0</v>
      </c>
      <c r="H93" s="53">
        <v>0</v>
      </c>
      <c r="I93" s="53">
        <v>0</v>
      </c>
      <c r="J93" s="53">
        <v>534</v>
      </c>
      <c r="K93" s="53">
        <v>0</v>
      </c>
      <c r="L93" s="53">
        <v>65605</v>
      </c>
      <c r="M93" t="s">
        <v>176</v>
      </c>
      <c r="N93" t="s">
        <v>24</v>
      </c>
      <c r="O93" t="s">
        <v>25</v>
      </c>
      <c r="R93" s="202"/>
    </row>
    <row r="94" spans="1:18" ht="12.5" x14ac:dyDescent="0.25">
      <c r="A94" t="s">
        <v>1029</v>
      </c>
      <c r="B94" s="53">
        <v>436226</v>
      </c>
      <c r="C94" s="53">
        <v>0</v>
      </c>
      <c r="D94" s="53">
        <v>436226</v>
      </c>
      <c r="E94" s="53">
        <v>8068</v>
      </c>
      <c r="F94" s="53">
        <v>0</v>
      </c>
      <c r="G94" s="53">
        <v>0</v>
      </c>
      <c r="H94" s="53">
        <v>0</v>
      </c>
      <c r="I94" s="53">
        <v>0</v>
      </c>
      <c r="J94" s="53">
        <v>13</v>
      </c>
      <c r="K94" s="53">
        <v>954</v>
      </c>
      <c r="L94" s="53">
        <v>445248</v>
      </c>
      <c r="M94" t="s">
        <v>177</v>
      </c>
      <c r="N94" t="s">
        <v>29</v>
      </c>
      <c r="O94" t="s">
        <v>25</v>
      </c>
      <c r="R94" s="202"/>
    </row>
    <row r="95" spans="1:18" ht="12.5" x14ac:dyDescent="0.25">
      <c r="A95" t="s">
        <v>1030</v>
      </c>
      <c r="B95" s="53">
        <v>320</v>
      </c>
      <c r="C95" s="53">
        <v>4057</v>
      </c>
      <c r="D95" s="53">
        <v>4377</v>
      </c>
      <c r="E95" s="53">
        <v>163</v>
      </c>
      <c r="F95" s="53">
        <v>48391</v>
      </c>
      <c r="G95" s="53">
        <v>5</v>
      </c>
      <c r="H95" s="53">
        <v>0</v>
      </c>
      <c r="I95" s="53">
        <v>0</v>
      </c>
      <c r="J95" s="53">
        <v>7857</v>
      </c>
      <c r="K95" s="53">
        <v>0</v>
      </c>
      <c r="L95" s="53">
        <v>60793</v>
      </c>
      <c r="M95" t="s">
        <v>178</v>
      </c>
      <c r="N95" t="s">
        <v>24</v>
      </c>
      <c r="O95" t="s">
        <v>25</v>
      </c>
      <c r="R95" s="202"/>
    </row>
    <row r="96" spans="1:18" ht="12.5" x14ac:dyDescent="0.25">
      <c r="A96" t="s">
        <v>179</v>
      </c>
      <c r="B96" s="53">
        <v>617125</v>
      </c>
      <c r="C96" s="53">
        <v>0</v>
      </c>
      <c r="D96" s="53">
        <v>617125</v>
      </c>
      <c r="E96" s="53">
        <v>218646</v>
      </c>
      <c r="F96" s="53">
        <v>0</v>
      </c>
      <c r="G96" s="53">
        <v>0</v>
      </c>
      <c r="H96" s="53">
        <v>0</v>
      </c>
      <c r="I96" s="53">
        <v>0</v>
      </c>
      <c r="J96" s="53">
        <v>9800</v>
      </c>
      <c r="K96" s="53">
        <v>0</v>
      </c>
      <c r="L96" s="53">
        <v>845571</v>
      </c>
      <c r="M96" t="s">
        <v>180</v>
      </c>
      <c r="N96" t="s">
        <v>33</v>
      </c>
      <c r="O96" t="s">
        <v>30</v>
      </c>
      <c r="R96" s="202"/>
    </row>
    <row r="97" spans="1:18" ht="12.5" x14ac:dyDescent="0.25">
      <c r="A97" t="s">
        <v>181</v>
      </c>
      <c r="B97" s="53">
        <v>386</v>
      </c>
      <c r="C97" s="53">
        <v>0</v>
      </c>
      <c r="D97" s="53">
        <v>386</v>
      </c>
      <c r="E97" s="53">
        <v>611</v>
      </c>
      <c r="F97" s="53">
        <v>0</v>
      </c>
      <c r="G97" s="53">
        <v>0</v>
      </c>
      <c r="H97" s="53">
        <v>0</v>
      </c>
      <c r="I97" s="53">
        <v>0</v>
      </c>
      <c r="J97" s="53">
        <v>92000</v>
      </c>
      <c r="K97" s="53">
        <v>35</v>
      </c>
      <c r="L97" s="53">
        <v>93032</v>
      </c>
      <c r="M97" t="s">
        <v>182</v>
      </c>
      <c r="N97" t="s">
        <v>29</v>
      </c>
      <c r="O97" t="s">
        <v>25</v>
      </c>
      <c r="R97" s="202"/>
    </row>
    <row r="98" spans="1:18" ht="12.5" x14ac:dyDescent="0.25">
      <c r="A98" t="s">
        <v>1031</v>
      </c>
      <c r="B98" s="53">
        <v>272</v>
      </c>
      <c r="C98" s="53">
        <v>878</v>
      </c>
      <c r="D98" s="53">
        <v>1150</v>
      </c>
      <c r="E98" s="53">
        <v>1981</v>
      </c>
      <c r="F98" s="53">
        <v>53868</v>
      </c>
      <c r="G98" s="53">
        <v>5</v>
      </c>
      <c r="H98" s="53">
        <v>0</v>
      </c>
      <c r="I98" s="53">
        <v>0</v>
      </c>
      <c r="J98" s="53">
        <v>526</v>
      </c>
      <c r="K98" s="53">
        <v>0</v>
      </c>
      <c r="L98" s="53">
        <v>57530</v>
      </c>
      <c r="M98" t="s">
        <v>183</v>
      </c>
      <c r="N98" t="s">
        <v>24</v>
      </c>
      <c r="O98" t="s">
        <v>25</v>
      </c>
      <c r="R98" s="202"/>
    </row>
    <row r="99" spans="1:18" ht="12.5" x14ac:dyDescent="0.25">
      <c r="A99" t="s">
        <v>1032</v>
      </c>
      <c r="B99" s="53">
        <v>32454</v>
      </c>
      <c r="C99" s="53">
        <v>0</v>
      </c>
      <c r="D99" s="53">
        <v>32454</v>
      </c>
      <c r="E99" s="53">
        <v>487</v>
      </c>
      <c r="F99" s="53">
        <v>0</v>
      </c>
      <c r="G99" s="53">
        <v>0</v>
      </c>
      <c r="H99" s="53">
        <v>0</v>
      </c>
      <c r="I99" s="53">
        <v>0</v>
      </c>
      <c r="J99" s="53">
        <v>167512</v>
      </c>
      <c r="K99" s="53">
        <v>0</v>
      </c>
      <c r="L99" s="53">
        <v>200448</v>
      </c>
      <c r="M99" t="s">
        <v>184</v>
      </c>
      <c r="N99" t="s">
        <v>27</v>
      </c>
      <c r="O99" t="s">
        <v>27</v>
      </c>
      <c r="R99" s="202"/>
    </row>
    <row r="100" spans="1:18" ht="12.5" x14ac:dyDescent="0.25">
      <c r="A100" t="s">
        <v>1033</v>
      </c>
      <c r="B100" s="53">
        <v>535168</v>
      </c>
      <c r="C100" s="53">
        <v>0</v>
      </c>
      <c r="D100" s="53">
        <v>535168</v>
      </c>
      <c r="E100" s="53">
        <v>7617</v>
      </c>
      <c r="F100" s="53">
        <v>0</v>
      </c>
      <c r="G100" s="53">
        <v>5</v>
      </c>
      <c r="H100" s="53">
        <v>64417</v>
      </c>
      <c r="I100" s="53">
        <v>60365</v>
      </c>
      <c r="J100" s="53">
        <v>40000</v>
      </c>
      <c r="K100" s="53">
        <v>26758</v>
      </c>
      <c r="L100" s="53">
        <v>734330</v>
      </c>
      <c r="M100" t="s">
        <v>185</v>
      </c>
      <c r="N100" t="s">
        <v>29</v>
      </c>
      <c r="O100" t="s">
        <v>25</v>
      </c>
      <c r="R100" s="202"/>
    </row>
    <row r="101" spans="1:18" ht="12.5" x14ac:dyDescent="0.25">
      <c r="A101" t="s">
        <v>186</v>
      </c>
      <c r="B101" s="53">
        <v>478</v>
      </c>
      <c r="C101" s="53">
        <v>0</v>
      </c>
      <c r="D101" s="53">
        <v>478</v>
      </c>
      <c r="E101" s="53">
        <v>202</v>
      </c>
      <c r="F101" s="53">
        <v>0</v>
      </c>
      <c r="G101" s="53">
        <v>0</v>
      </c>
      <c r="H101" s="53">
        <v>0</v>
      </c>
      <c r="I101" s="53">
        <v>0</v>
      </c>
      <c r="J101" s="53">
        <v>0</v>
      </c>
      <c r="K101" s="53">
        <v>6</v>
      </c>
      <c r="L101" s="53">
        <v>686</v>
      </c>
      <c r="M101" t="s">
        <v>187</v>
      </c>
      <c r="N101" t="s">
        <v>33</v>
      </c>
      <c r="O101" t="s">
        <v>30</v>
      </c>
      <c r="R101" s="202"/>
    </row>
    <row r="102" spans="1:18" ht="12.5" x14ac:dyDescent="0.25">
      <c r="A102" t="s">
        <v>188</v>
      </c>
      <c r="B102" s="53">
        <v>1172</v>
      </c>
      <c r="C102" s="53">
        <v>0</v>
      </c>
      <c r="D102" s="53">
        <v>1172</v>
      </c>
      <c r="E102" s="53">
        <v>725</v>
      </c>
      <c r="F102" s="53">
        <v>0</v>
      </c>
      <c r="G102" s="53">
        <v>0</v>
      </c>
      <c r="H102" s="53">
        <v>0</v>
      </c>
      <c r="I102" s="53">
        <v>0</v>
      </c>
      <c r="J102" s="53">
        <v>0</v>
      </c>
      <c r="K102" s="53">
        <v>781</v>
      </c>
      <c r="L102" s="53">
        <v>2678</v>
      </c>
      <c r="M102" t="s">
        <v>189</v>
      </c>
      <c r="N102" t="s">
        <v>62</v>
      </c>
      <c r="O102" t="s">
        <v>30</v>
      </c>
      <c r="R102" s="202"/>
    </row>
    <row r="103" spans="1:18" ht="12.5" x14ac:dyDescent="0.25">
      <c r="A103" t="s">
        <v>1034</v>
      </c>
      <c r="B103" s="53">
        <v>2523</v>
      </c>
      <c r="C103" s="53">
        <v>550000</v>
      </c>
      <c r="D103" s="53">
        <v>552523</v>
      </c>
      <c r="E103" s="53">
        <v>105954</v>
      </c>
      <c r="F103" s="53">
        <v>0</v>
      </c>
      <c r="G103" s="53">
        <v>0</v>
      </c>
      <c r="H103" s="53">
        <v>32791</v>
      </c>
      <c r="I103" s="53">
        <v>0</v>
      </c>
      <c r="J103" s="53">
        <v>0</v>
      </c>
      <c r="K103" s="53">
        <v>0</v>
      </c>
      <c r="L103" s="53">
        <v>691268</v>
      </c>
      <c r="M103" t="s">
        <v>190</v>
      </c>
      <c r="N103" t="s">
        <v>29</v>
      </c>
      <c r="O103" t="s">
        <v>30</v>
      </c>
      <c r="R103" s="202"/>
    </row>
    <row r="104" spans="1:18" ht="12.5" x14ac:dyDescent="0.25">
      <c r="A104" t="s">
        <v>191</v>
      </c>
      <c r="B104" s="53">
        <v>987</v>
      </c>
      <c r="C104" s="53">
        <v>0</v>
      </c>
      <c r="D104" s="53">
        <v>987</v>
      </c>
      <c r="E104" s="53">
        <v>37</v>
      </c>
      <c r="F104" s="53">
        <v>0</v>
      </c>
      <c r="G104" s="53">
        <v>0</v>
      </c>
      <c r="H104" s="53">
        <v>0</v>
      </c>
      <c r="I104" s="53">
        <v>0</v>
      </c>
      <c r="J104" s="53">
        <v>0</v>
      </c>
      <c r="K104" s="53">
        <v>0</v>
      </c>
      <c r="L104" s="53">
        <v>1024</v>
      </c>
      <c r="M104" t="s">
        <v>192</v>
      </c>
      <c r="N104" t="s">
        <v>27</v>
      </c>
      <c r="O104" t="s">
        <v>27</v>
      </c>
      <c r="R104" s="202"/>
    </row>
    <row r="105" spans="1:18" ht="12.5" x14ac:dyDescent="0.25">
      <c r="A105" t="s">
        <v>193</v>
      </c>
      <c r="B105" s="53">
        <v>54381</v>
      </c>
      <c r="C105" s="53">
        <v>0</v>
      </c>
      <c r="D105" s="53">
        <v>54381</v>
      </c>
      <c r="E105" s="53">
        <v>156</v>
      </c>
      <c r="F105" s="53">
        <v>0</v>
      </c>
      <c r="G105" s="53">
        <v>0</v>
      </c>
      <c r="H105" s="53">
        <v>0</v>
      </c>
      <c r="I105" s="53">
        <v>0</v>
      </c>
      <c r="J105" s="53">
        <v>2143</v>
      </c>
      <c r="K105" s="53">
        <v>0</v>
      </c>
      <c r="L105" s="53">
        <v>56668</v>
      </c>
      <c r="M105" t="s">
        <v>194</v>
      </c>
      <c r="N105" t="s">
        <v>27</v>
      </c>
      <c r="O105" t="s">
        <v>27</v>
      </c>
      <c r="R105" s="202"/>
    </row>
    <row r="106" spans="1:18" ht="12.5" x14ac:dyDescent="0.25">
      <c r="A106" t="s">
        <v>195</v>
      </c>
      <c r="B106" s="53">
        <v>10284</v>
      </c>
      <c r="C106" s="53">
        <v>0</v>
      </c>
      <c r="D106" s="53">
        <v>10284</v>
      </c>
      <c r="E106" s="53">
        <v>3050</v>
      </c>
      <c r="F106" s="53">
        <v>0</v>
      </c>
      <c r="G106" s="53">
        <v>0</v>
      </c>
      <c r="H106" s="53">
        <v>0</v>
      </c>
      <c r="I106" s="53">
        <v>0</v>
      </c>
      <c r="J106" s="53">
        <v>102</v>
      </c>
      <c r="K106" s="53">
        <v>6</v>
      </c>
      <c r="L106" s="53">
        <v>13340</v>
      </c>
      <c r="M106" t="s">
        <v>196</v>
      </c>
      <c r="N106" t="s">
        <v>27</v>
      </c>
      <c r="O106" t="s">
        <v>27</v>
      </c>
      <c r="R106" s="202"/>
    </row>
    <row r="107" spans="1:18" ht="12.5" x14ac:dyDescent="0.25">
      <c r="A107" t="s">
        <v>197</v>
      </c>
      <c r="B107" s="53">
        <v>87</v>
      </c>
      <c r="C107" s="53">
        <v>0</v>
      </c>
      <c r="D107" s="53">
        <v>87</v>
      </c>
      <c r="E107" s="53">
        <v>1279</v>
      </c>
      <c r="F107" s="53">
        <v>0</v>
      </c>
      <c r="G107" s="53">
        <v>0</v>
      </c>
      <c r="H107" s="53">
        <v>0</v>
      </c>
      <c r="I107" s="53">
        <v>0</v>
      </c>
      <c r="J107" s="53">
        <v>0</v>
      </c>
      <c r="K107" s="53">
        <v>26</v>
      </c>
      <c r="L107" s="53">
        <v>1392</v>
      </c>
      <c r="M107" t="s">
        <v>198</v>
      </c>
      <c r="N107" t="s">
        <v>33</v>
      </c>
      <c r="O107" t="s">
        <v>30</v>
      </c>
      <c r="R107" s="202"/>
    </row>
    <row r="108" spans="1:18" ht="12.5" x14ac:dyDescent="0.25">
      <c r="A108" t="s">
        <v>199</v>
      </c>
      <c r="B108" s="53">
        <v>35241</v>
      </c>
      <c r="C108" s="53">
        <v>0</v>
      </c>
      <c r="D108" s="53">
        <v>35241</v>
      </c>
      <c r="E108" s="53">
        <v>25251</v>
      </c>
      <c r="F108" s="53">
        <v>0</v>
      </c>
      <c r="G108" s="53">
        <v>0</v>
      </c>
      <c r="H108" s="53">
        <v>0</v>
      </c>
      <c r="I108" s="53">
        <v>0</v>
      </c>
      <c r="J108" s="53">
        <v>0</v>
      </c>
      <c r="K108" s="53">
        <v>5</v>
      </c>
      <c r="L108" s="53">
        <v>60497</v>
      </c>
      <c r="M108" t="s">
        <v>200</v>
      </c>
      <c r="N108" t="s">
        <v>33</v>
      </c>
      <c r="O108" t="s">
        <v>30</v>
      </c>
      <c r="R108" s="202"/>
    </row>
    <row r="109" spans="1:18" ht="12.5" x14ac:dyDescent="0.25">
      <c r="A109" t="s">
        <v>1035</v>
      </c>
      <c r="B109" s="53">
        <v>150164</v>
      </c>
      <c r="C109" s="53">
        <v>0</v>
      </c>
      <c r="D109" s="53">
        <v>150164</v>
      </c>
      <c r="E109" s="53">
        <v>63011</v>
      </c>
      <c r="F109" s="53">
        <v>0</v>
      </c>
      <c r="G109" s="53">
        <v>9</v>
      </c>
      <c r="H109" s="53">
        <v>0</v>
      </c>
      <c r="I109" s="53">
        <v>0</v>
      </c>
      <c r="J109" s="53">
        <v>134676</v>
      </c>
      <c r="K109" s="53">
        <v>55881</v>
      </c>
      <c r="L109" s="53">
        <v>278248</v>
      </c>
      <c r="M109" t="s">
        <v>201</v>
      </c>
      <c r="N109" t="s">
        <v>24</v>
      </c>
      <c r="O109" t="s">
        <v>25</v>
      </c>
      <c r="R109" s="202"/>
    </row>
    <row r="110" spans="1:18" ht="12.5" x14ac:dyDescent="0.25">
      <c r="A110" t="s">
        <v>202</v>
      </c>
      <c r="B110" s="53">
        <v>286715</v>
      </c>
      <c r="C110" s="53">
        <v>0</v>
      </c>
      <c r="D110" s="53">
        <v>286715</v>
      </c>
      <c r="E110" s="53">
        <v>322</v>
      </c>
      <c r="F110" s="53">
        <v>0</v>
      </c>
      <c r="G110" s="53">
        <v>1043</v>
      </c>
      <c r="H110" s="53">
        <v>414524</v>
      </c>
      <c r="I110" s="53">
        <v>153133</v>
      </c>
      <c r="J110" s="53">
        <v>0</v>
      </c>
      <c r="K110" s="53">
        <v>0</v>
      </c>
      <c r="L110" s="53">
        <v>855737</v>
      </c>
      <c r="M110" t="s">
        <v>203</v>
      </c>
      <c r="N110" t="s">
        <v>62</v>
      </c>
      <c r="O110" t="s">
        <v>30</v>
      </c>
      <c r="R110" s="202"/>
    </row>
    <row r="111" spans="1:18" ht="12.5" x14ac:dyDescent="0.25">
      <c r="A111" t="s">
        <v>1036</v>
      </c>
      <c r="B111" s="53">
        <v>8306</v>
      </c>
      <c r="C111" s="53">
        <v>0</v>
      </c>
      <c r="D111" s="53">
        <v>8306</v>
      </c>
      <c r="E111" s="53">
        <v>1390</v>
      </c>
      <c r="F111" s="53">
        <v>0</v>
      </c>
      <c r="G111" s="53">
        <v>0</v>
      </c>
      <c r="H111" s="53">
        <v>0</v>
      </c>
      <c r="I111" s="53">
        <v>0</v>
      </c>
      <c r="J111" s="53">
        <v>171</v>
      </c>
      <c r="K111" s="53">
        <v>171</v>
      </c>
      <c r="L111" s="53">
        <v>9867</v>
      </c>
      <c r="M111" t="s">
        <v>204</v>
      </c>
      <c r="N111" t="s">
        <v>27</v>
      </c>
      <c r="O111" t="s">
        <v>27</v>
      </c>
      <c r="R111" s="202"/>
    </row>
    <row r="112" spans="1:18" ht="12.5" x14ac:dyDescent="0.25">
      <c r="A112" t="s">
        <v>205</v>
      </c>
      <c r="B112" s="53">
        <v>301490</v>
      </c>
      <c r="C112" s="53">
        <v>0</v>
      </c>
      <c r="D112" s="53">
        <v>301490</v>
      </c>
      <c r="E112" s="53">
        <v>7378</v>
      </c>
      <c r="F112" s="53">
        <v>0</v>
      </c>
      <c r="G112" s="53">
        <v>0</v>
      </c>
      <c r="H112" s="53">
        <v>0</v>
      </c>
      <c r="I112" s="53">
        <v>0</v>
      </c>
      <c r="J112" s="53">
        <v>0</v>
      </c>
      <c r="K112" s="53">
        <v>123</v>
      </c>
      <c r="L112" s="53">
        <v>308991</v>
      </c>
      <c r="M112" t="s">
        <v>206</v>
      </c>
      <c r="N112" t="s">
        <v>29</v>
      </c>
      <c r="O112" t="s">
        <v>30</v>
      </c>
      <c r="R112" s="202"/>
    </row>
    <row r="113" spans="1:18" ht="12.5" x14ac:dyDescent="0.25">
      <c r="A113" t="s">
        <v>207</v>
      </c>
      <c r="B113" s="53">
        <v>24</v>
      </c>
      <c r="C113" s="53">
        <v>0</v>
      </c>
      <c r="D113" s="53">
        <v>24</v>
      </c>
      <c r="E113" s="53">
        <v>233</v>
      </c>
      <c r="F113" s="53">
        <v>0</v>
      </c>
      <c r="G113" s="53">
        <v>0</v>
      </c>
      <c r="H113" s="53">
        <v>0</v>
      </c>
      <c r="I113" s="53">
        <v>0</v>
      </c>
      <c r="J113" s="53">
        <v>0</v>
      </c>
      <c r="K113" s="53">
        <v>0</v>
      </c>
      <c r="L113" s="53">
        <v>257</v>
      </c>
      <c r="M113" t="s">
        <v>208</v>
      </c>
      <c r="N113" t="s">
        <v>33</v>
      </c>
      <c r="O113" t="s">
        <v>30</v>
      </c>
      <c r="R113" s="202"/>
    </row>
    <row r="114" spans="1:18" ht="12.5" x14ac:dyDescent="0.25">
      <c r="A114" t="s">
        <v>1037</v>
      </c>
      <c r="B114" s="53">
        <v>152002</v>
      </c>
      <c r="C114" s="53">
        <v>0</v>
      </c>
      <c r="D114" s="53">
        <v>152002</v>
      </c>
      <c r="E114" s="53">
        <v>173532</v>
      </c>
      <c r="F114" s="53">
        <v>64160</v>
      </c>
      <c r="G114" s="53">
        <v>0</v>
      </c>
      <c r="H114" s="53">
        <v>262411</v>
      </c>
      <c r="I114" s="53">
        <v>0</v>
      </c>
      <c r="J114" s="53">
        <v>13</v>
      </c>
      <c r="K114" s="53">
        <v>31888</v>
      </c>
      <c r="L114" s="53">
        <v>684006</v>
      </c>
      <c r="M114" t="s">
        <v>209</v>
      </c>
      <c r="N114" t="s">
        <v>36</v>
      </c>
      <c r="O114" t="s">
        <v>40</v>
      </c>
      <c r="R114" s="202"/>
    </row>
    <row r="115" spans="1:18" ht="12.5" x14ac:dyDescent="0.25">
      <c r="A115" t="s">
        <v>210</v>
      </c>
      <c r="B115" s="53">
        <v>17</v>
      </c>
      <c r="C115" s="53">
        <v>0</v>
      </c>
      <c r="D115" s="53">
        <v>17</v>
      </c>
      <c r="E115" s="53">
        <v>0</v>
      </c>
      <c r="F115" s="53">
        <v>0</v>
      </c>
      <c r="G115" s="53">
        <v>0</v>
      </c>
      <c r="H115" s="53">
        <v>0</v>
      </c>
      <c r="I115" s="53">
        <v>0</v>
      </c>
      <c r="J115" s="53">
        <v>0</v>
      </c>
      <c r="K115" s="53">
        <v>0</v>
      </c>
      <c r="L115" s="53">
        <v>17</v>
      </c>
      <c r="M115" t="s">
        <v>211</v>
      </c>
      <c r="N115" t="s">
        <v>27</v>
      </c>
      <c r="O115" t="s">
        <v>27</v>
      </c>
      <c r="R115" s="202"/>
    </row>
    <row r="116" spans="1:18" ht="12.5" x14ac:dyDescent="0.25">
      <c r="A116" t="s">
        <v>212</v>
      </c>
      <c r="B116" s="53">
        <v>11</v>
      </c>
      <c r="C116" s="53">
        <v>0</v>
      </c>
      <c r="D116" s="53">
        <v>11</v>
      </c>
      <c r="E116" s="53">
        <v>15</v>
      </c>
      <c r="F116" s="53">
        <v>0</v>
      </c>
      <c r="G116" s="53">
        <v>0</v>
      </c>
      <c r="H116" s="53">
        <v>0</v>
      </c>
      <c r="I116" s="53">
        <v>0</v>
      </c>
      <c r="J116" s="53">
        <v>100</v>
      </c>
      <c r="K116" s="53">
        <v>5</v>
      </c>
      <c r="L116" s="53">
        <v>131</v>
      </c>
      <c r="M116" t="s">
        <v>213</v>
      </c>
      <c r="N116" t="s">
        <v>24</v>
      </c>
      <c r="O116" t="s">
        <v>25</v>
      </c>
      <c r="R116" s="202"/>
    </row>
    <row r="117" spans="1:18" ht="12.5" x14ac:dyDescent="0.25">
      <c r="A117" t="s">
        <v>1038</v>
      </c>
      <c r="B117" s="53">
        <v>7941</v>
      </c>
      <c r="C117" s="53">
        <v>4328</v>
      </c>
      <c r="D117" s="53">
        <v>12269</v>
      </c>
      <c r="E117" s="53">
        <v>175</v>
      </c>
      <c r="F117" s="53">
        <v>0</v>
      </c>
      <c r="G117" s="53">
        <v>0</v>
      </c>
      <c r="H117" s="53">
        <v>0</v>
      </c>
      <c r="I117" s="53">
        <v>0</v>
      </c>
      <c r="J117" s="53">
        <v>300</v>
      </c>
      <c r="K117" s="53">
        <v>2567</v>
      </c>
      <c r="L117" s="53">
        <v>15311</v>
      </c>
      <c r="M117" t="s">
        <v>214</v>
      </c>
      <c r="N117" t="s">
        <v>27</v>
      </c>
      <c r="O117" t="s">
        <v>27</v>
      </c>
      <c r="R117" s="202"/>
    </row>
    <row r="118" spans="1:18" ht="12.5" x14ac:dyDescent="0.25">
      <c r="A118" t="s">
        <v>215</v>
      </c>
      <c r="B118" s="53">
        <v>7304</v>
      </c>
      <c r="C118" s="53">
        <v>0</v>
      </c>
      <c r="D118" s="53">
        <v>7304</v>
      </c>
      <c r="E118" s="53">
        <v>15033</v>
      </c>
      <c r="F118" s="53">
        <v>0</v>
      </c>
      <c r="G118" s="53">
        <v>5</v>
      </c>
      <c r="H118" s="53">
        <v>0</v>
      </c>
      <c r="I118" s="53">
        <v>0</v>
      </c>
      <c r="J118" s="53">
        <v>0</v>
      </c>
      <c r="K118" s="53">
        <v>0</v>
      </c>
      <c r="L118" s="53">
        <v>22342</v>
      </c>
      <c r="M118" t="s">
        <v>216</v>
      </c>
      <c r="N118" t="s">
        <v>29</v>
      </c>
      <c r="O118" t="s">
        <v>30</v>
      </c>
      <c r="R118" s="202"/>
    </row>
    <row r="119" spans="1:18" ht="12.5" x14ac:dyDescent="0.25">
      <c r="A119" t="s">
        <v>217</v>
      </c>
      <c r="B119" s="53">
        <v>5105</v>
      </c>
      <c r="C119" s="53">
        <v>0</v>
      </c>
      <c r="D119" s="53">
        <v>5105</v>
      </c>
      <c r="E119" s="53">
        <v>18972</v>
      </c>
      <c r="F119" s="53">
        <v>0</v>
      </c>
      <c r="G119" s="53">
        <v>0</v>
      </c>
      <c r="H119" s="53">
        <v>461745</v>
      </c>
      <c r="I119" s="53">
        <v>88509</v>
      </c>
      <c r="J119" s="53">
        <v>0</v>
      </c>
      <c r="K119" s="53">
        <v>2388</v>
      </c>
      <c r="L119" s="53">
        <v>576719</v>
      </c>
      <c r="M119" t="s">
        <v>218</v>
      </c>
      <c r="N119" t="s">
        <v>33</v>
      </c>
      <c r="O119" t="s">
        <v>30</v>
      </c>
      <c r="R119" s="202"/>
    </row>
    <row r="120" spans="1:18" ht="12.5" x14ac:dyDescent="0.25">
      <c r="A120" t="s">
        <v>1039</v>
      </c>
      <c r="B120" s="53">
        <v>0</v>
      </c>
      <c r="C120" s="53">
        <v>0</v>
      </c>
      <c r="D120" s="53">
        <v>0</v>
      </c>
      <c r="E120" s="53">
        <v>0</v>
      </c>
      <c r="F120" s="53">
        <v>0</v>
      </c>
      <c r="G120" s="53">
        <v>64</v>
      </c>
      <c r="H120" s="53">
        <v>3628840</v>
      </c>
      <c r="I120" s="53">
        <v>415089</v>
      </c>
      <c r="J120" s="53">
        <v>519647</v>
      </c>
      <c r="K120" s="53">
        <v>0</v>
      </c>
      <c r="L120" s="53">
        <v>4338465</v>
      </c>
      <c r="M120" t="s">
        <v>219</v>
      </c>
      <c r="N120" t="s">
        <v>24</v>
      </c>
      <c r="O120" t="s">
        <v>25</v>
      </c>
      <c r="R120" s="202"/>
    </row>
    <row r="121" spans="1:18" ht="12.5" x14ac:dyDescent="0.25">
      <c r="A121" t="s">
        <v>1040</v>
      </c>
      <c r="B121" s="53">
        <v>5470</v>
      </c>
      <c r="C121" s="53">
        <v>0</v>
      </c>
      <c r="D121" s="53">
        <v>5470</v>
      </c>
      <c r="E121" s="53">
        <v>1326</v>
      </c>
      <c r="F121" s="53">
        <v>0</v>
      </c>
      <c r="G121" s="53">
        <v>0</v>
      </c>
      <c r="H121" s="53">
        <v>0</v>
      </c>
      <c r="I121" s="53">
        <v>0</v>
      </c>
      <c r="J121" s="53">
        <v>14796</v>
      </c>
      <c r="K121" s="53">
        <v>57</v>
      </c>
      <c r="L121" s="53">
        <v>21649</v>
      </c>
      <c r="M121" t="s">
        <v>220</v>
      </c>
      <c r="N121" t="s">
        <v>33</v>
      </c>
      <c r="O121" t="s">
        <v>30</v>
      </c>
      <c r="R121" s="202"/>
    </row>
    <row r="122" spans="1:18" ht="12.5" x14ac:dyDescent="0.25">
      <c r="A122" t="s">
        <v>221</v>
      </c>
      <c r="B122" s="53">
        <v>5</v>
      </c>
      <c r="C122" s="53">
        <v>0</v>
      </c>
      <c r="D122" s="53">
        <v>5</v>
      </c>
      <c r="E122" s="53">
        <v>92</v>
      </c>
      <c r="F122" s="53">
        <v>0</v>
      </c>
      <c r="G122" s="53">
        <v>0</v>
      </c>
      <c r="H122" s="53">
        <v>0</v>
      </c>
      <c r="I122" s="53">
        <v>0</v>
      </c>
      <c r="J122" s="53">
        <v>0</v>
      </c>
      <c r="K122" s="53">
        <v>0</v>
      </c>
      <c r="L122" s="53">
        <v>97</v>
      </c>
      <c r="M122" t="s">
        <v>222</v>
      </c>
      <c r="N122" t="s">
        <v>24</v>
      </c>
      <c r="O122" t="s">
        <v>46</v>
      </c>
      <c r="R122" s="202"/>
    </row>
    <row r="123" spans="1:18" ht="12.5" x14ac:dyDescent="0.25">
      <c r="A123" t="s">
        <v>1041</v>
      </c>
      <c r="B123" s="53">
        <v>19613</v>
      </c>
      <c r="C123" s="53">
        <v>0</v>
      </c>
      <c r="D123" s="53">
        <v>19613</v>
      </c>
      <c r="E123" s="53">
        <v>302</v>
      </c>
      <c r="F123" s="53">
        <v>0</v>
      </c>
      <c r="G123" s="53">
        <v>0</v>
      </c>
      <c r="H123" s="53">
        <v>0</v>
      </c>
      <c r="I123" s="53">
        <v>0</v>
      </c>
      <c r="J123" s="53">
        <v>475</v>
      </c>
      <c r="K123" s="53">
        <v>553</v>
      </c>
      <c r="L123" s="53">
        <v>20468</v>
      </c>
      <c r="M123" t="s">
        <v>223</v>
      </c>
      <c r="N123" t="s">
        <v>24</v>
      </c>
      <c r="O123" t="s">
        <v>25</v>
      </c>
      <c r="R123" s="202"/>
    </row>
    <row r="124" spans="1:18" ht="12.5" x14ac:dyDescent="0.25">
      <c r="A124" t="s">
        <v>418</v>
      </c>
      <c r="B124" s="53">
        <v>283935</v>
      </c>
      <c r="C124" s="53">
        <v>0</v>
      </c>
      <c r="D124" s="53">
        <v>283935</v>
      </c>
      <c r="E124" s="53">
        <v>49662</v>
      </c>
      <c r="F124" s="53">
        <v>0</v>
      </c>
      <c r="G124" s="53">
        <v>0</v>
      </c>
      <c r="H124" s="53">
        <v>0</v>
      </c>
      <c r="I124" s="53">
        <v>0</v>
      </c>
      <c r="J124" s="53">
        <v>4134</v>
      </c>
      <c r="K124" s="53">
        <v>0</v>
      </c>
      <c r="L124" s="53">
        <v>335267</v>
      </c>
      <c r="M124" t="s">
        <v>224</v>
      </c>
      <c r="N124" t="s">
        <v>27</v>
      </c>
      <c r="O124" t="s">
        <v>27</v>
      </c>
      <c r="R124" s="202"/>
    </row>
    <row r="125" spans="1:18" ht="12.5" x14ac:dyDescent="0.25">
      <c r="A125" t="s">
        <v>225</v>
      </c>
      <c r="B125" s="53">
        <v>2148</v>
      </c>
      <c r="C125" s="53">
        <v>0</v>
      </c>
      <c r="D125" s="53">
        <v>2148</v>
      </c>
      <c r="E125" s="53">
        <v>4584</v>
      </c>
      <c r="F125" s="53">
        <v>0</v>
      </c>
      <c r="G125" s="53">
        <v>0</v>
      </c>
      <c r="H125" s="53">
        <v>0</v>
      </c>
      <c r="I125" s="53">
        <v>0</v>
      </c>
      <c r="J125" s="53">
        <v>29</v>
      </c>
      <c r="K125" s="53">
        <v>0</v>
      </c>
      <c r="L125" s="53">
        <v>6732</v>
      </c>
      <c r="M125" t="s">
        <v>226</v>
      </c>
      <c r="N125" t="s">
        <v>24</v>
      </c>
      <c r="O125" t="s">
        <v>46</v>
      </c>
      <c r="R125" s="202"/>
    </row>
    <row r="126" spans="1:18" ht="12.5" x14ac:dyDescent="0.25">
      <c r="A126" t="s">
        <v>227</v>
      </c>
      <c r="B126" s="53">
        <v>385986</v>
      </c>
      <c r="C126" s="53">
        <v>0</v>
      </c>
      <c r="D126" s="53">
        <v>385986</v>
      </c>
      <c r="E126" s="53">
        <v>50004</v>
      </c>
      <c r="F126" s="53">
        <v>0</v>
      </c>
      <c r="G126" s="53">
        <v>0</v>
      </c>
      <c r="H126" s="53">
        <v>459585</v>
      </c>
      <c r="I126" s="53">
        <v>0</v>
      </c>
      <c r="J126" s="53">
        <v>0</v>
      </c>
      <c r="K126" s="53">
        <v>47376</v>
      </c>
      <c r="L126" s="53">
        <v>942951</v>
      </c>
      <c r="M126" t="s">
        <v>228</v>
      </c>
      <c r="N126" t="s">
        <v>62</v>
      </c>
      <c r="O126" t="s">
        <v>30</v>
      </c>
      <c r="R126" s="202"/>
    </row>
    <row r="127" spans="1:18" ht="12.5" x14ac:dyDescent="0.25">
      <c r="A127" t="s">
        <v>229</v>
      </c>
      <c r="B127" s="53">
        <v>123848</v>
      </c>
      <c r="C127" s="53">
        <v>0</v>
      </c>
      <c r="D127" s="53">
        <v>123848</v>
      </c>
      <c r="E127" s="53">
        <v>18192</v>
      </c>
      <c r="F127" s="53">
        <v>0</v>
      </c>
      <c r="G127" s="53">
        <v>26780</v>
      </c>
      <c r="H127" s="53">
        <v>3544519</v>
      </c>
      <c r="I127" s="53">
        <v>0</v>
      </c>
      <c r="J127" s="53">
        <v>0</v>
      </c>
      <c r="K127" s="53">
        <v>367</v>
      </c>
      <c r="L127" s="53">
        <v>3713706</v>
      </c>
      <c r="M127" t="s">
        <v>230</v>
      </c>
      <c r="N127" t="s">
        <v>62</v>
      </c>
      <c r="O127" t="s">
        <v>30</v>
      </c>
      <c r="R127" s="202"/>
    </row>
    <row r="128" spans="1:18" ht="12.5" x14ac:dyDescent="0.25">
      <c r="A128" t="s">
        <v>231</v>
      </c>
      <c r="B128" s="53">
        <v>74</v>
      </c>
      <c r="C128" s="53">
        <v>20748</v>
      </c>
      <c r="D128" s="53">
        <v>20822</v>
      </c>
      <c r="E128" s="53">
        <v>38</v>
      </c>
      <c r="F128" s="53">
        <v>0</v>
      </c>
      <c r="G128" s="53">
        <v>0</v>
      </c>
      <c r="H128" s="53">
        <v>0</v>
      </c>
      <c r="I128" s="53">
        <v>0</v>
      </c>
      <c r="J128" s="53">
        <v>300</v>
      </c>
      <c r="K128" s="53">
        <v>4900</v>
      </c>
      <c r="L128" s="53">
        <v>26060</v>
      </c>
      <c r="M128" t="s">
        <v>232</v>
      </c>
      <c r="N128" t="s">
        <v>27</v>
      </c>
      <c r="O128" t="s">
        <v>27</v>
      </c>
      <c r="R128" s="202"/>
    </row>
    <row r="129" spans="1:18" ht="12.5" x14ac:dyDescent="0.25">
      <c r="A129" t="s">
        <v>1229</v>
      </c>
      <c r="B129" s="53">
        <v>124006</v>
      </c>
      <c r="C129" s="53">
        <v>0</v>
      </c>
      <c r="D129" s="53">
        <v>124006</v>
      </c>
      <c r="E129" s="53">
        <v>6280</v>
      </c>
      <c r="F129" s="53">
        <v>0</v>
      </c>
      <c r="G129" s="53">
        <v>0</v>
      </c>
      <c r="H129" s="53">
        <v>0</v>
      </c>
      <c r="I129" s="53">
        <v>0</v>
      </c>
      <c r="J129" s="53">
        <v>1491</v>
      </c>
      <c r="K129" s="53">
        <v>0</v>
      </c>
      <c r="L129" s="53">
        <v>131072</v>
      </c>
      <c r="M129" t="s">
        <v>233</v>
      </c>
      <c r="N129" t="s">
        <v>27</v>
      </c>
      <c r="O129" t="s">
        <v>27</v>
      </c>
      <c r="R129" s="202"/>
    </row>
    <row r="130" spans="1:18" ht="12.5" x14ac:dyDescent="0.25">
      <c r="A130" t="s">
        <v>234</v>
      </c>
      <c r="B130" s="53">
        <v>289</v>
      </c>
      <c r="C130" s="53">
        <v>0</v>
      </c>
      <c r="D130" s="53">
        <v>289</v>
      </c>
      <c r="E130" s="53">
        <v>414</v>
      </c>
      <c r="F130" s="53">
        <v>0</v>
      </c>
      <c r="G130" s="53">
        <v>0</v>
      </c>
      <c r="H130" s="53">
        <v>0</v>
      </c>
      <c r="I130" s="53">
        <v>0</v>
      </c>
      <c r="J130" s="53">
        <v>0</v>
      </c>
      <c r="K130" s="53">
        <v>0</v>
      </c>
      <c r="L130" s="53">
        <v>703</v>
      </c>
      <c r="M130" t="s">
        <v>235</v>
      </c>
      <c r="N130" t="s">
        <v>29</v>
      </c>
      <c r="O130" t="s">
        <v>25</v>
      </c>
      <c r="R130" s="202"/>
    </row>
    <row r="131" spans="1:18" ht="12.5" x14ac:dyDescent="0.25">
      <c r="A131" t="s">
        <v>1230</v>
      </c>
      <c r="B131" s="53">
        <v>1159038</v>
      </c>
      <c r="C131" s="53">
        <v>0</v>
      </c>
      <c r="D131" s="53">
        <v>1159038</v>
      </c>
      <c r="E131" s="53">
        <v>119502</v>
      </c>
      <c r="F131" s="53">
        <v>140558</v>
      </c>
      <c r="G131" s="53">
        <v>164</v>
      </c>
      <c r="H131" s="53">
        <v>0</v>
      </c>
      <c r="I131" s="53">
        <v>3439</v>
      </c>
      <c r="J131" s="53">
        <v>60</v>
      </c>
      <c r="K131" s="53">
        <v>566577</v>
      </c>
      <c r="L131" s="53">
        <v>1989278</v>
      </c>
      <c r="M131" t="s">
        <v>237</v>
      </c>
      <c r="N131" t="s">
        <v>24</v>
      </c>
      <c r="O131" t="s">
        <v>25</v>
      </c>
      <c r="R131" s="202"/>
    </row>
    <row r="132" spans="1:18" ht="12.5" x14ac:dyDescent="0.25">
      <c r="A132" t="s">
        <v>1231</v>
      </c>
      <c r="B132" s="53">
        <v>2694</v>
      </c>
      <c r="C132" s="53">
        <v>0</v>
      </c>
      <c r="D132" s="53">
        <v>2694</v>
      </c>
      <c r="E132" s="53">
        <v>4129</v>
      </c>
      <c r="F132" s="53">
        <v>57286</v>
      </c>
      <c r="G132" s="53">
        <v>0</v>
      </c>
      <c r="H132" s="53">
        <v>0</v>
      </c>
      <c r="I132" s="53">
        <v>0</v>
      </c>
      <c r="J132" s="53">
        <v>942</v>
      </c>
      <c r="K132" s="53">
        <v>1908</v>
      </c>
      <c r="L132" s="53">
        <v>66770</v>
      </c>
      <c r="M132" t="s">
        <v>240</v>
      </c>
      <c r="N132" t="s">
        <v>36</v>
      </c>
      <c r="O132" t="s">
        <v>40</v>
      </c>
      <c r="R132" s="202"/>
    </row>
    <row r="133" spans="1:18" ht="12.5" x14ac:dyDescent="0.25">
      <c r="A133" t="s">
        <v>241</v>
      </c>
      <c r="B133" s="53">
        <v>7727</v>
      </c>
      <c r="C133" s="53">
        <v>0</v>
      </c>
      <c r="D133" s="53">
        <v>7727</v>
      </c>
      <c r="E133" s="53">
        <v>3121</v>
      </c>
      <c r="F133" s="53">
        <v>0</v>
      </c>
      <c r="G133" s="53">
        <v>0</v>
      </c>
      <c r="H133" s="53">
        <v>70124</v>
      </c>
      <c r="I133" s="53">
        <v>0</v>
      </c>
      <c r="J133" s="53">
        <v>0</v>
      </c>
      <c r="K133" s="53">
        <v>2177</v>
      </c>
      <c r="L133" s="53">
        <v>83149</v>
      </c>
      <c r="M133" t="s">
        <v>242</v>
      </c>
      <c r="N133" t="s">
        <v>24</v>
      </c>
      <c r="O133" t="s">
        <v>46</v>
      </c>
      <c r="R133" s="202"/>
    </row>
    <row r="134" spans="1:18" ht="12.5" x14ac:dyDescent="0.25">
      <c r="A134" t="s">
        <v>243</v>
      </c>
      <c r="B134" s="53">
        <v>4621</v>
      </c>
      <c r="C134" s="53">
        <v>0</v>
      </c>
      <c r="D134" s="53">
        <v>4621</v>
      </c>
      <c r="E134" s="53">
        <v>1659</v>
      </c>
      <c r="F134" s="53">
        <v>0</v>
      </c>
      <c r="G134" s="53">
        <v>0</v>
      </c>
      <c r="H134" s="53">
        <v>0</v>
      </c>
      <c r="I134" s="53">
        <v>0</v>
      </c>
      <c r="J134" s="53">
        <v>5</v>
      </c>
      <c r="K134" s="53">
        <v>0</v>
      </c>
      <c r="L134" s="53">
        <v>6285</v>
      </c>
      <c r="M134" t="s">
        <v>244</v>
      </c>
      <c r="N134" t="s">
        <v>36</v>
      </c>
      <c r="O134" t="s">
        <v>40</v>
      </c>
      <c r="R134" s="202"/>
    </row>
    <row r="135" spans="1:18" ht="12.5" x14ac:dyDescent="0.25">
      <c r="A135" t="s">
        <v>245</v>
      </c>
      <c r="B135" s="53">
        <v>6788</v>
      </c>
      <c r="C135" s="53">
        <v>0</v>
      </c>
      <c r="D135" s="53">
        <v>6788</v>
      </c>
      <c r="E135" s="53">
        <v>556770</v>
      </c>
      <c r="F135" s="53">
        <v>1098014</v>
      </c>
      <c r="G135" s="53">
        <v>0</v>
      </c>
      <c r="H135" s="53">
        <v>0</v>
      </c>
      <c r="I135" s="53">
        <v>0</v>
      </c>
      <c r="J135" s="53">
        <v>33</v>
      </c>
      <c r="K135" s="53">
        <v>17104</v>
      </c>
      <c r="L135" s="53">
        <v>1678676</v>
      </c>
      <c r="M135" t="s">
        <v>246</v>
      </c>
      <c r="N135" t="s">
        <v>36</v>
      </c>
      <c r="O135" t="s">
        <v>40</v>
      </c>
      <c r="R135" s="202"/>
    </row>
    <row r="136" spans="1:18" ht="12.5" x14ac:dyDescent="0.25">
      <c r="A136" t="s">
        <v>247</v>
      </c>
      <c r="B136" s="53">
        <v>1032</v>
      </c>
      <c r="C136" s="53">
        <v>0</v>
      </c>
      <c r="D136" s="53">
        <v>1032</v>
      </c>
      <c r="E136" s="53">
        <v>942</v>
      </c>
      <c r="F136" s="53">
        <v>0</v>
      </c>
      <c r="G136" s="53">
        <v>0</v>
      </c>
      <c r="H136" s="53">
        <v>43500</v>
      </c>
      <c r="I136" s="53">
        <v>172452</v>
      </c>
      <c r="J136" s="53">
        <v>55</v>
      </c>
      <c r="K136" s="53">
        <v>108642</v>
      </c>
      <c r="L136" s="53">
        <v>326583</v>
      </c>
      <c r="M136" t="s">
        <v>248</v>
      </c>
      <c r="N136" t="s">
        <v>24</v>
      </c>
      <c r="O136" t="s">
        <v>25</v>
      </c>
      <c r="R136" s="202"/>
    </row>
    <row r="137" spans="1:18" ht="12.5" x14ac:dyDescent="0.25">
      <c r="A137" t="s">
        <v>1232</v>
      </c>
      <c r="B137" s="53">
        <v>990469</v>
      </c>
      <c r="C137" s="53">
        <v>0</v>
      </c>
      <c r="D137" s="53">
        <v>990469</v>
      </c>
      <c r="E137" s="53">
        <v>13848</v>
      </c>
      <c r="F137" s="53">
        <v>0</v>
      </c>
      <c r="G137" s="53">
        <v>0</v>
      </c>
      <c r="H137" s="53">
        <v>0</v>
      </c>
      <c r="I137" s="53">
        <v>0</v>
      </c>
      <c r="J137" s="53">
        <v>1504</v>
      </c>
      <c r="K137" s="53">
        <v>1328</v>
      </c>
      <c r="L137" s="53">
        <v>1005645</v>
      </c>
      <c r="M137" t="s">
        <v>249</v>
      </c>
      <c r="N137" t="s">
        <v>27</v>
      </c>
      <c r="O137" t="s">
        <v>27</v>
      </c>
      <c r="R137" s="202"/>
    </row>
    <row r="138" spans="1:18" ht="12.5" x14ac:dyDescent="0.25">
      <c r="A138" t="s">
        <v>1233</v>
      </c>
      <c r="B138" s="53">
        <v>70349</v>
      </c>
      <c r="C138" s="53">
        <v>0</v>
      </c>
      <c r="D138" s="53">
        <v>70349</v>
      </c>
      <c r="E138" s="53">
        <v>8595</v>
      </c>
      <c r="F138" s="53">
        <v>0</v>
      </c>
      <c r="G138" s="53">
        <v>0</v>
      </c>
      <c r="H138" s="53">
        <v>0</v>
      </c>
      <c r="I138" s="53">
        <v>0</v>
      </c>
      <c r="J138" s="53">
        <v>46</v>
      </c>
      <c r="K138" s="53">
        <v>0</v>
      </c>
      <c r="L138" s="53">
        <v>78944</v>
      </c>
      <c r="M138" t="s">
        <v>250</v>
      </c>
      <c r="N138" t="s">
        <v>27</v>
      </c>
      <c r="O138" t="s">
        <v>27</v>
      </c>
      <c r="R138" s="202"/>
    </row>
    <row r="139" spans="1:18" ht="12.5" x14ac:dyDescent="0.25">
      <c r="A139" t="s">
        <v>251</v>
      </c>
      <c r="B139" s="53">
        <v>195</v>
      </c>
      <c r="C139" s="53">
        <v>0</v>
      </c>
      <c r="D139" s="53">
        <v>195</v>
      </c>
      <c r="E139" s="53">
        <v>153</v>
      </c>
      <c r="F139" s="53">
        <v>0</v>
      </c>
      <c r="G139" s="53">
        <v>0</v>
      </c>
      <c r="H139" s="53">
        <v>0</v>
      </c>
      <c r="I139" s="53">
        <v>0</v>
      </c>
      <c r="J139" s="53">
        <v>1200</v>
      </c>
      <c r="K139" s="53">
        <v>0</v>
      </c>
      <c r="L139" s="53">
        <v>1548</v>
      </c>
      <c r="M139" t="s">
        <v>252</v>
      </c>
      <c r="N139" t="s">
        <v>29</v>
      </c>
      <c r="O139" t="s">
        <v>25</v>
      </c>
      <c r="R139" s="202"/>
    </row>
    <row r="140" spans="1:18" ht="12.5" x14ac:dyDescent="0.25">
      <c r="A140" t="s">
        <v>253</v>
      </c>
      <c r="B140" s="53">
        <v>4407</v>
      </c>
      <c r="C140" s="53">
        <v>0</v>
      </c>
      <c r="D140" s="53">
        <v>4407</v>
      </c>
      <c r="E140" s="53">
        <v>39106</v>
      </c>
      <c r="F140" s="53">
        <v>0</v>
      </c>
      <c r="G140" s="53">
        <v>0</v>
      </c>
      <c r="H140" s="53">
        <v>0</v>
      </c>
      <c r="I140" s="53">
        <v>0</v>
      </c>
      <c r="J140" s="53">
        <v>248</v>
      </c>
      <c r="K140" s="53">
        <v>0</v>
      </c>
      <c r="L140" s="53">
        <v>43744</v>
      </c>
      <c r="M140" t="s">
        <v>254</v>
      </c>
      <c r="N140" t="s">
        <v>24</v>
      </c>
      <c r="O140" t="s">
        <v>25</v>
      </c>
      <c r="R140" s="202"/>
    </row>
    <row r="141" spans="1:18" ht="12.5" x14ac:dyDescent="0.25">
      <c r="A141" t="s">
        <v>1234</v>
      </c>
      <c r="B141" s="53">
        <v>87307</v>
      </c>
      <c r="C141" s="53">
        <v>62017</v>
      </c>
      <c r="D141" s="53">
        <v>149324</v>
      </c>
      <c r="E141" s="53">
        <v>594</v>
      </c>
      <c r="F141" s="53">
        <v>0</v>
      </c>
      <c r="G141" s="53">
        <v>5</v>
      </c>
      <c r="H141" s="53">
        <v>0</v>
      </c>
      <c r="I141" s="53">
        <v>0</v>
      </c>
      <c r="J141" s="53">
        <v>3422</v>
      </c>
      <c r="K141" s="53">
        <v>0</v>
      </c>
      <c r="L141" s="53">
        <v>153345</v>
      </c>
      <c r="M141" t="s">
        <v>255</v>
      </c>
      <c r="N141" t="s">
        <v>27</v>
      </c>
      <c r="O141" t="s">
        <v>27</v>
      </c>
      <c r="R141" s="202"/>
    </row>
    <row r="142" spans="1:18" ht="12.5" x14ac:dyDescent="0.25">
      <c r="A142" t="s">
        <v>256</v>
      </c>
      <c r="B142" s="53">
        <v>206671</v>
      </c>
      <c r="C142" s="53">
        <v>0</v>
      </c>
      <c r="D142" s="53">
        <v>206671</v>
      </c>
      <c r="E142" s="53">
        <v>316</v>
      </c>
      <c r="F142" s="53">
        <v>0</v>
      </c>
      <c r="G142" s="53">
        <v>0</v>
      </c>
      <c r="H142" s="53">
        <v>0</v>
      </c>
      <c r="I142" s="53">
        <v>0</v>
      </c>
      <c r="J142" s="53">
        <v>257</v>
      </c>
      <c r="K142" s="53">
        <v>0</v>
      </c>
      <c r="L142" s="53">
        <v>207134</v>
      </c>
      <c r="M142" t="s">
        <v>257</v>
      </c>
      <c r="N142" t="s">
        <v>27</v>
      </c>
      <c r="O142" t="s">
        <v>27</v>
      </c>
      <c r="R142" s="202"/>
    </row>
    <row r="143" spans="1:18" ht="12.5" x14ac:dyDescent="0.25">
      <c r="A143" t="s">
        <v>1235</v>
      </c>
      <c r="B143" s="53">
        <v>11811</v>
      </c>
      <c r="C143" s="53">
        <v>0</v>
      </c>
      <c r="D143" s="53">
        <v>11811</v>
      </c>
      <c r="E143" s="53">
        <v>976</v>
      </c>
      <c r="F143" s="53">
        <v>0</v>
      </c>
      <c r="G143" s="53">
        <v>16</v>
      </c>
      <c r="H143" s="53">
        <v>0</v>
      </c>
      <c r="I143" s="53">
        <v>0</v>
      </c>
      <c r="J143" s="53">
        <v>87826</v>
      </c>
      <c r="K143" s="53">
        <v>80000</v>
      </c>
      <c r="L143" s="53">
        <v>180583</v>
      </c>
      <c r="M143" t="s">
        <v>258</v>
      </c>
      <c r="N143" t="s">
        <v>27</v>
      </c>
      <c r="O143" t="s">
        <v>27</v>
      </c>
      <c r="R143" s="202"/>
    </row>
    <row r="144" spans="1:18" ht="12.5" x14ac:dyDescent="0.25">
      <c r="A144" t="s">
        <v>1236</v>
      </c>
      <c r="B144" s="53">
        <v>115794</v>
      </c>
      <c r="C144" s="53">
        <v>0</v>
      </c>
      <c r="D144" s="53">
        <v>115794</v>
      </c>
      <c r="E144" s="53">
        <v>15251</v>
      </c>
      <c r="F144" s="53">
        <v>0</v>
      </c>
      <c r="G144" s="53">
        <v>7212</v>
      </c>
      <c r="H144" s="53">
        <v>0</v>
      </c>
      <c r="I144" s="53">
        <v>0</v>
      </c>
      <c r="J144" s="53">
        <v>14500</v>
      </c>
      <c r="K144" s="53">
        <v>7278</v>
      </c>
      <c r="L144" s="53">
        <v>160035</v>
      </c>
      <c r="M144" t="s">
        <v>259</v>
      </c>
      <c r="N144" t="s">
        <v>33</v>
      </c>
      <c r="O144" t="s">
        <v>30</v>
      </c>
      <c r="R144" s="202"/>
    </row>
    <row r="145" spans="1:18" ht="12.5" x14ac:dyDescent="0.25">
      <c r="A145" t="s">
        <v>260</v>
      </c>
      <c r="B145" s="53">
        <v>5</v>
      </c>
      <c r="C145" s="53">
        <v>0</v>
      </c>
      <c r="D145" s="53">
        <v>5</v>
      </c>
      <c r="E145" s="53">
        <v>0</v>
      </c>
      <c r="F145" s="53">
        <v>0</v>
      </c>
      <c r="G145" s="53">
        <v>0</v>
      </c>
      <c r="H145" s="53">
        <v>0</v>
      </c>
      <c r="I145" s="53">
        <v>0</v>
      </c>
      <c r="J145" s="53">
        <v>0</v>
      </c>
      <c r="K145" s="53">
        <v>0</v>
      </c>
      <c r="L145" s="53">
        <v>5</v>
      </c>
      <c r="M145" t="s">
        <v>261</v>
      </c>
      <c r="N145" t="s">
        <v>36</v>
      </c>
      <c r="O145" t="s">
        <v>37</v>
      </c>
      <c r="R145" s="202"/>
    </row>
    <row r="146" spans="1:18" ht="12.5" x14ac:dyDescent="0.25">
      <c r="A146" t="s">
        <v>262</v>
      </c>
      <c r="B146" s="53">
        <v>5</v>
      </c>
      <c r="C146" s="53">
        <v>0</v>
      </c>
      <c r="D146" s="53">
        <v>5</v>
      </c>
      <c r="E146" s="53">
        <v>0</v>
      </c>
      <c r="F146" s="53">
        <v>0</v>
      </c>
      <c r="G146" s="53">
        <v>0</v>
      </c>
      <c r="H146" s="53">
        <v>0</v>
      </c>
      <c r="I146" s="53">
        <v>0</v>
      </c>
      <c r="J146" s="53">
        <v>0</v>
      </c>
      <c r="K146" s="53">
        <v>0</v>
      </c>
      <c r="L146" s="53">
        <v>5</v>
      </c>
      <c r="M146" t="s">
        <v>263</v>
      </c>
      <c r="N146" t="s">
        <v>36</v>
      </c>
      <c r="O146" t="s">
        <v>37</v>
      </c>
      <c r="R146" s="202"/>
    </row>
    <row r="147" spans="1:18" ht="12.5" x14ac:dyDescent="0.25">
      <c r="A147" t="s">
        <v>1237</v>
      </c>
      <c r="B147" s="53">
        <v>448</v>
      </c>
      <c r="C147" s="53">
        <v>0</v>
      </c>
      <c r="D147" s="53">
        <v>448</v>
      </c>
      <c r="E147" s="53">
        <v>3907</v>
      </c>
      <c r="F147" s="53">
        <v>0</v>
      </c>
      <c r="G147" s="53">
        <v>0</v>
      </c>
      <c r="H147" s="53">
        <v>0</v>
      </c>
      <c r="I147" s="53">
        <v>0</v>
      </c>
      <c r="J147" s="53">
        <v>70000</v>
      </c>
      <c r="K147" s="53">
        <v>0</v>
      </c>
      <c r="L147" s="53">
        <v>74355</v>
      </c>
      <c r="M147" t="s">
        <v>264</v>
      </c>
      <c r="N147" t="s">
        <v>29</v>
      </c>
      <c r="O147" t="s">
        <v>25</v>
      </c>
      <c r="R147" s="202"/>
    </row>
    <row r="148" spans="1:18" ht="12.5" x14ac:dyDescent="0.25">
      <c r="A148" t="s">
        <v>265</v>
      </c>
      <c r="B148" s="53">
        <v>17259</v>
      </c>
      <c r="C148" s="53">
        <v>0</v>
      </c>
      <c r="D148" s="53">
        <v>17259</v>
      </c>
      <c r="E148" s="53">
        <v>1538</v>
      </c>
      <c r="F148" s="53">
        <v>0</v>
      </c>
      <c r="G148" s="53">
        <v>0</v>
      </c>
      <c r="H148" s="53">
        <v>0</v>
      </c>
      <c r="I148" s="53">
        <v>0</v>
      </c>
      <c r="J148" s="53">
        <v>0</v>
      </c>
      <c r="K148" s="53">
        <v>255</v>
      </c>
      <c r="L148" s="53">
        <v>19052</v>
      </c>
      <c r="M148" t="s">
        <v>266</v>
      </c>
      <c r="N148" t="s">
        <v>62</v>
      </c>
      <c r="O148" t="s">
        <v>30</v>
      </c>
      <c r="R148" s="202"/>
    </row>
    <row r="149" spans="1:18" ht="12.5" x14ac:dyDescent="0.25">
      <c r="A149" t="s">
        <v>267</v>
      </c>
      <c r="B149" s="53">
        <v>25945</v>
      </c>
      <c r="C149" s="53">
        <v>14918</v>
      </c>
      <c r="D149" s="53">
        <v>40863</v>
      </c>
      <c r="E149" s="53">
        <v>134</v>
      </c>
      <c r="F149" s="53">
        <v>0</v>
      </c>
      <c r="G149" s="53">
        <v>0</v>
      </c>
      <c r="H149" s="53">
        <v>209453</v>
      </c>
      <c r="I149" s="53">
        <v>56</v>
      </c>
      <c r="J149" s="53">
        <v>1556</v>
      </c>
      <c r="K149" s="53">
        <v>1299</v>
      </c>
      <c r="L149" s="53">
        <v>253345</v>
      </c>
      <c r="M149" t="s">
        <v>268</v>
      </c>
      <c r="N149" t="s">
        <v>27</v>
      </c>
      <c r="O149" t="s">
        <v>27</v>
      </c>
      <c r="R149" s="202"/>
    </row>
    <row r="150" spans="1:18" ht="12.5" x14ac:dyDescent="0.25">
      <c r="A150" t="s">
        <v>269</v>
      </c>
      <c r="B150" s="53">
        <v>0</v>
      </c>
      <c r="C150" s="53">
        <v>0</v>
      </c>
      <c r="D150" s="53">
        <v>0</v>
      </c>
      <c r="E150" s="53">
        <v>0</v>
      </c>
      <c r="F150" s="53">
        <v>0</v>
      </c>
      <c r="G150" s="53">
        <v>5</v>
      </c>
      <c r="H150" s="53">
        <v>0</v>
      </c>
      <c r="I150" s="53">
        <v>0</v>
      </c>
      <c r="J150" s="53">
        <v>0</v>
      </c>
      <c r="K150" s="53">
        <v>210</v>
      </c>
      <c r="L150" s="53">
        <v>215</v>
      </c>
      <c r="M150" t="s">
        <v>270</v>
      </c>
      <c r="N150" t="s">
        <v>62</v>
      </c>
      <c r="O150" t="s">
        <v>30</v>
      </c>
      <c r="R150" s="202"/>
    </row>
    <row r="151" spans="1:18" ht="12.5" x14ac:dyDescent="0.25">
      <c r="A151" t="s">
        <v>271</v>
      </c>
      <c r="B151" s="53">
        <v>0</v>
      </c>
      <c r="C151" s="53">
        <v>0</v>
      </c>
      <c r="D151" s="53">
        <v>0</v>
      </c>
      <c r="E151" s="53">
        <v>0</v>
      </c>
      <c r="F151" s="53">
        <v>0</v>
      </c>
      <c r="G151" s="53">
        <v>0</v>
      </c>
      <c r="H151" s="53">
        <v>0</v>
      </c>
      <c r="I151" s="53">
        <v>0</v>
      </c>
      <c r="J151" s="53">
        <v>1109</v>
      </c>
      <c r="K151" s="53">
        <v>0</v>
      </c>
      <c r="L151" s="53">
        <v>1109</v>
      </c>
      <c r="M151" t="s">
        <v>272</v>
      </c>
      <c r="N151" t="s">
        <v>24</v>
      </c>
      <c r="O151" t="s">
        <v>25</v>
      </c>
      <c r="R151" s="202"/>
    </row>
    <row r="152" spans="1:18" ht="12.5" x14ac:dyDescent="0.25">
      <c r="A152" t="s">
        <v>273</v>
      </c>
      <c r="B152" s="53">
        <v>17</v>
      </c>
      <c r="C152" s="53">
        <v>0</v>
      </c>
      <c r="D152" s="53">
        <v>17</v>
      </c>
      <c r="E152" s="53">
        <v>141</v>
      </c>
      <c r="F152" s="53">
        <v>0</v>
      </c>
      <c r="G152" s="53">
        <v>0</v>
      </c>
      <c r="H152" s="53">
        <v>0</v>
      </c>
      <c r="I152" s="53">
        <v>0</v>
      </c>
      <c r="J152" s="53">
        <v>0</v>
      </c>
      <c r="K152" s="53">
        <v>12</v>
      </c>
      <c r="L152" s="53">
        <v>170</v>
      </c>
      <c r="M152" t="s">
        <v>274</v>
      </c>
      <c r="N152" t="s">
        <v>36</v>
      </c>
      <c r="O152" t="s">
        <v>37</v>
      </c>
      <c r="R152" s="202"/>
    </row>
    <row r="153" spans="1:18" ht="12.5" x14ac:dyDescent="0.25">
      <c r="A153" t="s">
        <v>275</v>
      </c>
      <c r="B153" s="53">
        <v>140885</v>
      </c>
      <c r="C153" s="53">
        <v>0</v>
      </c>
      <c r="D153" s="53">
        <v>140885</v>
      </c>
      <c r="E153" s="53">
        <v>16</v>
      </c>
      <c r="F153" s="53">
        <v>0</v>
      </c>
      <c r="G153" s="53">
        <v>0</v>
      </c>
      <c r="H153" s="53">
        <v>0</v>
      </c>
      <c r="I153" s="53">
        <v>0</v>
      </c>
      <c r="J153" s="53">
        <v>71</v>
      </c>
      <c r="K153" s="53">
        <v>0</v>
      </c>
      <c r="L153" s="53">
        <v>140957</v>
      </c>
      <c r="M153" t="s">
        <v>276</v>
      </c>
      <c r="N153" t="s">
        <v>27</v>
      </c>
      <c r="O153" t="s">
        <v>27</v>
      </c>
      <c r="R153" s="202"/>
    </row>
    <row r="154" spans="1:18" ht="12.5" x14ac:dyDescent="0.25">
      <c r="A154" t="s">
        <v>1238</v>
      </c>
      <c r="B154" s="53">
        <v>12513</v>
      </c>
      <c r="C154" s="53">
        <v>0</v>
      </c>
      <c r="D154" s="53">
        <v>12513</v>
      </c>
      <c r="E154" s="53">
        <v>722</v>
      </c>
      <c r="F154" s="53">
        <v>0</v>
      </c>
      <c r="G154" s="53">
        <v>0</v>
      </c>
      <c r="H154" s="53">
        <v>0</v>
      </c>
      <c r="I154" s="53">
        <v>0</v>
      </c>
      <c r="J154" s="53">
        <v>110</v>
      </c>
      <c r="K154" s="53">
        <v>21601</v>
      </c>
      <c r="L154" s="53">
        <v>34836</v>
      </c>
      <c r="M154" t="s">
        <v>277</v>
      </c>
      <c r="N154" t="s">
        <v>27</v>
      </c>
      <c r="O154" t="s">
        <v>27</v>
      </c>
      <c r="R154" s="202"/>
    </row>
    <row r="155" spans="1:18" ht="12.5" x14ac:dyDescent="0.25">
      <c r="A155" t="s">
        <v>280</v>
      </c>
      <c r="B155" s="53">
        <v>20967</v>
      </c>
      <c r="C155" s="53">
        <v>0</v>
      </c>
      <c r="D155" s="53">
        <v>20967</v>
      </c>
      <c r="E155" s="53">
        <v>25702</v>
      </c>
      <c r="F155" s="53">
        <v>0</v>
      </c>
      <c r="G155" s="53">
        <v>1187</v>
      </c>
      <c r="H155" s="53">
        <v>3347408</v>
      </c>
      <c r="I155" s="53">
        <v>0</v>
      </c>
      <c r="J155" s="53">
        <v>0</v>
      </c>
      <c r="K155" s="53">
        <v>343</v>
      </c>
      <c r="L155" s="53">
        <v>3395607</v>
      </c>
      <c r="M155" t="s">
        <v>281</v>
      </c>
      <c r="N155" t="s">
        <v>33</v>
      </c>
      <c r="O155" t="s">
        <v>30</v>
      </c>
      <c r="R155" s="202"/>
    </row>
    <row r="156" spans="1:18" ht="12.5" x14ac:dyDescent="0.25">
      <c r="A156" t="s">
        <v>282</v>
      </c>
      <c r="B156" s="53">
        <v>55177</v>
      </c>
      <c r="C156" s="53">
        <v>0</v>
      </c>
      <c r="D156" s="53">
        <v>55177</v>
      </c>
      <c r="E156" s="53">
        <v>82358</v>
      </c>
      <c r="F156" s="53">
        <v>0</v>
      </c>
      <c r="G156" s="53">
        <v>0</v>
      </c>
      <c r="H156" s="53">
        <v>0</v>
      </c>
      <c r="I156" s="53">
        <v>0</v>
      </c>
      <c r="J156" s="53">
        <v>0</v>
      </c>
      <c r="K156" s="53">
        <v>0</v>
      </c>
      <c r="L156" s="53">
        <v>137535</v>
      </c>
      <c r="M156" t="s">
        <v>283</v>
      </c>
      <c r="N156" t="s">
        <v>33</v>
      </c>
      <c r="O156" t="s">
        <v>30</v>
      </c>
      <c r="R156" s="202"/>
    </row>
    <row r="157" spans="1:18" ht="12.5" x14ac:dyDescent="0.25">
      <c r="A157" t="s">
        <v>284</v>
      </c>
      <c r="B157" s="53">
        <v>601818</v>
      </c>
      <c r="C157" s="53">
        <v>0</v>
      </c>
      <c r="D157" s="53">
        <v>601818</v>
      </c>
      <c r="E157" s="53">
        <v>3246</v>
      </c>
      <c r="F157" s="53">
        <v>0</v>
      </c>
      <c r="G157" s="53">
        <v>199273</v>
      </c>
      <c r="H157" s="53">
        <v>1277527</v>
      </c>
      <c r="I157" s="53">
        <v>0</v>
      </c>
      <c r="J157" s="53">
        <v>60600</v>
      </c>
      <c r="K157" s="53">
        <v>0</v>
      </c>
      <c r="L157" s="53">
        <v>2142464</v>
      </c>
      <c r="M157" t="s">
        <v>285</v>
      </c>
      <c r="N157" t="s">
        <v>33</v>
      </c>
      <c r="O157" t="s">
        <v>30</v>
      </c>
      <c r="R157" s="202"/>
    </row>
    <row r="158" spans="1:18" ht="12.5" x14ac:dyDescent="0.25">
      <c r="A158" t="s">
        <v>1239</v>
      </c>
      <c r="B158" s="53">
        <v>511079</v>
      </c>
      <c r="C158" s="53">
        <v>0</v>
      </c>
      <c r="D158" s="53">
        <v>511079</v>
      </c>
      <c r="E158" s="53">
        <v>248715</v>
      </c>
      <c r="F158" s="53">
        <v>0</v>
      </c>
      <c r="G158" s="53">
        <v>0</v>
      </c>
      <c r="H158" s="53">
        <v>0</v>
      </c>
      <c r="I158" s="53">
        <v>0</v>
      </c>
      <c r="J158" s="53">
        <v>11580</v>
      </c>
      <c r="K158" s="53">
        <v>0</v>
      </c>
      <c r="L158" s="53">
        <v>771310</v>
      </c>
      <c r="M158" t="s">
        <v>286</v>
      </c>
      <c r="N158" t="s">
        <v>27</v>
      </c>
      <c r="O158" t="s">
        <v>27</v>
      </c>
      <c r="R158" s="202"/>
    </row>
    <row r="159" spans="1:18" ht="12.5" x14ac:dyDescent="0.25">
      <c r="A159" t="s">
        <v>1240</v>
      </c>
      <c r="B159" s="53">
        <v>213</v>
      </c>
      <c r="C159" s="53">
        <v>0</v>
      </c>
      <c r="D159" s="53">
        <v>213</v>
      </c>
      <c r="E159" s="53">
        <v>271</v>
      </c>
      <c r="F159" s="53">
        <v>0</v>
      </c>
      <c r="G159" s="53">
        <v>131</v>
      </c>
      <c r="H159" s="53">
        <v>4099</v>
      </c>
      <c r="I159" s="53">
        <v>0</v>
      </c>
      <c r="J159" s="53">
        <v>232</v>
      </c>
      <c r="K159" s="53">
        <v>0</v>
      </c>
      <c r="L159" s="53">
        <v>4714</v>
      </c>
      <c r="M159" t="s">
        <v>288</v>
      </c>
      <c r="N159" t="s">
        <v>24</v>
      </c>
      <c r="O159" t="s">
        <v>25</v>
      </c>
      <c r="R159" s="202"/>
    </row>
    <row r="160" spans="1:18" ht="12.5" x14ac:dyDescent="0.25">
      <c r="A160" t="s">
        <v>289</v>
      </c>
      <c r="B160" s="53">
        <v>0</v>
      </c>
      <c r="C160" s="53">
        <v>0</v>
      </c>
      <c r="D160" s="53">
        <v>0</v>
      </c>
      <c r="E160" s="53">
        <v>0</v>
      </c>
      <c r="F160" s="53">
        <v>0</v>
      </c>
      <c r="G160" s="53">
        <v>24</v>
      </c>
      <c r="H160" s="53">
        <v>0</v>
      </c>
      <c r="I160" s="53">
        <v>0</v>
      </c>
      <c r="J160" s="53">
        <v>0</v>
      </c>
      <c r="K160" s="53">
        <v>0</v>
      </c>
      <c r="L160" s="53">
        <v>24</v>
      </c>
      <c r="M160" t="s">
        <v>290</v>
      </c>
      <c r="N160" t="s">
        <v>29</v>
      </c>
      <c r="O160" t="s">
        <v>25</v>
      </c>
      <c r="R160" s="202"/>
    </row>
    <row r="161" spans="1:18" ht="12.5" x14ac:dyDescent="0.25">
      <c r="A161" t="s">
        <v>291</v>
      </c>
      <c r="B161" s="53">
        <v>809816</v>
      </c>
      <c r="C161" s="53">
        <v>0</v>
      </c>
      <c r="D161" s="53">
        <v>809816</v>
      </c>
      <c r="E161" s="53">
        <v>50147</v>
      </c>
      <c r="F161" s="53">
        <v>0</v>
      </c>
      <c r="G161" s="53">
        <v>651456</v>
      </c>
      <c r="H161" s="53">
        <v>9139309</v>
      </c>
      <c r="I161" s="53">
        <v>2913113</v>
      </c>
      <c r="J161" s="53">
        <v>0</v>
      </c>
      <c r="K161" s="53">
        <v>3140</v>
      </c>
      <c r="L161" s="53">
        <v>13566981</v>
      </c>
      <c r="M161" t="s">
        <v>292</v>
      </c>
      <c r="N161" t="s">
        <v>33</v>
      </c>
      <c r="O161" t="s">
        <v>30</v>
      </c>
      <c r="R161" s="202"/>
    </row>
    <row r="162" spans="1:18" ht="12.5" x14ac:dyDescent="0.25">
      <c r="A162" t="s">
        <v>293</v>
      </c>
      <c r="B162" s="53">
        <v>24</v>
      </c>
      <c r="C162" s="53">
        <v>0</v>
      </c>
      <c r="D162" s="53">
        <v>24</v>
      </c>
      <c r="E162" s="53">
        <v>3191</v>
      </c>
      <c r="F162" s="53">
        <v>0</v>
      </c>
      <c r="G162" s="53">
        <v>0</v>
      </c>
      <c r="H162" s="53">
        <v>0</v>
      </c>
      <c r="I162" s="53">
        <v>0</v>
      </c>
      <c r="J162" s="53">
        <v>0</v>
      </c>
      <c r="K162" s="53">
        <v>0</v>
      </c>
      <c r="L162" s="53">
        <v>3215</v>
      </c>
      <c r="M162" t="s">
        <v>294</v>
      </c>
      <c r="N162" t="s">
        <v>36</v>
      </c>
      <c r="O162" t="s">
        <v>37</v>
      </c>
      <c r="R162" s="202"/>
    </row>
    <row r="163" spans="1:18" ht="12.5" x14ac:dyDescent="0.25">
      <c r="A163" t="s">
        <v>1241</v>
      </c>
      <c r="B163" s="53">
        <v>144116</v>
      </c>
      <c r="C163" s="53">
        <v>0</v>
      </c>
      <c r="D163" s="53">
        <v>144116</v>
      </c>
      <c r="E163" s="53">
        <v>4661</v>
      </c>
      <c r="F163" s="53">
        <v>0</v>
      </c>
      <c r="G163" s="53">
        <v>0</v>
      </c>
      <c r="H163" s="53">
        <v>0</v>
      </c>
      <c r="I163" s="53">
        <v>0</v>
      </c>
      <c r="J163" s="53">
        <v>5838</v>
      </c>
      <c r="K163" s="53">
        <v>0</v>
      </c>
      <c r="L163" s="53">
        <v>151305</v>
      </c>
      <c r="M163" t="s">
        <v>295</v>
      </c>
      <c r="N163" t="s">
        <v>27</v>
      </c>
      <c r="O163" t="s">
        <v>27</v>
      </c>
      <c r="R163" s="202"/>
    </row>
    <row r="164" spans="1:18" ht="12.5" x14ac:dyDescent="0.25">
      <c r="A164" t="s">
        <v>296</v>
      </c>
      <c r="B164" s="53">
        <v>208287</v>
      </c>
      <c r="C164" s="53">
        <v>0</v>
      </c>
      <c r="D164" s="53">
        <v>208287</v>
      </c>
      <c r="E164" s="53">
        <v>17039</v>
      </c>
      <c r="F164" s="53">
        <v>0</v>
      </c>
      <c r="G164" s="53">
        <v>0</v>
      </c>
      <c r="H164" s="53">
        <v>0</v>
      </c>
      <c r="I164" s="53">
        <v>0</v>
      </c>
      <c r="J164" s="53">
        <v>1332</v>
      </c>
      <c r="K164" s="53">
        <v>93</v>
      </c>
      <c r="L164" s="53">
        <v>225419</v>
      </c>
      <c r="M164" t="s">
        <v>297</v>
      </c>
      <c r="N164" t="s">
        <v>27</v>
      </c>
      <c r="O164" t="s">
        <v>27</v>
      </c>
      <c r="R164" s="202"/>
    </row>
    <row r="165" spans="1:18" ht="12.5" x14ac:dyDescent="0.25">
      <c r="A165" t="s">
        <v>1242</v>
      </c>
      <c r="B165" s="53">
        <v>9885</v>
      </c>
      <c r="C165" s="53">
        <v>0</v>
      </c>
      <c r="D165" s="53">
        <v>9885</v>
      </c>
      <c r="E165" s="53">
        <v>4144</v>
      </c>
      <c r="F165" s="53">
        <v>0</v>
      </c>
      <c r="G165" s="53">
        <v>1341148</v>
      </c>
      <c r="H165" s="53">
        <v>5542227</v>
      </c>
      <c r="I165" s="53">
        <v>1964201</v>
      </c>
      <c r="J165" s="53">
        <v>160000</v>
      </c>
      <c r="K165" s="53">
        <v>2325</v>
      </c>
      <c r="L165" s="53">
        <v>9023930</v>
      </c>
      <c r="M165" t="s">
        <v>298</v>
      </c>
      <c r="N165" t="s">
        <v>29</v>
      </c>
      <c r="O165" t="s">
        <v>25</v>
      </c>
      <c r="R165" s="202"/>
    </row>
    <row r="166" spans="1:18" ht="12.5" x14ac:dyDescent="0.25">
      <c r="A166" t="s">
        <v>1243</v>
      </c>
      <c r="B166" s="53">
        <v>8620</v>
      </c>
      <c r="C166" s="53">
        <v>0</v>
      </c>
      <c r="D166" s="53">
        <v>8620</v>
      </c>
      <c r="E166" s="53">
        <v>3238</v>
      </c>
      <c r="F166" s="53">
        <v>1550</v>
      </c>
      <c r="G166" s="53">
        <v>0</v>
      </c>
      <c r="H166" s="53">
        <v>0</v>
      </c>
      <c r="I166" s="53">
        <v>0</v>
      </c>
      <c r="J166" s="53">
        <v>3980</v>
      </c>
      <c r="K166" s="53">
        <v>0</v>
      </c>
      <c r="L166" s="53">
        <v>17388</v>
      </c>
      <c r="M166" t="s">
        <v>299</v>
      </c>
      <c r="N166" t="s">
        <v>24</v>
      </c>
      <c r="O166" t="s">
        <v>25</v>
      </c>
      <c r="R166" s="202"/>
    </row>
    <row r="167" spans="1:18" ht="12.5" x14ac:dyDescent="0.25">
      <c r="A167" t="s">
        <v>1244</v>
      </c>
      <c r="B167" s="53">
        <v>39712</v>
      </c>
      <c r="C167" s="53">
        <v>44305</v>
      </c>
      <c r="D167" s="53">
        <v>84017</v>
      </c>
      <c r="E167" s="53">
        <v>2880</v>
      </c>
      <c r="F167" s="53">
        <v>0</v>
      </c>
      <c r="G167" s="53">
        <v>0</v>
      </c>
      <c r="H167" s="53">
        <v>0</v>
      </c>
      <c r="I167" s="53">
        <v>0</v>
      </c>
      <c r="J167" s="53">
        <v>610791</v>
      </c>
      <c r="K167" s="53">
        <v>464</v>
      </c>
      <c r="L167" s="53">
        <v>697688</v>
      </c>
      <c r="M167" t="s">
        <v>300</v>
      </c>
      <c r="N167" t="s">
        <v>24</v>
      </c>
      <c r="O167" t="s">
        <v>25</v>
      </c>
      <c r="R167" s="202"/>
    </row>
    <row r="168" spans="1:18" ht="12.5" x14ac:dyDescent="0.25">
      <c r="A168" t="s">
        <v>301</v>
      </c>
      <c r="B168" s="53">
        <v>54167</v>
      </c>
      <c r="C168" s="53">
        <v>0</v>
      </c>
      <c r="D168" s="53">
        <v>54167</v>
      </c>
      <c r="E168" s="53">
        <v>4282</v>
      </c>
      <c r="F168" s="53">
        <v>0</v>
      </c>
      <c r="G168" s="53">
        <v>0</v>
      </c>
      <c r="H168" s="53">
        <v>10171</v>
      </c>
      <c r="I168" s="53">
        <v>0</v>
      </c>
      <c r="J168" s="53">
        <v>0</v>
      </c>
      <c r="K168" s="53">
        <v>0</v>
      </c>
      <c r="L168" s="53">
        <v>68620</v>
      </c>
      <c r="M168" t="s">
        <v>302</v>
      </c>
      <c r="N168" t="s">
        <v>62</v>
      </c>
      <c r="O168" t="s">
        <v>30</v>
      </c>
      <c r="R168" s="202"/>
    </row>
    <row r="169" spans="1:18" ht="12.5" x14ac:dyDescent="0.25">
      <c r="A169" t="s">
        <v>303</v>
      </c>
      <c r="B169" s="53">
        <v>1877</v>
      </c>
      <c r="C169" s="53">
        <v>0</v>
      </c>
      <c r="D169" s="53">
        <v>1877</v>
      </c>
      <c r="E169" s="53">
        <v>23369</v>
      </c>
      <c r="F169" s="53">
        <v>3856</v>
      </c>
      <c r="G169" s="53">
        <v>0</v>
      </c>
      <c r="H169" s="53">
        <v>0</v>
      </c>
      <c r="I169" s="53">
        <v>0</v>
      </c>
      <c r="J169" s="53">
        <v>0</v>
      </c>
      <c r="K169" s="53">
        <v>1201</v>
      </c>
      <c r="L169" s="53">
        <v>30303</v>
      </c>
      <c r="M169" t="s">
        <v>304</v>
      </c>
      <c r="N169" t="s">
        <v>36</v>
      </c>
      <c r="O169" t="s">
        <v>37</v>
      </c>
      <c r="R169" s="202"/>
    </row>
    <row r="170" spans="1:18" ht="12.5" x14ac:dyDescent="0.25">
      <c r="A170" t="s">
        <v>305</v>
      </c>
      <c r="B170" s="53">
        <v>2386</v>
      </c>
      <c r="C170" s="53">
        <v>0</v>
      </c>
      <c r="D170" s="53">
        <v>2386</v>
      </c>
      <c r="E170" s="53">
        <v>5523</v>
      </c>
      <c r="F170" s="53">
        <v>0</v>
      </c>
      <c r="G170" s="53">
        <v>0</v>
      </c>
      <c r="H170" s="53">
        <v>0</v>
      </c>
      <c r="I170" s="53">
        <v>0</v>
      </c>
      <c r="J170" s="53">
        <v>0</v>
      </c>
      <c r="K170" s="53">
        <v>0</v>
      </c>
      <c r="L170" s="53">
        <v>7909</v>
      </c>
      <c r="M170" t="s">
        <v>306</v>
      </c>
      <c r="N170" t="s">
        <v>29</v>
      </c>
      <c r="O170" t="s">
        <v>30</v>
      </c>
      <c r="R170" s="202"/>
    </row>
    <row r="171" spans="1:18" ht="12.5" x14ac:dyDescent="0.25">
      <c r="A171" t="s">
        <v>1245</v>
      </c>
      <c r="B171" s="53">
        <v>9</v>
      </c>
      <c r="C171" s="53">
        <v>0</v>
      </c>
      <c r="D171" s="53">
        <v>9</v>
      </c>
      <c r="E171" s="53">
        <v>0</v>
      </c>
      <c r="F171" s="53">
        <v>3200</v>
      </c>
      <c r="G171" s="53">
        <v>0</v>
      </c>
      <c r="H171" s="53">
        <v>0</v>
      </c>
      <c r="I171" s="53">
        <v>0</v>
      </c>
      <c r="J171" s="53">
        <v>0</v>
      </c>
      <c r="K171" s="53">
        <v>0</v>
      </c>
      <c r="L171" s="53">
        <v>3209</v>
      </c>
      <c r="M171" t="s">
        <v>307</v>
      </c>
      <c r="N171" t="s">
        <v>24</v>
      </c>
      <c r="O171" t="s">
        <v>25</v>
      </c>
      <c r="R171" s="202"/>
    </row>
    <row r="172" spans="1:18" ht="12.5" x14ac:dyDescent="0.25">
      <c r="A172" t="s">
        <v>308</v>
      </c>
      <c r="B172" s="53">
        <v>8</v>
      </c>
      <c r="C172" s="53">
        <v>0</v>
      </c>
      <c r="D172" s="53">
        <v>8</v>
      </c>
      <c r="E172" s="53">
        <v>0</v>
      </c>
      <c r="F172" s="53">
        <v>0</v>
      </c>
      <c r="G172" s="53">
        <v>0</v>
      </c>
      <c r="H172" s="53">
        <v>0</v>
      </c>
      <c r="I172" s="53">
        <v>0</v>
      </c>
      <c r="J172" s="53">
        <v>0</v>
      </c>
      <c r="K172" s="53">
        <v>0</v>
      </c>
      <c r="L172" s="53">
        <v>8</v>
      </c>
      <c r="M172" t="s">
        <v>309</v>
      </c>
      <c r="N172" t="s">
        <v>36</v>
      </c>
      <c r="O172" t="s">
        <v>37</v>
      </c>
      <c r="R172" s="202"/>
    </row>
    <row r="173" spans="1:18" ht="12.5" x14ac:dyDescent="0.25">
      <c r="A173" t="s">
        <v>1246</v>
      </c>
      <c r="B173" s="53">
        <v>2390414</v>
      </c>
      <c r="C173" s="53">
        <v>0</v>
      </c>
      <c r="D173" s="53">
        <v>2390414</v>
      </c>
      <c r="E173" s="53">
        <v>102497</v>
      </c>
      <c r="F173" s="53">
        <v>0</v>
      </c>
      <c r="G173" s="53">
        <v>17</v>
      </c>
      <c r="H173" s="53">
        <v>0</v>
      </c>
      <c r="I173" s="53">
        <v>0</v>
      </c>
      <c r="J173" s="53">
        <v>464</v>
      </c>
      <c r="K173" s="53">
        <v>0</v>
      </c>
      <c r="L173" s="53">
        <v>2493392</v>
      </c>
      <c r="M173" t="s">
        <v>310</v>
      </c>
      <c r="N173" t="s">
        <v>27</v>
      </c>
      <c r="O173" t="s">
        <v>25</v>
      </c>
      <c r="R173" s="202"/>
    </row>
    <row r="174" spans="1:18" ht="12.5" x14ac:dyDescent="0.25">
      <c r="A174" t="s">
        <v>1247</v>
      </c>
      <c r="B174" s="53">
        <v>1936719</v>
      </c>
      <c r="C174" s="53">
        <v>0</v>
      </c>
      <c r="D174" s="53">
        <v>1936719</v>
      </c>
      <c r="E174" s="53">
        <v>35249</v>
      </c>
      <c r="F174" s="53">
        <v>0</v>
      </c>
      <c r="G174" s="53">
        <v>0</v>
      </c>
      <c r="H174" s="53">
        <v>0</v>
      </c>
      <c r="I174" s="53">
        <v>0</v>
      </c>
      <c r="J174" s="53">
        <v>10284</v>
      </c>
      <c r="K174" s="53">
        <v>0</v>
      </c>
      <c r="L174" s="53">
        <v>1982252</v>
      </c>
      <c r="M174" t="s">
        <v>311</v>
      </c>
      <c r="N174" t="s">
        <v>33</v>
      </c>
      <c r="O174" t="s">
        <v>30</v>
      </c>
      <c r="R174" s="202"/>
    </row>
    <row r="175" spans="1:18" ht="12.5" x14ac:dyDescent="0.25">
      <c r="A175" t="s">
        <v>1248</v>
      </c>
      <c r="B175" s="53">
        <v>2370</v>
      </c>
      <c r="C175" s="53">
        <v>0</v>
      </c>
      <c r="D175" s="53">
        <v>2370</v>
      </c>
      <c r="E175" s="53">
        <v>443</v>
      </c>
      <c r="F175" s="53">
        <v>0</v>
      </c>
      <c r="G175" s="53">
        <v>139251</v>
      </c>
      <c r="H175" s="53">
        <v>3712000</v>
      </c>
      <c r="I175" s="53">
        <v>579000</v>
      </c>
      <c r="J175" s="53">
        <v>9795</v>
      </c>
      <c r="K175" s="53">
        <v>640380</v>
      </c>
      <c r="L175" s="53">
        <v>5083170</v>
      </c>
      <c r="M175" t="s">
        <v>312</v>
      </c>
      <c r="N175" t="s">
        <v>27</v>
      </c>
      <c r="O175" t="s">
        <v>27</v>
      </c>
      <c r="R175" s="202"/>
    </row>
    <row r="176" spans="1:18" ht="12.5" x14ac:dyDescent="0.25">
      <c r="A176" t="s">
        <v>1249</v>
      </c>
      <c r="B176" s="53">
        <v>1377</v>
      </c>
      <c r="C176" s="53">
        <v>0</v>
      </c>
      <c r="D176" s="53">
        <v>1377</v>
      </c>
      <c r="E176" s="53">
        <v>6257</v>
      </c>
      <c r="F176" s="53">
        <v>0</v>
      </c>
      <c r="G176" s="53">
        <v>0</v>
      </c>
      <c r="H176" s="53">
        <v>0</v>
      </c>
      <c r="I176" s="53">
        <v>0</v>
      </c>
      <c r="J176" s="53">
        <v>0</v>
      </c>
      <c r="K176" s="53">
        <v>100</v>
      </c>
      <c r="L176" s="53">
        <v>7734</v>
      </c>
      <c r="M176" t="s">
        <v>314</v>
      </c>
      <c r="N176" t="s">
        <v>29</v>
      </c>
      <c r="O176" t="s">
        <v>25</v>
      </c>
      <c r="R176" s="202"/>
    </row>
    <row r="177" spans="1:18" ht="12.5" x14ac:dyDescent="0.25">
      <c r="A177" t="s">
        <v>1250</v>
      </c>
      <c r="B177" s="53">
        <v>275541</v>
      </c>
      <c r="C177" s="53">
        <v>305531</v>
      </c>
      <c r="D177" s="53">
        <v>581072</v>
      </c>
      <c r="E177" s="53">
        <v>144747</v>
      </c>
      <c r="F177" s="53">
        <v>0</v>
      </c>
      <c r="G177" s="53">
        <v>0</v>
      </c>
      <c r="H177" s="53">
        <v>0</v>
      </c>
      <c r="I177" s="53">
        <v>0</v>
      </c>
      <c r="J177" s="53">
        <v>4881</v>
      </c>
      <c r="K177" s="53">
        <v>401</v>
      </c>
      <c r="L177" s="53">
        <v>726220</v>
      </c>
      <c r="M177" t="s">
        <v>315</v>
      </c>
      <c r="N177" t="s">
        <v>27</v>
      </c>
      <c r="O177" t="s">
        <v>27</v>
      </c>
      <c r="R177" s="202"/>
    </row>
    <row r="178" spans="1:18" ht="12.5" x14ac:dyDescent="0.25">
      <c r="A178" t="s">
        <v>316</v>
      </c>
      <c r="B178" s="53">
        <v>171142</v>
      </c>
      <c r="C178" s="53">
        <v>0</v>
      </c>
      <c r="D178" s="53">
        <v>171142</v>
      </c>
      <c r="E178" s="53">
        <v>43262</v>
      </c>
      <c r="F178" s="53">
        <v>0</v>
      </c>
      <c r="G178" s="53">
        <v>0</v>
      </c>
      <c r="H178" s="53">
        <v>0</v>
      </c>
      <c r="I178" s="53">
        <v>0</v>
      </c>
      <c r="J178" s="53">
        <v>0</v>
      </c>
      <c r="K178" s="53">
        <v>11887</v>
      </c>
      <c r="L178" s="53">
        <v>226291</v>
      </c>
      <c r="M178" t="s">
        <v>317</v>
      </c>
      <c r="N178" t="s">
        <v>33</v>
      </c>
      <c r="O178" t="s">
        <v>30</v>
      </c>
      <c r="R178" s="202"/>
    </row>
    <row r="179" spans="1:18" ht="12.5" x14ac:dyDescent="0.25">
      <c r="A179" t="s">
        <v>1251</v>
      </c>
      <c r="B179" s="53">
        <v>457647</v>
      </c>
      <c r="C179" s="53">
        <v>0</v>
      </c>
      <c r="D179" s="53">
        <v>457647</v>
      </c>
      <c r="E179" s="53">
        <v>3718945</v>
      </c>
      <c r="F179" s="53">
        <v>0</v>
      </c>
      <c r="G179" s="53">
        <v>5</v>
      </c>
      <c r="H179" s="53">
        <v>0</v>
      </c>
      <c r="I179" s="53">
        <v>0</v>
      </c>
      <c r="J179" s="53">
        <v>0</v>
      </c>
      <c r="K179" s="53">
        <v>0</v>
      </c>
      <c r="L179" s="53">
        <v>4176597</v>
      </c>
      <c r="M179" t="s">
        <v>318</v>
      </c>
      <c r="N179" t="s">
        <v>36</v>
      </c>
      <c r="O179" t="s">
        <v>37</v>
      </c>
      <c r="R179" s="202"/>
    </row>
    <row r="180" spans="1:18" ht="12.5" x14ac:dyDescent="0.25">
      <c r="A180" t="s">
        <v>319</v>
      </c>
      <c r="B180" s="53">
        <v>3195</v>
      </c>
      <c r="C180" s="53">
        <v>0</v>
      </c>
      <c r="D180" s="53">
        <v>3195</v>
      </c>
      <c r="E180" s="53">
        <v>27288</v>
      </c>
      <c r="F180" s="53">
        <v>20833</v>
      </c>
      <c r="G180" s="53">
        <v>0</v>
      </c>
      <c r="H180" s="53">
        <v>0</v>
      </c>
      <c r="I180" s="53">
        <v>0</v>
      </c>
      <c r="J180" s="53">
        <v>5</v>
      </c>
      <c r="K180" s="53">
        <v>0</v>
      </c>
      <c r="L180" s="53">
        <v>51316</v>
      </c>
      <c r="M180" t="s">
        <v>320</v>
      </c>
      <c r="N180" t="s">
        <v>36</v>
      </c>
      <c r="O180" t="s">
        <v>40</v>
      </c>
      <c r="R180" s="202"/>
    </row>
    <row r="181" spans="1:18" ht="12.5" x14ac:dyDescent="0.25">
      <c r="A181" t="s">
        <v>1252</v>
      </c>
      <c r="B181" s="53">
        <v>5</v>
      </c>
      <c r="C181" s="53">
        <v>0</v>
      </c>
      <c r="D181" s="53">
        <v>5</v>
      </c>
      <c r="E181" s="53">
        <v>0</v>
      </c>
      <c r="F181" s="53">
        <v>7700</v>
      </c>
      <c r="G181" s="53">
        <v>10</v>
      </c>
      <c r="H181" s="53">
        <v>0</v>
      </c>
      <c r="I181" s="53">
        <v>0</v>
      </c>
      <c r="J181" s="53">
        <v>16000</v>
      </c>
      <c r="K181" s="53">
        <v>0</v>
      </c>
      <c r="L181" s="53">
        <v>23715</v>
      </c>
      <c r="M181" t="s">
        <v>321</v>
      </c>
      <c r="N181" t="s">
        <v>24</v>
      </c>
      <c r="O181" t="s">
        <v>25</v>
      </c>
      <c r="R181" s="202"/>
    </row>
    <row r="182" spans="1:18" ht="12.5" x14ac:dyDescent="0.25">
      <c r="A182" t="s">
        <v>460</v>
      </c>
      <c r="B182" s="53">
        <v>0</v>
      </c>
      <c r="C182" s="53">
        <v>0</v>
      </c>
      <c r="D182" s="53">
        <v>0</v>
      </c>
      <c r="E182" s="53">
        <v>7</v>
      </c>
      <c r="F182" s="53">
        <v>0</v>
      </c>
      <c r="G182" s="53">
        <v>0</v>
      </c>
      <c r="H182" s="53">
        <v>0</v>
      </c>
      <c r="I182" s="53">
        <v>0</v>
      </c>
      <c r="J182" s="53">
        <v>0</v>
      </c>
      <c r="K182" s="53">
        <v>0</v>
      </c>
      <c r="L182" s="53">
        <v>7</v>
      </c>
      <c r="M182" t="s">
        <v>461</v>
      </c>
      <c r="N182" t="s">
        <v>24</v>
      </c>
      <c r="O182" t="s">
        <v>46</v>
      </c>
      <c r="R182" s="202"/>
    </row>
    <row r="183" spans="1:18" ht="12.5" x14ac:dyDescent="0.25">
      <c r="A183" t="s">
        <v>322</v>
      </c>
      <c r="B183" s="53">
        <v>9333</v>
      </c>
      <c r="C183" s="53">
        <v>5000</v>
      </c>
      <c r="D183" s="53">
        <v>14333</v>
      </c>
      <c r="E183" s="53">
        <v>1577</v>
      </c>
      <c r="F183" s="53">
        <v>0</v>
      </c>
      <c r="G183" s="53">
        <v>0</v>
      </c>
      <c r="H183" s="53">
        <v>0</v>
      </c>
      <c r="I183" s="53">
        <v>0</v>
      </c>
      <c r="J183" s="53">
        <v>0</v>
      </c>
      <c r="K183" s="53">
        <v>195822</v>
      </c>
      <c r="L183" s="53">
        <v>211732</v>
      </c>
      <c r="M183" t="s">
        <v>323</v>
      </c>
      <c r="N183" t="s">
        <v>36</v>
      </c>
      <c r="O183" t="s">
        <v>40</v>
      </c>
      <c r="R183" s="202"/>
    </row>
    <row r="184" spans="1:18" ht="12.5" x14ac:dyDescent="0.25">
      <c r="A184" t="s">
        <v>324</v>
      </c>
      <c r="B184" s="53">
        <v>13</v>
      </c>
      <c r="C184" s="53">
        <v>0</v>
      </c>
      <c r="D184" s="53">
        <v>13</v>
      </c>
      <c r="E184" s="53">
        <v>0</v>
      </c>
      <c r="F184" s="53">
        <v>0</v>
      </c>
      <c r="G184" s="53">
        <v>5</v>
      </c>
      <c r="H184" s="53">
        <v>0</v>
      </c>
      <c r="I184" s="53">
        <v>0</v>
      </c>
      <c r="J184" s="53">
        <v>25177</v>
      </c>
      <c r="K184" s="53">
        <v>0</v>
      </c>
      <c r="L184" s="53">
        <v>25195</v>
      </c>
      <c r="M184" t="s">
        <v>325</v>
      </c>
      <c r="N184" t="s">
        <v>24</v>
      </c>
      <c r="O184" t="s">
        <v>25</v>
      </c>
      <c r="R184" s="202"/>
    </row>
    <row r="185" spans="1:18" ht="12.5" x14ac:dyDescent="0.25">
      <c r="A185" t="s">
        <v>326</v>
      </c>
      <c r="B185" s="53">
        <v>49107</v>
      </c>
      <c r="C185" s="53">
        <v>0</v>
      </c>
      <c r="D185" s="53">
        <v>49107</v>
      </c>
      <c r="E185" s="53">
        <v>14642</v>
      </c>
      <c r="F185" s="53">
        <v>0</v>
      </c>
      <c r="G185" s="53">
        <v>57</v>
      </c>
      <c r="H185" s="53">
        <v>4795983</v>
      </c>
      <c r="I185" s="53">
        <v>0</v>
      </c>
      <c r="J185" s="53">
        <v>0</v>
      </c>
      <c r="K185" s="53">
        <v>59</v>
      </c>
      <c r="L185" s="53">
        <v>4859848</v>
      </c>
      <c r="M185" t="s">
        <v>327</v>
      </c>
      <c r="N185" t="s">
        <v>29</v>
      </c>
      <c r="O185" t="s">
        <v>25</v>
      </c>
      <c r="R185" s="202"/>
    </row>
    <row r="186" spans="1:18" ht="12.5" x14ac:dyDescent="0.25">
      <c r="A186" t="s">
        <v>328</v>
      </c>
      <c r="B186" s="53">
        <v>83225</v>
      </c>
      <c r="C186" s="53">
        <v>0</v>
      </c>
      <c r="D186" s="53">
        <v>83225</v>
      </c>
      <c r="E186" s="53">
        <v>12906</v>
      </c>
      <c r="F186" s="53">
        <v>0</v>
      </c>
      <c r="G186" s="53">
        <v>0</v>
      </c>
      <c r="H186" s="53">
        <v>0</v>
      </c>
      <c r="I186" s="53">
        <v>0</v>
      </c>
      <c r="J186" s="53">
        <v>0</v>
      </c>
      <c r="K186" s="53">
        <v>18210</v>
      </c>
      <c r="L186" s="53">
        <v>114341</v>
      </c>
      <c r="M186" t="s">
        <v>329</v>
      </c>
      <c r="N186" t="s">
        <v>33</v>
      </c>
      <c r="O186" t="s">
        <v>30</v>
      </c>
      <c r="R186" s="202"/>
    </row>
    <row r="187" spans="1:18" ht="12.5" x14ac:dyDescent="0.25">
      <c r="A187" t="s">
        <v>330</v>
      </c>
      <c r="B187" s="53">
        <v>8570</v>
      </c>
      <c r="C187" s="53">
        <v>0</v>
      </c>
      <c r="D187" s="53">
        <v>8570</v>
      </c>
      <c r="E187" s="53">
        <v>9495</v>
      </c>
      <c r="F187" s="53">
        <v>0</v>
      </c>
      <c r="G187" s="53">
        <v>0</v>
      </c>
      <c r="H187" s="53">
        <v>0</v>
      </c>
      <c r="I187" s="53">
        <v>0</v>
      </c>
      <c r="J187" s="53">
        <v>0</v>
      </c>
      <c r="K187" s="53">
        <v>785</v>
      </c>
      <c r="L187" s="53">
        <v>18850</v>
      </c>
      <c r="M187" t="s">
        <v>331</v>
      </c>
      <c r="N187" t="s">
        <v>33</v>
      </c>
      <c r="O187" t="s">
        <v>30</v>
      </c>
      <c r="R187" s="202"/>
    </row>
    <row r="188" spans="1:18" ht="12.5" x14ac:dyDescent="0.25">
      <c r="A188" t="s">
        <v>332</v>
      </c>
      <c r="B188" s="53">
        <v>0</v>
      </c>
      <c r="C188" s="53">
        <v>0</v>
      </c>
      <c r="D188" s="53">
        <v>0</v>
      </c>
      <c r="E188" s="53">
        <v>0</v>
      </c>
      <c r="F188" s="53">
        <v>0</v>
      </c>
      <c r="G188" s="53">
        <v>147</v>
      </c>
      <c r="H188" s="53">
        <v>0</v>
      </c>
      <c r="I188" s="53">
        <v>0</v>
      </c>
      <c r="J188" s="53">
        <v>0</v>
      </c>
      <c r="K188" s="53">
        <v>0</v>
      </c>
      <c r="L188" s="53">
        <v>147</v>
      </c>
      <c r="M188" t="s">
        <v>333</v>
      </c>
      <c r="N188" t="s">
        <v>334</v>
      </c>
      <c r="O188" t="s">
        <v>334</v>
      </c>
      <c r="R188" s="202"/>
    </row>
    <row r="189" spans="1:18" s="21" customFormat="1" ht="16.5" customHeight="1" x14ac:dyDescent="0.25">
      <c r="A189" s="19" t="s">
        <v>335</v>
      </c>
      <c r="B189" s="39">
        <f t="shared" ref="B189:L189" si="0">SUM(B10:B188)</f>
        <v>26952692</v>
      </c>
      <c r="C189" s="39">
        <f t="shared" si="0"/>
        <v>1508614</v>
      </c>
      <c r="D189" s="39">
        <f t="shared" si="0"/>
        <v>28461306</v>
      </c>
      <c r="E189" s="39">
        <f t="shared" si="0"/>
        <v>8998097</v>
      </c>
      <c r="F189" s="39">
        <f t="shared" si="0"/>
        <v>7177473</v>
      </c>
      <c r="G189" s="39">
        <f t="shared" si="0"/>
        <v>4362272</v>
      </c>
      <c r="H189" s="39">
        <f t="shared" si="0"/>
        <v>64239352</v>
      </c>
      <c r="I189" s="39">
        <f t="shared" si="0"/>
        <v>10308567</v>
      </c>
      <c r="J189" s="39">
        <f t="shared" si="0"/>
        <v>4477220</v>
      </c>
      <c r="K189" s="39">
        <f t="shared" si="0"/>
        <v>2957025</v>
      </c>
      <c r="L189" s="39">
        <f t="shared" si="0"/>
        <v>129379504</v>
      </c>
      <c r="M189" s="40"/>
    </row>
    <row r="190" spans="1:18" ht="12.5" x14ac:dyDescent="0.25">
      <c r="A190" s="21"/>
      <c r="B190" s="22"/>
      <c r="C190" s="22"/>
      <c r="D190" s="22"/>
      <c r="E190" s="22"/>
      <c r="F190" s="22"/>
      <c r="G190" s="22"/>
      <c r="H190" s="22"/>
      <c r="I190" s="22"/>
      <c r="J190" s="22"/>
      <c r="K190" s="22"/>
      <c r="L190" s="22"/>
      <c r="M190" s="23"/>
    </row>
    <row r="191" spans="1:18" ht="22.5" customHeight="1" x14ac:dyDescent="0.3">
      <c r="A191" s="24" t="s">
        <v>336</v>
      </c>
      <c r="B191" s="25"/>
      <c r="C191" s="26"/>
      <c r="D191" s="26"/>
      <c r="E191" s="25"/>
      <c r="F191" s="25"/>
      <c r="G191" s="25"/>
      <c r="H191" s="25"/>
      <c r="I191" s="25"/>
      <c r="J191" s="25"/>
      <c r="K191" s="25"/>
      <c r="L191" s="25"/>
      <c r="M191" s="23"/>
    </row>
    <row r="192" spans="1:18" ht="12.5" x14ac:dyDescent="0.25">
      <c r="A192" s="18" t="s">
        <v>33</v>
      </c>
      <c r="B192" s="18">
        <f t="shared" ref="B192:L193" si="1">SUMIF($N$10:$N$188,$A192,B$10:B$188)</f>
        <v>5640704</v>
      </c>
      <c r="C192" s="18">
        <f t="shared" si="1"/>
        <v>0</v>
      </c>
      <c r="D192" s="18">
        <f t="shared" si="1"/>
        <v>5640704</v>
      </c>
      <c r="E192" s="18">
        <f t="shared" si="1"/>
        <v>701926</v>
      </c>
      <c r="F192" s="18">
        <f t="shared" si="1"/>
        <v>0</v>
      </c>
      <c r="G192" s="18">
        <f t="shared" si="1"/>
        <v>882317</v>
      </c>
      <c r="H192" s="18">
        <f t="shared" si="1"/>
        <v>16610804</v>
      </c>
      <c r="I192" s="18">
        <f t="shared" si="1"/>
        <v>3001622</v>
      </c>
      <c r="J192" s="18">
        <f t="shared" si="1"/>
        <v>110714</v>
      </c>
      <c r="K192" s="18">
        <f t="shared" si="1"/>
        <v>46193</v>
      </c>
      <c r="L192" s="18">
        <f t="shared" si="1"/>
        <v>26994280</v>
      </c>
      <c r="M192" s="23"/>
    </row>
    <row r="193" spans="1:13" ht="12.5" x14ac:dyDescent="0.25">
      <c r="A193" s="18" t="s">
        <v>62</v>
      </c>
      <c r="B193" s="18">
        <f t="shared" si="1"/>
        <v>3561664</v>
      </c>
      <c r="C193" s="18">
        <f t="shared" si="1"/>
        <v>0</v>
      </c>
      <c r="D193" s="18">
        <f t="shared" si="1"/>
        <v>3561664</v>
      </c>
      <c r="E193" s="18">
        <f t="shared" si="1"/>
        <v>243015</v>
      </c>
      <c r="F193" s="18">
        <f t="shared" si="1"/>
        <v>0</v>
      </c>
      <c r="G193" s="18">
        <f t="shared" si="1"/>
        <v>51460</v>
      </c>
      <c r="H193" s="18">
        <f t="shared" si="1"/>
        <v>13839437</v>
      </c>
      <c r="I193" s="18">
        <f t="shared" si="1"/>
        <v>3943885</v>
      </c>
      <c r="J193" s="18">
        <f t="shared" si="1"/>
        <v>931073</v>
      </c>
      <c r="K193" s="18">
        <f t="shared" si="1"/>
        <v>512906</v>
      </c>
      <c r="L193" s="18">
        <f t="shared" si="1"/>
        <v>23083440</v>
      </c>
      <c r="M193" s="23"/>
    </row>
    <row r="194" spans="1:13" ht="12.5" x14ac:dyDescent="0.25">
      <c r="A194" s="18" t="s">
        <v>337</v>
      </c>
      <c r="B194" s="18">
        <f t="shared" ref="B194:L194" si="2">SUM(B192:B193)</f>
        <v>9202368</v>
      </c>
      <c r="C194" s="18">
        <f t="shared" si="2"/>
        <v>0</v>
      </c>
      <c r="D194" s="18">
        <f t="shared" si="2"/>
        <v>9202368</v>
      </c>
      <c r="E194" s="18">
        <f t="shared" si="2"/>
        <v>944941</v>
      </c>
      <c r="F194" s="18">
        <f t="shared" si="2"/>
        <v>0</v>
      </c>
      <c r="G194" s="18">
        <f t="shared" si="2"/>
        <v>933777</v>
      </c>
      <c r="H194" s="18">
        <f t="shared" si="2"/>
        <v>30450241</v>
      </c>
      <c r="I194" s="18">
        <f t="shared" si="2"/>
        <v>6945507</v>
      </c>
      <c r="J194" s="18">
        <f t="shared" si="2"/>
        <v>1041787</v>
      </c>
      <c r="K194" s="18">
        <f t="shared" si="2"/>
        <v>559099</v>
      </c>
      <c r="L194" s="18">
        <f t="shared" si="2"/>
        <v>50077720</v>
      </c>
      <c r="M194" s="54"/>
    </row>
    <row r="195" spans="1:13" ht="12.5" x14ac:dyDescent="0.25">
      <c r="A195" s="18" t="s">
        <v>36</v>
      </c>
      <c r="B195" s="18">
        <f t="shared" ref="B195:L198" si="3">SUMIF($N$10:$N$188,$A195,B$10:B$188)</f>
        <v>1093432</v>
      </c>
      <c r="C195" s="18">
        <f t="shared" si="3"/>
        <v>320413</v>
      </c>
      <c r="D195" s="18">
        <f t="shared" si="3"/>
        <v>1413845</v>
      </c>
      <c r="E195" s="18">
        <f t="shared" si="3"/>
        <v>5170278</v>
      </c>
      <c r="F195" s="18">
        <f t="shared" si="3"/>
        <v>6042706</v>
      </c>
      <c r="G195" s="18">
        <f t="shared" si="3"/>
        <v>10</v>
      </c>
      <c r="H195" s="18">
        <f t="shared" si="3"/>
        <v>9919375</v>
      </c>
      <c r="I195" s="18">
        <f t="shared" si="3"/>
        <v>0</v>
      </c>
      <c r="J195" s="18">
        <f t="shared" si="3"/>
        <v>13485</v>
      </c>
      <c r="K195" s="18">
        <f t="shared" si="3"/>
        <v>390090</v>
      </c>
      <c r="L195" s="18">
        <f t="shared" si="3"/>
        <v>22947988</v>
      </c>
      <c r="M195" s="23"/>
    </row>
    <row r="196" spans="1:13" ht="12.5" x14ac:dyDescent="0.25">
      <c r="A196" s="18" t="s">
        <v>24</v>
      </c>
      <c r="B196" s="18">
        <f t="shared" si="3"/>
        <v>3597338</v>
      </c>
      <c r="C196" s="18">
        <f t="shared" si="3"/>
        <v>137018</v>
      </c>
      <c r="D196" s="18">
        <f t="shared" si="3"/>
        <v>3734356</v>
      </c>
      <c r="E196" s="18">
        <f t="shared" si="3"/>
        <v>365526</v>
      </c>
      <c r="F196" s="18">
        <f t="shared" si="3"/>
        <v>1134767</v>
      </c>
      <c r="G196" s="18">
        <f t="shared" si="3"/>
        <v>1947653</v>
      </c>
      <c r="H196" s="18">
        <f t="shared" si="3"/>
        <v>7463141</v>
      </c>
      <c r="I196" s="18">
        <f t="shared" si="3"/>
        <v>730644</v>
      </c>
      <c r="J196" s="18">
        <f t="shared" si="3"/>
        <v>2628837</v>
      </c>
      <c r="K196" s="18">
        <f t="shared" si="3"/>
        <v>1171080</v>
      </c>
      <c r="L196" s="18">
        <f t="shared" si="3"/>
        <v>17614896</v>
      </c>
      <c r="M196" s="23"/>
    </row>
    <row r="197" spans="1:13" ht="12.5" x14ac:dyDescent="0.25">
      <c r="A197" s="18" t="s">
        <v>27</v>
      </c>
      <c r="B197" s="18">
        <f t="shared" si="3"/>
        <v>10988303</v>
      </c>
      <c r="C197" s="18">
        <f t="shared" si="3"/>
        <v>501183</v>
      </c>
      <c r="D197" s="18">
        <f t="shared" si="3"/>
        <v>11489486</v>
      </c>
      <c r="E197" s="18">
        <f t="shared" si="3"/>
        <v>1402523</v>
      </c>
      <c r="F197" s="18">
        <f t="shared" si="3"/>
        <v>0</v>
      </c>
      <c r="G197" s="18">
        <f t="shared" si="3"/>
        <v>139299</v>
      </c>
      <c r="H197" s="18">
        <f t="shared" si="3"/>
        <v>4973843</v>
      </c>
      <c r="I197" s="18">
        <f t="shared" si="3"/>
        <v>579056</v>
      </c>
      <c r="J197" s="18">
        <f t="shared" si="3"/>
        <v>429625</v>
      </c>
      <c r="K197" s="18">
        <f t="shared" si="3"/>
        <v>780034</v>
      </c>
      <c r="L197" s="18">
        <f t="shared" si="3"/>
        <v>19754980</v>
      </c>
      <c r="M197" s="23"/>
    </row>
    <row r="198" spans="1:13" ht="12.5" x14ac:dyDescent="0.25">
      <c r="A198" s="18" t="s">
        <v>29</v>
      </c>
      <c r="B198" s="18">
        <f t="shared" si="3"/>
        <v>2071251</v>
      </c>
      <c r="C198" s="18">
        <f t="shared" si="3"/>
        <v>550000</v>
      </c>
      <c r="D198" s="18">
        <f t="shared" si="3"/>
        <v>2621251</v>
      </c>
      <c r="E198" s="18">
        <f t="shared" si="3"/>
        <v>1114829</v>
      </c>
      <c r="F198" s="18">
        <f t="shared" si="3"/>
        <v>0</v>
      </c>
      <c r="G198" s="18">
        <f t="shared" si="3"/>
        <v>1341386</v>
      </c>
      <c r="H198" s="18">
        <f t="shared" si="3"/>
        <v>11432752</v>
      </c>
      <c r="I198" s="18">
        <f t="shared" si="3"/>
        <v>2053360</v>
      </c>
      <c r="J198" s="18">
        <f t="shared" si="3"/>
        <v>363486</v>
      </c>
      <c r="K198" s="18">
        <f t="shared" si="3"/>
        <v>56722</v>
      </c>
      <c r="L198" s="18">
        <f t="shared" si="3"/>
        <v>18983773</v>
      </c>
      <c r="M198" s="23"/>
    </row>
    <row r="199" spans="1:13" ht="12.5" x14ac:dyDescent="0.25">
      <c r="A199" s="18" t="s">
        <v>338</v>
      </c>
      <c r="B199" s="18">
        <f t="shared" ref="B199:L199" si="4">SUM(B10:B188)-SUM(B194:B198)</f>
        <v>0</v>
      </c>
      <c r="C199" s="18">
        <f t="shared" si="4"/>
        <v>0</v>
      </c>
      <c r="D199" s="18">
        <f t="shared" si="4"/>
        <v>0</v>
      </c>
      <c r="E199" s="18">
        <f t="shared" si="4"/>
        <v>0</v>
      </c>
      <c r="F199" s="18">
        <f t="shared" si="4"/>
        <v>0</v>
      </c>
      <c r="G199" s="18">
        <f t="shared" si="4"/>
        <v>147</v>
      </c>
      <c r="H199" s="18">
        <f t="shared" si="4"/>
        <v>0</v>
      </c>
      <c r="I199" s="18">
        <f t="shared" si="4"/>
        <v>0</v>
      </c>
      <c r="J199" s="18">
        <f t="shared" si="4"/>
        <v>0</v>
      </c>
      <c r="K199" s="18">
        <f t="shared" si="4"/>
        <v>0</v>
      </c>
      <c r="L199" s="18">
        <f t="shared" si="4"/>
        <v>147</v>
      </c>
      <c r="M199" s="23"/>
    </row>
    <row r="200" spans="1:13" ht="18.75" customHeight="1" x14ac:dyDescent="0.2">
      <c r="A200" s="19" t="s">
        <v>335</v>
      </c>
      <c r="B200" s="20">
        <f>SUM(B194:B199)</f>
        <v>26952692</v>
      </c>
      <c r="C200" s="20">
        <f t="shared" ref="C200:L200" si="5">SUM(C194:C199)</f>
        <v>1508614</v>
      </c>
      <c r="D200" s="20">
        <f t="shared" si="5"/>
        <v>28461306</v>
      </c>
      <c r="E200" s="20">
        <f t="shared" si="5"/>
        <v>8998097</v>
      </c>
      <c r="F200" s="20">
        <f t="shared" si="5"/>
        <v>7177473</v>
      </c>
      <c r="G200" s="20">
        <f t="shared" si="5"/>
        <v>4362272</v>
      </c>
      <c r="H200" s="20">
        <f t="shared" si="5"/>
        <v>64239352</v>
      </c>
      <c r="I200" s="20">
        <f t="shared" si="5"/>
        <v>10308567</v>
      </c>
      <c r="J200" s="20">
        <f t="shared" si="5"/>
        <v>4477220</v>
      </c>
      <c r="K200" s="20">
        <f t="shared" si="5"/>
        <v>2957025</v>
      </c>
      <c r="L200" s="20">
        <f t="shared" si="5"/>
        <v>129379504</v>
      </c>
      <c r="M200" s="23"/>
    </row>
    <row r="201" spans="1:13" ht="13" x14ac:dyDescent="0.3">
      <c r="A201" s="27"/>
      <c r="B201" s="22"/>
      <c r="C201" s="22"/>
      <c r="D201" s="22"/>
      <c r="E201" s="22"/>
      <c r="F201" s="22"/>
      <c r="G201" s="22"/>
      <c r="H201" s="22"/>
      <c r="I201" s="22"/>
      <c r="J201" s="22"/>
      <c r="K201" s="22"/>
      <c r="L201" s="22"/>
      <c r="M201" s="23"/>
    </row>
    <row r="202" spans="1:13" ht="22.5" customHeight="1" x14ac:dyDescent="0.3">
      <c r="A202" s="24" t="s">
        <v>339</v>
      </c>
      <c r="B202" s="28"/>
      <c r="C202" s="29"/>
      <c r="D202" s="29"/>
      <c r="E202" s="28"/>
      <c r="F202" s="28"/>
      <c r="G202" s="28"/>
      <c r="H202" s="28"/>
      <c r="I202" s="28"/>
      <c r="J202" s="28"/>
      <c r="K202" s="28"/>
      <c r="L202" s="28"/>
      <c r="M202" s="23"/>
    </row>
    <row r="203" spans="1:13" ht="12.5" x14ac:dyDescent="0.25">
      <c r="A203" s="18" t="s">
        <v>30</v>
      </c>
      <c r="B203" s="18">
        <f t="shared" ref="B203:L208" si="6">SUMIF($O$10:$O$188,$A203,B$10:B$188)</f>
        <v>9916679</v>
      </c>
      <c r="C203" s="18">
        <f t="shared" si="6"/>
        <v>550000</v>
      </c>
      <c r="D203" s="18">
        <f t="shared" si="6"/>
        <v>10466679</v>
      </c>
      <c r="E203" s="18">
        <f t="shared" si="6"/>
        <v>1960787</v>
      </c>
      <c r="F203" s="18">
        <f t="shared" si="6"/>
        <v>0</v>
      </c>
      <c r="G203" s="18">
        <f t="shared" si="6"/>
        <v>933782</v>
      </c>
      <c r="H203" s="18">
        <f t="shared" si="6"/>
        <v>30483032</v>
      </c>
      <c r="I203" s="18">
        <f t="shared" si="6"/>
        <v>6945507</v>
      </c>
      <c r="J203" s="18">
        <f t="shared" si="6"/>
        <v>1041792</v>
      </c>
      <c r="K203" s="18">
        <f t="shared" si="6"/>
        <v>559222</v>
      </c>
      <c r="L203" s="18">
        <f t="shared" si="6"/>
        <v>52390801</v>
      </c>
      <c r="M203" s="23"/>
    </row>
    <row r="204" spans="1:13" ht="12.5" x14ac:dyDescent="0.25">
      <c r="A204" s="18" t="s">
        <v>25</v>
      </c>
      <c r="B204" s="18">
        <f t="shared" si="6"/>
        <v>7470840</v>
      </c>
      <c r="C204" s="18">
        <f t="shared" si="6"/>
        <v>171765</v>
      </c>
      <c r="D204" s="18">
        <f t="shared" si="6"/>
        <v>7642605</v>
      </c>
      <c r="E204" s="18">
        <f t="shared" si="6"/>
        <v>500893</v>
      </c>
      <c r="F204" s="18">
        <f t="shared" si="6"/>
        <v>1134767</v>
      </c>
      <c r="G204" s="18">
        <f t="shared" si="6"/>
        <v>3289061</v>
      </c>
      <c r="H204" s="18">
        <f t="shared" si="6"/>
        <v>19750572</v>
      </c>
      <c r="I204" s="18">
        <f t="shared" si="6"/>
        <v>2784004</v>
      </c>
      <c r="J204" s="18">
        <f t="shared" si="6"/>
        <v>2985700</v>
      </c>
      <c r="K204" s="18">
        <f t="shared" si="6"/>
        <v>1221220</v>
      </c>
      <c r="L204" s="18">
        <f t="shared" si="6"/>
        <v>37753410</v>
      </c>
      <c r="M204" s="23"/>
    </row>
    <row r="205" spans="1:13" ht="12.5" x14ac:dyDescent="0.25">
      <c r="A205" s="18" t="s">
        <v>27</v>
      </c>
      <c r="B205" s="18">
        <f t="shared" si="6"/>
        <v>8428446</v>
      </c>
      <c r="C205" s="18">
        <f t="shared" si="6"/>
        <v>466421</v>
      </c>
      <c r="D205" s="18">
        <f t="shared" si="6"/>
        <v>8894867</v>
      </c>
      <c r="E205" s="18">
        <f t="shared" si="6"/>
        <v>1275379</v>
      </c>
      <c r="F205" s="18">
        <f t="shared" si="6"/>
        <v>0</v>
      </c>
      <c r="G205" s="18">
        <f t="shared" si="6"/>
        <v>139272</v>
      </c>
      <c r="H205" s="18">
        <f t="shared" si="6"/>
        <v>4016249</v>
      </c>
      <c r="I205" s="18">
        <f t="shared" si="6"/>
        <v>579056</v>
      </c>
      <c r="J205" s="18">
        <f t="shared" si="6"/>
        <v>428031</v>
      </c>
      <c r="K205" s="18">
        <f t="shared" si="6"/>
        <v>780015</v>
      </c>
      <c r="L205" s="18">
        <f t="shared" si="6"/>
        <v>16074105</v>
      </c>
      <c r="M205" s="23"/>
    </row>
    <row r="206" spans="1:13" ht="12.5" x14ac:dyDescent="0.25">
      <c r="A206" s="18" t="s">
        <v>40</v>
      </c>
      <c r="B206" s="18">
        <f t="shared" si="6"/>
        <v>403010</v>
      </c>
      <c r="C206" s="18">
        <f t="shared" si="6"/>
        <v>135095</v>
      </c>
      <c r="D206" s="18">
        <f t="shared" si="6"/>
        <v>538105</v>
      </c>
      <c r="E206" s="18">
        <f t="shared" si="6"/>
        <v>1109045</v>
      </c>
      <c r="F206" s="18">
        <f t="shared" si="6"/>
        <v>5897592</v>
      </c>
      <c r="G206" s="18">
        <f t="shared" si="6"/>
        <v>5</v>
      </c>
      <c r="H206" s="18">
        <f t="shared" si="6"/>
        <v>8488472</v>
      </c>
      <c r="I206" s="18">
        <f t="shared" si="6"/>
        <v>0</v>
      </c>
      <c r="J206" s="18">
        <f t="shared" si="6"/>
        <v>3197</v>
      </c>
      <c r="K206" s="18">
        <f t="shared" si="6"/>
        <v>387955</v>
      </c>
      <c r="L206" s="18">
        <f t="shared" si="6"/>
        <v>16424063</v>
      </c>
      <c r="M206" s="23"/>
    </row>
    <row r="207" spans="1:13" ht="12.5" x14ac:dyDescent="0.25">
      <c r="A207" s="18" t="s">
        <v>37</v>
      </c>
      <c r="B207" s="18">
        <f t="shared" si="6"/>
        <v>690422</v>
      </c>
      <c r="C207" s="18">
        <f t="shared" si="6"/>
        <v>185318</v>
      </c>
      <c r="D207" s="18">
        <f t="shared" si="6"/>
        <v>875740</v>
      </c>
      <c r="E207" s="18">
        <f t="shared" si="6"/>
        <v>4061233</v>
      </c>
      <c r="F207" s="18">
        <f t="shared" si="6"/>
        <v>145114</v>
      </c>
      <c r="G207" s="18">
        <f t="shared" si="6"/>
        <v>5</v>
      </c>
      <c r="H207" s="18">
        <f t="shared" si="6"/>
        <v>1430903</v>
      </c>
      <c r="I207" s="18">
        <f t="shared" si="6"/>
        <v>0</v>
      </c>
      <c r="J207" s="18">
        <f t="shared" si="6"/>
        <v>10288</v>
      </c>
      <c r="K207" s="18">
        <f t="shared" si="6"/>
        <v>2135</v>
      </c>
      <c r="L207" s="18">
        <f t="shared" si="6"/>
        <v>6523925</v>
      </c>
      <c r="M207" s="23"/>
    </row>
    <row r="208" spans="1:13" ht="12.5" x14ac:dyDescent="0.25">
      <c r="A208" s="18" t="s">
        <v>46</v>
      </c>
      <c r="B208" s="18">
        <f t="shared" si="6"/>
        <v>43295</v>
      </c>
      <c r="C208" s="18">
        <f t="shared" si="6"/>
        <v>15</v>
      </c>
      <c r="D208" s="18">
        <f t="shared" si="6"/>
        <v>43310</v>
      </c>
      <c r="E208" s="18">
        <f t="shared" si="6"/>
        <v>90760</v>
      </c>
      <c r="F208" s="18">
        <f t="shared" si="6"/>
        <v>0</v>
      </c>
      <c r="G208" s="18">
        <f t="shared" si="6"/>
        <v>0</v>
      </c>
      <c r="H208" s="18">
        <f t="shared" si="6"/>
        <v>70124</v>
      </c>
      <c r="I208" s="18">
        <f t="shared" si="6"/>
        <v>0</v>
      </c>
      <c r="J208" s="18">
        <f t="shared" si="6"/>
        <v>8212</v>
      </c>
      <c r="K208" s="18">
        <f t="shared" si="6"/>
        <v>6478</v>
      </c>
      <c r="L208" s="18">
        <f t="shared" si="6"/>
        <v>213053</v>
      </c>
      <c r="M208" s="23"/>
    </row>
    <row r="209" spans="1:13" ht="12.5" x14ac:dyDescent="0.25">
      <c r="A209" s="18" t="s">
        <v>338</v>
      </c>
      <c r="B209" s="18">
        <f t="shared" ref="B209:L209" si="7">SUM(B10:B188)-SUM(B203:B208)</f>
        <v>0</v>
      </c>
      <c r="C209" s="18">
        <f t="shared" si="7"/>
        <v>0</v>
      </c>
      <c r="D209" s="18">
        <f t="shared" si="7"/>
        <v>0</v>
      </c>
      <c r="E209" s="18">
        <f t="shared" si="7"/>
        <v>0</v>
      </c>
      <c r="F209" s="18">
        <f t="shared" si="7"/>
        <v>0</v>
      </c>
      <c r="G209" s="18">
        <f t="shared" si="7"/>
        <v>147</v>
      </c>
      <c r="H209" s="18">
        <f t="shared" si="7"/>
        <v>0</v>
      </c>
      <c r="I209" s="18">
        <f t="shared" si="7"/>
        <v>0</v>
      </c>
      <c r="J209" s="18">
        <f t="shared" si="7"/>
        <v>0</v>
      </c>
      <c r="K209" s="18">
        <f t="shared" si="7"/>
        <v>0</v>
      </c>
      <c r="L209" s="18">
        <f t="shared" si="7"/>
        <v>147</v>
      </c>
      <c r="M209" s="23"/>
    </row>
    <row r="210" spans="1:13" ht="18.75" customHeight="1" x14ac:dyDescent="0.2">
      <c r="A210" s="19" t="s">
        <v>335</v>
      </c>
      <c r="B210" s="20">
        <f>SUM(B203:B209)</f>
        <v>26952692</v>
      </c>
      <c r="C210" s="20">
        <f t="shared" ref="C210:L210" si="8">SUM(C203:C209)</f>
        <v>1508614</v>
      </c>
      <c r="D210" s="20">
        <f t="shared" si="8"/>
        <v>28461306</v>
      </c>
      <c r="E210" s="20">
        <f t="shared" si="8"/>
        <v>8998097</v>
      </c>
      <c r="F210" s="20">
        <f t="shared" si="8"/>
        <v>7177473</v>
      </c>
      <c r="G210" s="20">
        <f t="shared" si="8"/>
        <v>4362272</v>
      </c>
      <c r="H210" s="20">
        <f t="shared" si="8"/>
        <v>64239352</v>
      </c>
      <c r="I210" s="20">
        <f t="shared" si="8"/>
        <v>10308567</v>
      </c>
      <c r="J210" s="20">
        <f t="shared" si="8"/>
        <v>4477220</v>
      </c>
      <c r="K210" s="20">
        <f t="shared" si="8"/>
        <v>2957025</v>
      </c>
      <c r="L210" s="20">
        <f t="shared" si="8"/>
        <v>129379504</v>
      </c>
      <c r="M210" s="23"/>
    </row>
    <row r="211" spans="1:13" x14ac:dyDescent="0.2">
      <c r="A211" s="30"/>
      <c r="B211" s="31"/>
      <c r="C211" s="31"/>
      <c r="D211" s="31"/>
      <c r="E211" s="31"/>
      <c r="F211" s="31"/>
      <c r="G211" s="31"/>
      <c r="H211" s="31"/>
      <c r="I211" s="31"/>
      <c r="J211" s="31"/>
      <c r="K211" s="31"/>
      <c r="L211" s="31"/>
      <c r="M211" s="31"/>
    </row>
    <row r="212" spans="1:13" ht="14.25" customHeight="1" x14ac:dyDescent="0.25">
      <c r="A212" s="32" t="s">
        <v>340</v>
      </c>
      <c r="B212" s="33"/>
      <c r="C212" s="34"/>
      <c r="D212" s="33"/>
      <c r="E212" s="33"/>
      <c r="F212" s="33"/>
      <c r="G212" s="34"/>
      <c r="H212" s="33"/>
      <c r="I212" s="33"/>
      <c r="J212" s="33"/>
      <c r="K212" s="33"/>
      <c r="L212" s="33"/>
      <c r="M212" s="35"/>
    </row>
    <row r="213" spans="1:13" ht="14.25" customHeight="1" x14ac:dyDescent="0.2">
      <c r="A213" s="281" t="s">
        <v>341</v>
      </c>
      <c r="B213" s="281"/>
      <c r="C213" s="281"/>
      <c r="D213" s="281"/>
      <c r="E213" s="281"/>
      <c r="F213" s="281"/>
      <c r="G213" s="281"/>
      <c r="H213" s="281"/>
      <c r="I213" s="281"/>
      <c r="J213" s="281"/>
      <c r="K213" s="281"/>
      <c r="L213" s="281"/>
      <c r="M213" s="36"/>
    </row>
    <row r="214" spans="1:13" ht="14.25" customHeight="1" x14ac:dyDescent="0.2">
      <c r="A214" s="280" t="s">
        <v>1453</v>
      </c>
      <c r="B214" s="280"/>
      <c r="C214" s="280"/>
      <c r="D214" s="280"/>
      <c r="E214" s="280"/>
      <c r="F214" s="280"/>
      <c r="G214" s="280"/>
      <c r="H214" s="280"/>
      <c r="I214" s="280"/>
      <c r="J214" s="280"/>
      <c r="K214" s="280"/>
      <c r="L214" s="280"/>
      <c r="M214" s="37"/>
    </row>
    <row r="215" spans="1:13" ht="40.75" customHeight="1" x14ac:dyDescent="0.2">
      <c r="A215" s="280" t="s">
        <v>1444</v>
      </c>
      <c r="B215" s="280"/>
      <c r="C215" s="280"/>
      <c r="D215" s="280"/>
      <c r="E215" s="280"/>
      <c r="F215" s="280"/>
      <c r="G215" s="280"/>
      <c r="H215" s="280"/>
      <c r="I215" s="280"/>
      <c r="J215" s="280"/>
      <c r="K215" s="280"/>
      <c r="L215" s="280"/>
      <c r="M215" s="37"/>
    </row>
    <row r="216" spans="1:13" ht="28" customHeight="1" x14ac:dyDescent="0.2">
      <c r="A216" s="280" t="s">
        <v>1445</v>
      </c>
      <c r="B216" s="280"/>
      <c r="C216" s="280"/>
      <c r="D216" s="280"/>
      <c r="E216" s="280"/>
      <c r="F216" s="280"/>
      <c r="G216" s="280"/>
      <c r="H216" s="280"/>
      <c r="I216" s="280"/>
      <c r="J216" s="280"/>
      <c r="K216" s="280"/>
      <c r="L216" s="280"/>
      <c r="M216" s="37"/>
    </row>
    <row r="217" spans="1:13" ht="28" customHeight="1" x14ac:dyDescent="0.2">
      <c r="A217" s="280" t="s">
        <v>1446</v>
      </c>
      <c r="B217" s="280"/>
      <c r="C217" s="280"/>
      <c r="D217" s="280"/>
      <c r="E217" s="280"/>
      <c r="F217" s="280"/>
      <c r="G217" s="280"/>
      <c r="H217" s="280"/>
      <c r="I217" s="280"/>
      <c r="J217" s="280"/>
      <c r="K217" s="280"/>
      <c r="L217" s="280"/>
      <c r="M217" s="37"/>
    </row>
    <row r="218" spans="1:13" ht="28" customHeight="1" x14ac:dyDescent="0.2">
      <c r="A218" s="282" t="s">
        <v>1454</v>
      </c>
      <c r="B218" s="282"/>
      <c r="C218" s="282"/>
      <c r="D218" s="282"/>
      <c r="E218" s="282"/>
      <c r="F218" s="282"/>
      <c r="G218" s="282"/>
      <c r="H218" s="282"/>
      <c r="I218" s="282"/>
      <c r="J218" s="282"/>
      <c r="K218" s="282"/>
      <c r="L218" s="282"/>
      <c r="M218" s="37"/>
    </row>
    <row r="219" spans="1:13" ht="31.5" customHeight="1" x14ac:dyDescent="0.2">
      <c r="A219" s="280" t="s">
        <v>1455</v>
      </c>
      <c r="B219" s="280"/>
      <c r="C219" s="280"/>
      <c r="D219" s="280"/>
      <c r="E219" s="280"/>
      <c r="F219" s="280"/>
      <c r="G219" s="280"/>
      <c r="H219" s="280"/>
      <c r="I219" s="280"/>
      <c r="J219" s="280"/>
      <c r="K219" s="280"/>
      <c r="L219" s="280"/>
      <c r="M219" s="37"/>
    </row>
    <row r="220" spans="1:13" ht="42" customHeight="1" x14ac:dyDescent="0.2">
      <c r="A220" s="280" t="s">
        <v>1449</v>
      </c>
      <c r="B220" s="280"/>
      <c r="C220" s="280"/>
      <c r="D220" s="280"/>
      <c r="E220" s="280"/>
      <c r="F220" s="280"/>
      <c r="G220" s="280"/>
      <c r="H220" s="280"/>
      <c r="I220" s="280"/>
      <c r="J220" s="280"/>
      <c r="K220" s="280"/>
      <c r="L220" s="280"/>
      <c r="M220" s="37"/>
    </row>
    <row r="221" spans="1:13" ht="14.25" customHeight="1" x14ac:dyDescent="0.2">
      <c r="A221" s="280" t="s">
        <v>1450</v>
      </c>
      <c r="B221" s="280"/>
      <c r="C221" s="280"/>
      <c r="D221" s="280"/>
      <c r="E221" s="280"/>
      <c r="F221" s="280"/>
      <c r="G221" s="280"/>
      <c r="H221" s="280"/>
      <c r="I221" s="280"/>
      <c r="J221" s="280"/>
      <c r="K221" s="280"/>
      <c r="L221" s="280"/>
      <c r="M221" s="37"/>
    </row>
    <row r="222" spans="1:13" ht="70.5" customHeight="1" x14ac:dyDescent="0.2">
      <c r="A222" s="280" t="s">
        <v>1451</v>
      </c>
      <c r="B222" s="280"/>
      <c r="C222" s="280"/>
      <c r="D222" s="280"/>
      <c r="E222" s="280"/>
      <c r="F222" s="280"/>
      <c r="G222" s="280"/>
      <c r="H222" s="280"/>
      <c r="I222" s="280"/>
      <c r="J222" s="280"/>
      <c r="K222" s="280"/>
      <c r="L222" s="280"/>
      <c r="M222" s="37"/>
    </row>
    <row r="223" spans="1:13" ht="28" customHeight="1" x14ac:dyDescent="0.2">
      <c r="A223" s="280" t="s">
        <v>1456</v>
      </c>
      <c r="B223" s="280"/>
      <c r="C223" s="280"/>
      <c r="D223" s="280"/>
      <c r="E223" s="280"/>
      <c r="F223" s="280"/>
      <c r="G223" s="280"/>
      <c r="H223" s="280"/>
      <c r="I223" s="280"/>
      <c r="J223" s="280"/>
      <c r="K223" s="280"/>
      <c r="L223" s="280"/>
      <c r="M223" s="37"/>
    </row>
    <row r="224" spans="1:13" ht="47.25" customHeight="1" x14ac:dyDescent="0.25">
      <c r="A224" s="279" t="s">
        <v>1043</v>
      </c>
      <c r="B224" s="279"/>
      <c r="C224" s="279"/>
      <c r="D224" s="279"/>
      <c r="E224" s="279"/>
      <c r="F224" s="279"/>
      <c r="G224" s="279"/>
      <c r="H224" s="279"/>
      <c r="I224" s="279"/>
      <c r="J224" s="279"/>
      <c r="K224" s="279"/>
      <c r="L224" s="279"/>
      <c r="M224" s="37"/>
    </row>
    <row r="225" spans="1:12" ht="28" customHeight="1" x14ac:dyDescent="0.25">
      <c r="A225" s="279" t="s">
        <v>1044</v>
      </c>
      <c r="B225" s="279"/>
      <c r="C225" s="279"/>
      <c r="D225" s="279"/>
      <c r="E225" s="279"/>
      <c r="F225" s="279"/>
      <c r="G225" s="279"/>
      <c r="H225" s="279"/>
      <c r="I225" s="279"/>
      <c r="J225" s="279"/>
      <c r="K225" s="279"/>
      <c r="L225" s="279"/>
    </row>
    <row r="226" spans="1:12" ht="41.5" customHeight="1" x14ac:dyDescent="0.25">
      <c r="A226" s="279" t="s">
        <v>1045</v>
      </c>
      <c r="B226" s="279"/>
      <c r="C226" s="279"/>
      <c r="D226" s="279"/>
      <c r="E226" s="279"/>
      <c r="F226" s="279"/>
      <c r="G226" s="279"/>
      <c r="H226" s="279"/>
      <c r="I226" s="279"/>
      <c r="J226" s="279"/>
      <c r="K226" s="279"/>
      <c r="L226" s="279"/>
    </row>
    <row r="227" spans="1:12" ht="30.65" customHeight="1" x14ac:dyDescent="0.25">
      <c r="A227" s="279" t="s">
        <v>1458</v>
      </c>
      <c r="B227" s="279"/>
      <c r="C227" s="279"/>
      <c r="D227" s="279"/>
      <c r="E227" s="279"/>
      <c r="F227" s="279"/>
      <c r="G227" s="279"/>
      <c r="H227" s="279"/>
      <c r="I227" s="279"/>
      <c r="J227" s="279"/>
      <c r="K227" s="279"/>
      <c r="L227" s="279"/>
    </row>
    <row r="228" spans="1:12" ht="43" customHeight="1" x14ac:dyDescent="0.25">
      <c r="A228" s="279" t="s">
        <v>1046</v>
      </c>
      <c r="B228" s="279"/>
      <c r="C228" s="279"/>
      <c r="D228" s="279"/>
      <c r="E228" s="279"/>
      <c r="F228" s="279"/>
      <c r="G228" s="279"/>
      <c r="H228" s="279"/>
      <c r="I228" s="279"/>
      <c r="J228" s="279"/>
      <c r="K228" s="279"/>
      <c r="L228" s="279"/>
    </row>
    <row r="229" spans="1:12" ht="29.5" customHeight="1" x14ac:dyDescent="0.25">
      <c r="A229" s="279" t="s">
        <v>1047</v>
      </c>
      <c r="B229" s="279"/>
      <c r="C229" s="279"/>
      <c r="D229" s="279"/>
      <c r="E229" s="279"/>
      <c r="F229" s="279"/>
      <c r="G229" s="279"/>
      <c r="H229" s="279"/>
      <c r="I229" s="279"/>
      <c r="J229" s="279"/>
      <c r="K229" s="279"/>
      <c r="L229" s="279"/>
    </row>
    <row r="230" spans="1:12" ht="19" customHeight="1" x14ac:dyDescent="0.25">
      <c r="A230" s="279" t="s">
        <v>1048</v>
      </c>
      <c r="B230" s="279"/>
      <c r="C230" s="279"/>
      <c r="D230" s="279"/>
      <c r="E230" s="279"/>
      <c r="F230" s="279"/>
      <c r="G230" s="279"/>
      <c r="H230" s="279"/>
      <c r="I230" s="279"/>
      <c r="J230" s="279"/>
      <c r="K230" s="279"/>
      <c r="L230" s="279"/>
    </row>
    <row r="231" spans="1:12" ht="28.5" customHeight="1" x14ac:dyDescent="0.25">
      <c r="A231" s="279" t="s">
        <v>1460</v>
      </c>
      <c r="B231" s="279"/>
      <c r="C231" s="279"/>
      <c r="D231" s="279"/>
      <c r="E231" s="279"/>
      <c r="F231" s="279"/>
      <c r="G231" s="279"/>
      <c r="H231" s="279"/>
      <c r="I231" s="279"/>
      <c r="J231" s="279"/>
      <c r="K231" s="279"/>
      <c r="L231" s="279"/>
    </row>
    <row r="232" spans="1:12" ht="29.15" customHeight="1" x14ac:dyDescent="0.25">
      <c r="A232" s="279" t="s">
        <v>1049</v>
      </c>
      <c r="B232" s="279"/>
      <c r="C232" s="279"/>
      <c r="D232" s="279"/>
      <c r="E232" s="279"/>
      <c r="F232" s="279"/>
      <c r="G232" s="279"/>
      <c r="H232" s="279"/>
      <c r="I232" s="279"/>
      <c r="J232" s="279"/>
      <c r="K232" s="279"/>
      <c r="L232" s="279"/>
    </row>
    <row r="233" spans="1:12" ht="34" customHeight="1" x14ac:dyDescent="0.25">
      <c r="A233" s="279" t="s">
        <v>1253</v>
      </c>
      <c r="B233" s="279"/>
      <c r="C233" s="279"/>
      <c r="D233" s="279"/>
      <c r="E233" s="279"/>
      <c r="F233" s="279"/>
      <c r="G233" s="279"/>
      <c r="H233" s="279"/>
      <c r="I233" s="279"/>
      <c r="J233" s="279"/>
      <c r="K233" s="279"/>
      <c r="L233" s="279"/>
    </row>
    <row r="234" spans="1:12" ht="56.15" customHeight="1" x14ac:dyDescent="0.25">
      <c r="A234" s="279" t="s">
        <v>1050</v>
      </c>
      <c r="B234" s="279"/>
      <c r="C234" s="279"/>
      <c r="D234" s="279"/>
      <c r="E234" s="279"/>
      <c r="F234" s="279"/>
      <c r="G234" s="279"/>
      <c r="H234" s="279"/>
      <c r="I234" s="279"/>
      <c r="J234" s="279"/>
      <c r="K234" s="279"/>
      <c r="L234" s="279"/>
    </row>
    <row r="235" spans="1:12" ht="21.65" customHeight="1" x14ac:dyDescent="0.25">
      <c r="A235" s="279" t="s">
        <v>1051</v>
      </c>
      <c r="B235" s="279"/>
      <c r="C235" s="279"/>
      <c r="D235" s="279"/>
      <c r="E235" s="279"/>
      <c r="F235" s="279"/>
      <c r="G235" s="279"/>
      <c r="H235" s="279"/>
      <c r="I235" s="279"/>
      <c r="J235" s="279"/>
      <c r="K235" s="279"/>
      <c r="L235" s="279"/>
    </row>
    <row r="236" spans="1:12" ht="81.650000000000006" customHeight="1" x14ac:dyDescent="0.25">
      <c r="A236" s="279" t="s">
        <v>1052</v>
      </c>
      <c r="B236" s="279"/>
      <c r="C236" s="279"/>
      <c r="D236" s="279"/>
      <c r="E236" s="279"/>
      <c r="F236" s="279"/>
      <c r="G236" s="279"/>
      <c r="H236" s="279"/>
      <c r="I236" s="279"/>
      <c r="J236" s="279"/>
      <c r="K236" s="279"/>
      <c r="L236" s="279"/>
    </row>
    <row r="237" spans="1:12" ht="32.25" customHeight="1" x14ac:dyDescent="0.25">
      <c r="A237" s="279" t="s">
        <v>1254</v>
      </c>
      <c r="B237" s="279"/>
      <c r="C237" s="279"/>
      <c r="D237" s="279"/>
      <c r="E237" s="279"/>
      <c r="F237" s="279"/>
      <c r="G237" s="279"/>
      <c r="H237" s="279"/>
      <c r="I237" s="279"/>
      <c r="J237" s="279"/>
      <c r="K237" s="279"/>
      <c r="L237" s="279"/>
    </row>
    <row r="238" spans="1:12" ht="18" customHeight="1" x14ac:dyDescent="0.25">
      <c r="A238" s="279" t="s">
        <v>1053</v>
      </c>
      <c r="B238" s="279"/>
      <c r="C238" s="279"/>
      <c r="D238" s="279"/>
      <c r="E238" s="279"/>
      <c r="F238" s="279"/>
      <c r="G238" s="279"/>
      <c r="H238" s="279"/>
      <c r="I238" s="279"/>
      <c r="J238" s="279"/>
      <c r="K238" s="279"/>
      <c r="L238" s="279"/>
    </row>
    <row r="239" spans="1:12" ht="30" customHeight="1" x14ac:dyDescent="0.25">
      <c r="A239" s="279" t="s">
        <v>1054</v>
      </c>
      <c r="B239" s="279"/>
      <c r="C239" s="279"/>
      <c r="D239" s="279"/>
      <c r="E239" s="279"/>
      <c r="F239" s="279"/>
      <c r="G239" s="279"/>
      <c r="H239" s="279"/>
      <c r="I239" s="279"/>
      <c r="J239" s="279"/>
      <c r="K239" s="279"/>
      <c r="L239" s="279"/>
    </row>
    <row r="240" spans="1:12" ht="71.5" customHeight="1" x14ac:dyDescent="0.25">
      <c r="A240" s="279" t="s">
        <v>1255</v>
      </c>
      <c r="B240" s="279"/>
      <c r="C240" s="279"/>
      <c r="D240" s="279"/>
      <c r="E240" s="279"/>
      <c r="F240" s="279"/>
      <c r="G240" s="279"/>
      <c r="H240" s="279"/>
      <c r="I240" s="279"/>
      <c r="J240" s="279"/>
      <c r="K240" s="279"/>
      <c r="L240" s="279"/>
    </row>
    <row r="241" spans="1:12" ht="69" customHeight="1" x14ac:dyDescent="0.25">
      <c r="A241" s="279" t="s">
        <v>1055</v>
      </c>
      <c r="B241" s="279"/>
      <c r="C241" s="279"/>
      <c r="D241" s="279"/>
      <c r="E241" s="279"/>
      <c r="F241" s="279"/>
      <c r="G241" s="279"/>
      <c r="H241" s="279"/>
      <c r="I241" s="279"/>
      <c r="J241" s="279"/>
      <c r="K241" s="279"/>
      <c r="L241" s="279"/>
    </row>
    <row r="242" spans="1:12" ht="17.149999999999999" customHeight="1" x14ac:dyDescent="0.25">
      <c r="A242" s="279" t="s">
        <v>1056</v>
      </c>
      <c r="B242" s="279"/>
      <c r="C242" s="279"/>
      <c r="D242" s="279"/>
      <c r="E242" s="279"/>
      <c r="F242" s="279"/>
      <c r="G242" s="279"/>
      <c r="H242" s="279"/>
      <c r="I242" s="279"/>
      <c r="J242" s="279"/>
      <c r="K242" s="279"/>
      <c r="L242" s="279"/>
    </row>
    <row r="243" spans="1:12" ht="18.649999999999999" customHeight="1" x14ac:dyDescent="0.25">
      <c r="A243" s="279" t="s">
        <v>1057</v>
      </c>
      <c r="B243" s="279"/>
      <c r="C243" s="279"/>
      <c r="D243" s="279"/>
      <c r="E243" s="279"/>
      <c r="F243" s="279"/>
      <c r="G243" s="279"/>
      <c r="H243" s="279"/>
      <c r="I243" s="279"/>
      <c r="J243" s="279"/>
      <c r="K243" s="279"/>
      <c r="L243" s="279"/>
    </row>
    <row r="244" spans="1:12" ht="67.5" customHeight="1" x14ac:dyDescent="0.25">
      <c r="A244" s="279" t="s">
        <v>1058</v>
      </c>
      <c r="B244" s="279"/>
      <c r="C244" s="279"/>
      <c r="D244" s="279"/>
      <c r="E244" s="279"/>
      <c r="F244" s="279"/>
      <c r="G244" s="279"/>
      <c r="H244" s="279"/>
      <c r="I244" s="279"/>
      <c r="J244" s="279"/>
      <c r="K244" s="279"/>
      <c r="L244" s="279"/>
    </row>
    <row r="245" spans="1:12" ht="57.65" customHeight="1" x14ac:dyDescent="0.25">
      <c r="A245" s="279" t="s">
        <v>1059</v>
      </c>
      <c r="B245" s="279"/>
      <c r="C245" s="279"/>
      <c r="D245" s="279"/>
      <c r="E245" s="279"/>
      <c r="F245" s="279"/>
      <c r="G245" s="279"/>
      <c r="H245" s="279"/>
      <c r="I245" s="279"/>
      <c r="J245" s="279"/>
      <c r="K245" s="279"/>
      <c r="L245" s="279"/>
    </row>
    <row r="246" spans="1:12" ht="31.5" customHeight="1" x14ac:dyDescent="0.25">
      <c r="A246" s="279" t="s">
        <v>1060</v>
      </c>
      <c r="B246" s="279"/>
      <c r="C246" s="279"/>
      <c r="D246" s="279"/>
      <c r="E246" s="279"/>
      <c r="F246" s="279"/>
      <c r="G246" s="279"/>
      <c r="H246" s="279"/>
      <c r="I246" s="279"/>
      <c r="J246" s="279"/>
      <c r="K246" s="279"/>
      <c r="L246" s="279"/>
    </row>
    <row r="247" spans="1:12" ht="19" customHeight="1" x14ac:dyDescent="0.25">
      <c r="A247" s="279" t="s">
        <v>1061</v>
      </c>
      <c r="B247" s="279"/>
      <c r="C247" s="279"/>
      <c r="D247" s="279"/>
      <c r="E247" s="279"/>
      <c r="F247" s="279"/>
      <c r="G247" s="279"/>
      <c r="H247" s="279"/>
      <c r="I247" s="279"/>
      <c r="J247" s="279"/>
      <c r="K247" s="279"/>
      <c r="L247" s="279"/>
    </row>
    <row r="248" spans="1:12" ht="72.650000000000006" customHeight="1" x14ac:dyDescent="0.25">
      <c r="A248" s="279" t="s">
        <v>1256</v>
      </c>
      <c r="B248" s="279"/>
      <c r="C248" s="279"/>
      <c r="D248" s="279"/>
      <c r="E248" s="279"/>
      <c r="F248" s="279"/>
      <c r="G248" s="279"/>
      <c r="H248" s="279"/>
      <c r="I248" s="279"/>
      <c r="J248" s="279"/>
      <c r="K248" s="279"/>
      <c r="L248" s="279"/>
    </row>
    <row r="249" spans="1:12" ht="19.5" customHeight="1" x14ac:dyDescent="0.25">
      <c r="A249" s="279" t="s">
        <v>1062</v>
      </c>
      <c r="B249" s="279"/>
      <c r="C249" s="279"/>
      <c r="D249" s="279"/>
      <c r="E249" s="279"/>
      <c r="F249" s="279"/>
      <c r="G249" s="279"/>
      <c r="H249" s="279"/>
      <c r="I249" s="279"/>
      <c r="J249" s="279"/>
      <c r="K249" s="279"/>
      <c r="L249" s="279"/>
    </row>
    <row r="250" spans="1:12" ht="45.65" customHeight="1" x14ac:dyDescent="0.25">
      <c r="A250" s="279" t="s">
        <v>1063</v>
      </c>
      <c r="B250" s="279"/>
      <c r="C250" s="279"/>
      <c r="D250" s="279"/>
      <c r="E250" s="279"/>
      <c r="F250" s="279"/>
      <c r="G250" s="279"/>
      <c r="H250" s="279"/>
      <c r="I250" s="279"/>
      <c r="J250" s="279"/>
      <c r="K250" s="279"/>
      <c r="L250" s="279"/>
    </row>
    <row r="251" spans="1:12" ht="54.65" customHeight="1" x14ac:dyDescent="0.25">
      <c r="A251" s="279" t="s">
        <v>1064</v>
      </c>
      <c r="B251" s="279"/>
      <c r="C251" s="279"/>
      <c r="D251" s="279"/>
      <c r="E251" s="279"/>
      <c r="F251" s="279"/>
      <c r="G251" s="279"/>
      <c r="H251" s="279"/>
      <c r="I251" s="279"/>
      <c r="J251" s="279"/>
      <c r="K251" s="279"/>
      <c r="L251" s="279"/>
    </row>
    <row r="252" spans="1:12" ht="33" customHeight="1" x14ac:dyDescent="0.25">
      <c r="A252" s="279" t="s">
        <v>1065</v>
      </c>
      <c r="B252" s="279"/>
      <c r="C252" s="279"/>
      <c r="D252" s="279"/>
      <c r="E252" s="279"/>
      <c r="F252" s="279"/>
      <c r="G252" s="279"/>
      <c r="H252" s="279"/>
      <c r="I252" s="279"/>
      <c r="J252" s="279"/>
      <c r="K252" s="279"/>
      <c r="L252" s="279"/>
    </row>
    <row r="253" spans="1:12" ht="43.5" customHeight="1" x14ac:dyDescent="0.25">
      <c r="A253" s="279" t="s">
        <v>1257</v>
      </c>
      <c r="B253" s="279"/>
      <c r="C253" s="279"/>
      <c r="D253" s="279"/>
      <c r="E253" s="279"/>
      <c r="F253" s="279"/>
      <c r="G253" s="279"/>
      <c r="H253" s="279"/>
      <c r="I253" s="279"/>
      <c r="J253" s="279"/>
      <c r="K253" s="279"/>
      <c r="L253" s="279"/>
    </row>
    <row r="254" spans="1:12" ht="18.649999999999999" customHeight="1" x14ac:dyDescent="0.25">
      <c r="A254" s="279" t="s">
        <v>1459</v>
      </c>
      <c r="B254" s="279"/>
      <c r="C254" s="279"/>
      <c r="D254" s="279"/>
      <c r="E254" s="279"/>
      <c r="F254" s="279"/>
      <c r="G254" s="279"/>
      <c r="H254" s="279"/>
      <c r="I254" s="279"/>
      <c r="J254" s="279"/>
      <c r="K254" s="279"/>
      <c r="L254" s="279"/>
    </row>
    <row r="255" spans="1:12" ht="12.75" customHeight="1" x14ac:dyDescent="0.25">
      <c r="A255" s="279" t="s">
        <v>1066</v>
      </c>
      <c r="B255" s="279"/>
      <c r="C255" s="279"/>
      <c r="D255" s="279"/>
      <c r="E255" s="279"/>
      <c r="F255" s="279"/>
      <c r="G255" s="279"/>
      <c r="H255" s="279"/>
      <c r="I255" s="279"/>
      <c r="J255" s="279"/>
      <c r="K255" s="279"/>
      <c r="L255" s="279"/>
    </row>
    <row r="256" spans="1:12" ht="30.65" customHeight="1" x14ac:dyDescent="0.25">
      <c r="A256" s="279" t="s">
        <v>1067</v>
      </c>
      <c r="B256" s="279"/>
      <c r="C256" s="279"/>
      <c r="D256" s="279"/>
      <c r="E256" s="279"/>
      <c r="F256" s="279"/>
      <c r="G256" s="279"/>
      <c r="H256" s="279"/>
      <c r="I256" s="279"/>
      <c r="J256" s="279"/>
      <c r="K256" s="279"/>
      <c r="L256" s="279"/>
    </row>
    <row r="257" spans="1:12" ht="29.5" customHeight="1" x14ac:dyDescent="0.25">
      <c r="A257" s="279" t="s">
        <v>1068</v>
      </c>
      <c r="B257" s="279"/>
      <c r="C257" s="279"/>
      <c r="D257" s="279"/>
      <c r="E257" s="279"/>
      <c r="F257" s="279"/>
      <c r="G257" s="279"/>
      <c r="H257" s="279"/>
      <c r="I257" s="279"/>
      <c r="J257" s="279"/>
      <c r="K257" s="279"/>
      <c r="L257" s="279"/>
    </row>
    <row r="258" spans="1:12" ht="58" customHeight="1" x14ac:dyDescent="0.25">
      <c r="A258" s="279" t="s">
        <v>1069</v>
      </c>
      <c r="B258" s="279"/>
      <c r="C258" s="279"/>
      <c r="D258" s="279"/>
      <c r="E258" s="279"/>
      <c r="F258" s="279"/>
      <c r="G258" s="279"/>
      <c r="H258" s="279"/>
      <c r="I258" s="279"/>
      <c r="J258" s="279"/>
      <c r="K258" s="279"/>
      <c r="L258" s="279"/>
    </row>
    <row r="259" spans="1:12" ht="45" customHeight="1" x14ac:dyDescent="0.25">
      <c r="A259" s="279" t="s">
        <v>1070</v>
      </c>
      <c r="B259" s="279"/>
      <c r="C259" s="279"/>
      <c r="D259" s="279"/>
      <c r="E259" s="279"/>
      <c r="F259" s="279"/>
      <c r="G259" s="279"/>
      <c r="H259" s="279"/>
      <c r="I259" s="279"/>
      <c r="J259" s="279"/>
      <c r="K259" s="279"/>
      <c r="L259" s="279"/>
    </row>
    <row r="260" spans="1:12" ht="32.15" customHeight="1" x14ac:dyDescent="0.25">
      <c r="A260" s="279" t="s">
        <v>1071</v>
      </c>
      <c r="B260" s="279"/>
      <c r="C260" s="279"/>
      <c r="D260" s="279"/>
      <c r="E260" s="279"/>
      <c r="F260" s="279"/>
      <c r="G260" s="279"/>
      <c r="H260" s="279"/>
      <c r="I260" s="279"/>
      <c r="J260" s="279"/>
      <c r="K260" s="279"/>
      <c r="L260" s="279"/>
    </row>
    <row r="261" spans="1:12" ht="30" customHeight="1" x14ac:dyDescent="0.25">
      <c r="A261" s="279" t="s">
        <v>1072</v>
      </c>
      <c r="B261" s="279"/>
      <c r="C261" s="279"/>
      <c r="D261" s="279"/>
      <c r="E261" s="279"/>
      <c r="F261" s="279"/>
      <c r="G261" s="279"/>
      <c r="H261" s="279"/>
      <c r="I261" s="279"/>
      <c r="J261" s="279"/>
      <c r="K261" s="279"/>
      <c r="L261" s="279"/>
    </row>
    <row r="262" spans="1:12" ht="31.5" customHeight="1" x14ac:dyDescent="0.25">
      <c r="A262" s="279" t="s">
        <v>1073</v>
      </c>
      <c r="B262" s="279"/>
      <c r="C262" s="279"/>
      <c r="D262" s="279"/>
      <c r="E262" s="279"/>
      <c r="F262" s="279"/>
      <c r="G262" s="279"/>
      <c r="H262" s="279"/>
      <c r="I262" s="279"/>
      <c r="J262" s="279"/>
      <c r="K262" s="279"/>
      <c r="L262" s="279"/>
    </row>
    <row r="263" spans="1:12" ht="40.5" customHeight="1" x14ac:dyDescent="0.25">
      <c r="A263" s="279" t="s">
        <v>1074</v>
      </c>
      <c r="B263" s="279"/>
      <c r="C263" s="279"/>
      <c r="D263" s="279"/>
      <c r="E263" s="279"/>
      <c r="F263" s="279"/>
      <c r="G263" s="279"/>
      <c r="H263" s="279"/>
      <c r="I263" s="279"/>
      <c r="J263" s="279"/>
      <c r="K263" s="279"/>
      <c r="L263" s="279"/>
    </row>
    <row r="264" spans="1:12" ht="81" customHeight="1" x14ac:dyDescent="0.25">
      <c r="A264" s="279" t="s">
        <v>1258</v>
      </c>
      <c r="B264" s="279"/>
      <c r="C264" s="279"/>
      <c r="D264" s="279"/>
      <c r="E264" s="279"/>
      <c r="F264" s="279"/>
      <c r="G264" s="279"/>
      <c r="H264" s="279"/>
      <c r="I264" s="279"/>
      <c r="J264" s="279"/>
      <c r="K264" s="279"/>
      <c r="L264" s="279"/>
    </row>
    <row r="265" spans="1:12" ht="69.650000000000006" customHeight="1" x14ac:dyDescent="0.25">
      <c r="A265" s="279" t="s">
        <v>1075</v>
      </c>
      <c r="B265" s="279"/>
      <c r="C265" s="279"/>
      <c r="D265" s="279"/>
      <c r="E265" s="279"/>
      <c r="F265" s="279"/>
      <c r="G265" s="279"/>
      <c r="H265" s="279"/>
      <c r="I265" s="279"/>
      <c r="J265" s="279"/>
      <c r="K265" s="279"/>
      <c r="L265" s="279"/>
    </row>
    <row r="266" spans="1:12" ht="29.15" customHeight="1" x14ac:dyDescent="0.25">
      <c r="A266" s="279" t="s">
        <v>1076</v>
      </c>
      <c r="B266" s="279"/>
      <c r="C266" s="279"/>
      <c r="D266" s="279"/>
      <c r="E266" s="279"/>
      <c r="F266" s="279"/>
      <c r="G266" s="279"/>
      <c r="H266" s="279"/>
      <c r="I266" s="279"/>
      <c r="J266" s="279"/>
      <c r="K266" s="279"/>
      <c r="L266" s="279"/>
    </row>
    <row r="267" spans="1:12" ht="30" customHeight="1" x14ac:dyDescent="0.25">
      <c r="A267" s="279" t="s">
        <v>1077</v>
      </c>
      <c r="B267" s="279"/>
      <c r="C267" s="279"/>
      <c r="D267" s="279"/>
      <c r="E267" s="279"/>
      <c r="F267" s="279"/>
      <c r="G267" s="279"/>
      <c r="H267" s="279"/>
      <c r="I267" s="279"/>
      <c r="J267" s="279"/>
      <c r="K267" s="279"/>
      <c r="L267" s="279"/>
    </row>
    <row r="268" spans="1:12" ht="81" customHeight="1" x14ac:dyDescent="0.25">
      <c r="A268" s="279" t="s">
        <v>1259</v>
      </c>
      <c r="B268" s="279"/>
      <c r="C268" s="279"/>
      <c r="D268" s="279"/>
      <c r="E268" s="279"/>
      <c r="F268" s="279"/>
      <c r="G268" s="279"/>
      <c r="H268" s="279"/>
      <c r="I268" s="279"/>
      <c r="J268" s="279"/>
      <c r="K268" s="279"/>
      <c r="L268" s="279"/>
    </row>
    <row r="269" spans="1:12" ht="47.5" customHeight="1" x14ac:dyDescent="0.25">
      <c r="A269" s="279" t="s">
        <v>1260</v>
      </c>
      <c r="B269" s="279"/>
      <c r="C269" s="279"/>
      <c r="D269" s="279"/>
      <c r="E269" s="279"/>
      <c r="F269" s="279"/>
      <c r="G269" s="279"/>
      <c r="H269" s="279"/>
      <c r="I269" s="279"/>
      <c r="J269" s="279"/>
      <c r="K269" s="279"/>
      <c r="L269" s="279"/>
    </row>
    <row r="270" spans="1:12" ht="31" customHeight="1" x14ac:dyDescent="0.25">
      <c r="A270" s="279" t="s">
        <v>1261</v>
      </c>
      <c r="B270" s="279"/>
      <c r="C270" s="279"/>
      <c r="D270" s="279"/>
      <c r="E270" s="279"/>
      <c r="F270" s="279"/>
      <c r="G270" s="279"/>
      <c r="H270" s="279"/>
      <c r="I270" s="279"/>
      <c r="J270" s="279"/>
      <c r="K270" s="279"/>
      <c r="L270" s="279"/>
    </row>
    <row r="271" spans="1:12" ht="34.5" customHeight="1" x14ac:dyDescent="0.25">
      <c r="A271" s="279" t="s">
        <v>1262</v>
      </c>
      <c r="B271" s="279"/>
      <c r="C271" s="279"/>
      <c r="D271" s="279"/>
      <c r="E271" s="279"/>
      <c r="F271" s="279"/>
      <c r="G271" s="279"/>
      <c r="H271" s="279"/>
      <c r="I271" s="279"/>
      <c r="J271" s="279"/>
      <c r="K271" s="279"/>
      <c r="L271" s="279"/>
    </row>
    <row r="272" spans="1:12" ht="29.5" customHeight="1" x14ac:dyDescent="0.25">
      <c r="A272" s="279" t="s">
        <v>1263</v>
      </c>
      <c r="B272" s="279"/>
      <c r="C272" s="279"/>
      <c r="D272" s="279"/>
      <c r="E272" s="279"/>
      <c r="F272" s="279"/>
      <c r="G272" s="279"/>
      <c r="H272" s="279"/>
      <c r="I272" s="279"/>
      <c r="J272" s="279"/>
      <c r="K272" s="279"/>
      <c r="L272" s="279"/>
    </row>
    <row r="273" spans="1:12" ht="28" customHeight="1" x14ac:dyDescent="0.25">
      <c r="A273" s="279" t="s">
        <v>1264</v>
      </c>
      <c r="B273" s="279"/>
      <c r="C273" s="279"/>
      <c r="D273" s="279"/>
      <c r="E273" s="279"/>
      <c r="F273" s="279"/>
      <c r="G273" s="279"/>
      <c r="H273" s="279"/>
      <c r="I273" s="279"/>
      <c r="J273" s="279"/>
      <c r="K273" s="279"/>
      <c r="L273" s="279"/>
    </row>
    <row r="274" spans="1:12" ht="32.5" customHeight="1" x14ac:dyDescent="0.25">
      <c r="A274" s="279" t="s">
        <v>1265</v>
      </c>
      <c r="B274" s="279"/>
      <c r="C274" s="279"/>
      <c r="D274" s="279"/>
      <c r="E274" s="279"/>
      <c r="F274" s="279"/>
      <c r="G274" s="279"/>
      <c r="H274" s="279"/>
      <c r="I274" s="279"/>
      <c r="J274" s="279"/>
      <c r="K274" s="279"/>
      <c r="L274" s="279"/>
    </row>
    <row r="275" spans="1:12" ht="42" customHeight="1" x14ac:dyDescent="0.25">
      <c r="A275" s="279" t="s">
        <v>1266</v>
      </c>
      <c r="B275" s="279"/>
      <c r="C275" s="279"/>
      <c r="D275" s="279"/>
      <c r="E275" s="279"/>
      <c r="F275" s="279"/>
      <c r="G275" s="279"/>
      <c r="H275" s="279"/>
      <c r="I275" s="279"/>
      <c r="J275" s="279"/>
      <c r="K275" s="279"/>
      <c r="L275" s="279"/>
    </row>
    <row r="276" spans="1:12" ht="30" customHeight="1" x14ac:dyDescent="0.25">
      <c r="A276" s="279" t="s">
        <v>1267</v>
      </c>
      <c r="B276" s="279"/>
      <c r="C276" s="279"/>
      <c r="D276" s="279"/>
      <c r="E276" s="279"/>
      <c r="F276" s="279"/>
      <c r="G276" s="279"/>
      <c r="H276" s="279"/>
      <c r="I276" s="279"/>
      <c r="J276" s="279"/>
      <c r="K276" s="279"/>
      <c r="L276" s="279"/>
    </row>
    <row r="277" spans="1:12" ht="31" customHeight="1" x14ac:dyDescent="0.25">
      <c r="A277" s="279" t="s">
        <v>1268</v>
      </c>
      <c r="B277" s="279"/>
      <c r="C277" s="279"/>
      <c r="D277" s="279"/>
      <c r="E277" s="279"/>
      <c r="F277" s="279"/>
      <c r="G277" s="279"/>
      <c r="H277" s="279"/>
      <c r="I277" s="279"/>
      <c r="J277" s="279"/>
      <c r="K277" s="279"/>
      <c r="L277" s="279"/>
    </row>
    <row r="278" spans="1:12" ht="28.5" customHeight="1" x14ac:dyDescent="0.25">
      <c r="A278" s="279" t="s">
        <v>1269</v>
      </c>
      <c r="B278" s="279"/>
      <c r="C278" s="279"/>
      <c r="D278" s="279"/>
      <c r="E278" s="279"/>
      <c r="F278" s="279"/>
      <c r="G278" s="279"/>
      <c r="H278" s="279"/>
      <c r="I278" s="279"/>
      <c r="J278" s="279"/>
      <c r="K278" s="279"/>
      <c r="L278" s="279"/>
    </row>
    <row r="279" spans="1:12" ht="20.149999999999999" customHeight="1" x14ac:dyDescent="0.25">
      <c r="A279" s="279" t="s">
        <v>1270</v>
      </c>
      <c r="B279" s="279"/>
      <c r="C279" s="279"/>
      <c r="D279" s="279"/>
      <c r="E279" s="279"/>
      <c r="F279" s="279"/>
      <c r="G279" s="279"/>
      <c r="H279" s="279"/>
      <c r="I279" s="279"/>
      <c r="J279" s="279"/>
      <c r="K279" s="279"/>
      <c r="L279" s="279"/>
    </row>
    <row r="280" spans="1:12" ht="45.75" customHeight="1" x14ac:dyDescent="0.25">
      <c r="A280" s="279" t="s">
        <v>1271</v>
      </c>
      <c r="B280" s="279"/>
      <c r="C280" s="279"/>
      <c r="D280" s="279"/>
      <c r="E280" s="279"/>
      <c r="F280" s="279"/>
      <c r="G280" s="279"/>
      <c r="H280" s="279"/>
      <c r="I280" s="279"/>
      <c r="J280" s="279"/>
      <c r="K280" s="279"/>
      <c r="L280" s="279"/>
    </row>
    <row r="281" spans="1:12" ht="12.75" customHeight="1" x14ac:dyDescent="0.25">
      <c r="A281" s="279" t="s">
        <v>1272</v>
      </c>
      <c r="B281" s="279"/>
      <c r="C281" s="279"/>
      <c r="D281" s="279"/>
      <c r="E281" s="279"/>
      <c r="F281" s="279"/>
      <c r="G281" s="279"/>
      <c r="H281" s="279"/>
      <c r="I281" s="279"/>
      <c r="J281" s="279"/>
      <c r="K281" s="279"/>
      <c r="L281" s="279"/>
    </row>
    <row r="282" spans="1:12" ht="31.5" customHeight="1" x14ac:dyDescent="0.25">
      <c r="A282" s="279" t="s">
        <v>1273</v>
      </c>
      <c r="B282" s="279"/>
      <c r="C282" s="279"/>
      <c r="D282" s="279"/>
      <c r="E282" s="279"/>
      <c r="F282" s="279"/>
      <c r="G282" s="279"/>
      <c r="H282" s="279"/>
      <c r="I282" s="279"/>
      <c r="J282" s="279"/>
      <c r="K282" s="279"/>
      <c r="L282" s="279"/>
    </row>
    <row r="283" spans="1:12" ht="38.25" customHeight="1" x14ac:dyDescent="0.25">
      <c r="A283" s="279" t="s">
        <v>1274</v>
      </c>
      <c r="B283" s="279"/>
      <c r="C283" s="279"/>
      <c r="D283" s="279"/>
      <c r="E283" s="279"/>
      <c r="F283" s="279"/>
      <c r="G283" s="279"/>
      <c r="H283" s="279"/>
      <c r="I283" s="279"/>
      <c r="J283" s="279"/>
      <c r="K283" s="279"/>
      <c r="L283" s="279"/>
    </row>
    <row r="284" spans="1:12" ht="31" customHeight="1" x14ac:dyDescent="0.25">
      <c r="A284" s="279" t="s">
        <v>1275</v>
      </c>
      <c r="B284" s="279"/>
      <c r="C284" s="279"/>
      <c r="D284" s="279"/>
      <c r="E284" s="279"/>
      <c r="F284" s="279"/>
      <c r="G284" s="279"/>
      <c r="H284" s="279"/>
      <c r="I284" s="279"/>
      <c r="J284" s="279"/>
      <c r="K284" s="279"/>
      <c r="L284" s="279"/>
    </row>
    <row r="285" spans="1:12" ht="44.15" customHeight="1" x14ac:dyDescent="0.25">
      <c r="A285" s="279" t="s">
        <v>1276</v>
      </c>
      <c r="B285" s="279"/>
      <c r="C285" s="279"/>
      <c r="D285" s="279"/>
      <c r="E285" s="279"/>
      <c r="F285" s="279"/>
      <c r="G285" s="279"/>
      <c r="H285" s="279"/>
      <c r="I285" s="279"/>
      <c r="J285" s="279"/>
      <c r="K285" s="279"/>
      <c r="L285" s="279"/>
    </row>
    <row r="286" spans="1:12" ht="38.25" customHeight="1" x14ac:dyDescent="0.25">
      <c r="A286" s="279" t="s">
        <v>1277</v>
      </c>
      <c r="B286" s="279"/>
      <c r="C286" s="279"/>
      <c r="D286" s="279"/>
      <c r="E286" s="279"/>
      <c r="F286" s="279"/>
      <c r="G286" s="279"/>
      <c r="H286" s="279"/>
      <c r="I286" s="279"/>
      <c r="J286" s="279"/>
      <c r="K286" s="279"/>
      <c r="L286" s="279"/>
    </row>
    <row r="287" spans="1:12" ht="122.15" customHeight="1" x14ac:dyDescent="0.25">
      <c r="A287" s="279" t="s">
        <v>1461</v>
      </c>
      <c r="B287" s="279"/>
      <c r="C287" s="279"/>
      <c r="D287" s="279"/>
      <c r="E287" s="279"/>
      <c r="F287" s="279"/>
      <c r="G287" s="279"/>
      <c r="H287" s="279"/>
      <c r="I287" s="279"/>
      <c r="J287" s="279"/>
      <c r="K287" s="279"/>
      <c r="L287" s="279"/>
    </row>
    <row r="288" spans="1:12" ht="15.65" customHeight="1" x14ac:dyDescent="0.25">
      <c r="A288" s="279" t="s">
        <v>1278</v>
      </c>
      <c r="B288" s="279"/>
      <c r="C288" s="279"/>
      <c r="D288" s="279"/>
      <c r="E288" s="279"/>
      <c r="F288" s="279"/>
      <c r="G288" s="279"/>
      <c r="H288" s="279"/>
      <c r="I288" s="279"/>
      <c r="J288" s="279"/>
      <c r="K288" s="279"/>
      <c r="L288" s="279"/>
    </row>
    <row r="289" spans="1:12" ht="45.65" customHeight="1" x14ac:dyDescent="0.25">
      <c r="A289" s="279" t="s">
        <v>1279</v>
      </c>
      <c r="B289" s="279"/>
      <c r="C289" s="279"/>
      <c r="D289" s="279"/>
      <c r="E289" s="279"/>
      <c r="F289" s="279"/>
      <c r="G289" s="279"/>
      <c r="H289" s="279"/>
      <c r="I289" s="279"/>
      <c r="J289" s="279"/>
      <c r="K289" s="279"/>
      <c r="L289" s="279"/>
    </row>
    <row r="290" spans="1:12" ht="39" customHeight="1" x14ac:dyDescent="0.25">
      <c r="A290" s="279" t="s">
        <v>1457</v>
      </c>
      <c r="B290" s="279"/>
      <c r="C290" s="279"/>
      <c r="D290" s="279"/>
      <c r="E290" s="279"/>
      <c r="F290" s="279"/>
      <c r="G290" s="279"/>
      <c r="H290" s="279"/>
      <c r="I290" s="279"/>
      <c r="J290" s="279"/>
      <c r="K290" s="279"/>
      <c r="L290" s="279"/>
    </row>
    <row r="291" spans="1:12" ht="31" customHeight="1" x14ac:dyDescent="0.25">
      <c r="A291" s="279" t="s">
        <v>1280</v>
      </c>
      <c r="B291" s="279"/>
      <c r="C291" s="279"/>
      <c r="D291" s="279"/>
      <c r="E291" s="279"/>
      <c r="F291" s="279"/>
      <c r="G291" s="279"/>
      <c r="H291" s="279"/>
      <c r="I291" s="279"/>
      <c r="J291" s="279"/>
      <c r="K291" s="279"/>
      <c r="L291" s="279"/>
    </row>
    <row r="292" spans="1:12" ht="43" customHeight="1" x14ac:dyDescent="0.25">
      <c r="A292" s="279" t="s">
        <v>1462</v>
      </c>
      <c r="B292" s="279"/>
      <c r="C292" s="279"/>
      <c r="D292" s="279"/>
      <c r="E292" s="279"/>
      <c r="F292" s="279"/>
      <c r="G292" s="279"/>
      <c r="H292" s="279"/>
      <c r="I292" s="279"/>
      <c r="J292" s="279"/>
      <c r="K292" s="279"/>
      <c r="L292" s="279"/>
    </row>
    <row r="293" spans="1:12" ht="30.65" customHeight="1" x14ac:dyDescent="0.25">
      <c r="A293" s="279" t="s">
        <v>1078</v>
      </c>
      <c r="B293" s="279"/>
      <c r="C293" s="279"/>
      <c r="D293" s="279"/>
      <c r="E293" s="279"/>
      <c r="F293" s="279"/>
      <c r="G293" s="279"/>
      <c r="H293" s="279"/>
      <c r="I293" s="279"/>
      <c r="J293" s="279"/>
      <c r="K293" s="279"/>
      <c r="L293" s="279"/>
    </row>
  </sheetData>
  <autoFilter ref="A9:M189" xr:uid="{D7EDE0C2-F2B0-4A9C-8ECD-1440C3367723}"/>
  <dataConsolidate/>
  <mergeCells count="86">
    <mergeCell ref="A284:L284"/>
    <mergeCell ref="A240:L240"/>
    <mergeCell ref="A252:L252"/>
    <mergeCell ref="A246:L246"/>
    <mergeCell ref="A234:L234"/>
    <mergeCell ref="A236:L236"/>
    <mergeCell ref="A281:L281"/>
    <mergeCell ref="A282:L282"/>
    <mergeCell ref="A283:L283"/>
    <mergeCell ref="A276:L276"/>
    <mergeCell ref="A277:L277"/>
    <mergeCell ref="A278:L278"/>
    <mergeCell ref="A279:L279"/>
    <mergeCell ref="A280:L280"/>
    <mergeCell ref="A275:L275"/>
    <mergeCell ref="A268:L268"/>
    <mergeCell ref="A1:L1"/>
    <mergeCell ref="B8:D8"/>
    <mergeCell ref="A214:L214"/>
    <mergeCell ref="A215:L215"/>
    <mergeCell ref="A216:L216"/>
    <mergeCell ref="B3:H3"/>
    <mergeCell ref="B4:H4"/>
    <mergeCell ref="B5:H5"/>
    <mergeCell ref="A226:L226"/>
    <mergeCell ref="A271:L271"/>
    <mergeCell ref="A243:L243"/>
    <mergeCell ref="A227:L227"/>
    <mergeCell ref="A228:L228"/>
    <mergeCell ref="A250:L250"/>
    <mergeCell ref="A251:L251"/>
    <mergeCell ref="A259:L259"/>
    <mergeCell ref="A255:L255"/>
    <mergeCell ref="A257:L257"/>
    <mergeCell ref="A260:L260"/>
    <mergeCell ref="A261:L261"/>
    <mergeCell ref="A262:L262"/>
    <mergeCell ref="A263:L263"/>
    <mergeCell ref="A264:L264"/>
    <mergeCell ref="A267:L267"/>
    <mergeCell ref="A270:L270"/>
    <mergeCell ref="A269:L269"/>
    <mergeCell ref="A272:L272"/>
    <mergeCell ref="A273:L273"/>
    <mergeCell ref="A274:L274"/>
    <mergeCell ref="A221:L221"/>
    <mergeCell ref="A222:L222"/>
    <mergeCell ref="A258:L258"/>
    <mergeCell ref="A265:L265"/>
    <mergeCell ref="A266:L266"/>
    <mergeCell ref="A229:L229"/>
    <mergeCell ref="A235:L235"/>
    <mergeCell ref="A256:L256"/>
    <mergeCell ref="A244:L244"/>
    <mergeCell ref="A245:L245"/>
    <mergeCell ref="A247:L247"/>
    <mergeCell ref="A248:L248"/>
    <mergeCell ref="A249:L249"/>
    <mergeCell ref="A253:L253"/>
    <mergeCell ref="A254:L254"/>
    <mergeCell ref="A239:L239"/>
    <mergeCell ref="A217:L217"/>
    <mergeCell ref="A213:L213"/>
    <mergeCell ref="A241:L241"/>
    <mergeCell ref="A242:L242"/>
    <mergeCell ref="A230:L230"/>
    <mergeCell ref="A231:L231"/>
    <mergeCell ref="A232:L232"/>
    <mergeCell ref="A233:L233"/>
    <mergeCell ref="A237:L237"/>
    <mergeCell ref="A238:L238"/>
    <mergeCell ref="A224:L224"/>
    <mergeCell ref="A225:L225"/>
    <mergeCell ref="A223:L223"/>
    <mergeCell ref="A218:L218"/>
    <mergeCell ref="A219:L219"/>
    <mergeCell ref="A220:L220"/>
    <mergeCell ref="A292:L292"/>
    <mergeCell ref="A293:L293"/>
    <mergeCell ref="A285:L285"/>
    <mergeCell ref="A286:L286"/>
    <mergeCell ref="A287:L287"/>
    <mergeCell ref="A288:L288"/>
    <mergeCell ref="A289:L289"/>
    <mergeCell ref="A290:L290"/>
    <mergeCell ref="A291:L291"/>
  </mergeCells>
  <conditionalFormatting sqref="A192:L199">
    <cfRule type="expression" dxfId="23" priority="3">
      <formula>MOD(ROW(),2)=0</formula>
    </cfRule>
  </conditionalFormatting>
  <conditionalFormatting sqref="A203:L209">
    <cfRule type="expression" dxfId="22" priority="2">
      <formula>MOD(ROW(),2)=0</formula>
    </cfRule>
  </conditionalFormatting>
  <conditionalFormatting sqref="A10:M188">
    <cfRule type="expression" dxfId="21" priority="6">
      <formula>MOD(ROW(),2)=0</formula>
    </cfRule>
  </conditionalFormatting>
  <conditionalFormatting sqref="G201 I201 K201">
    <cfRule type="cellIs" dxfId="20" priority="7" stopIfTrue="1" operator="equal">
      <formula>0</formula>
    </cfRule>
  </conditionalFormatting>
  <conditionalFormatting sqref="L190">
    <cfRule type="cellIs" dxfId="19" priority="8" stopIfTrue="1" operator="equal">
      <formula>0</formula>
    </cfRule>
  </conditionalFormatting>
  <hyperlinks>
    <hyperlink ref="B3" r:id="rId1" xr:uid="{0BCCD40C-2270-4D42-A52B-BE0BF73608DD}"/>
    <hyperlink ref="B4" r:id="rId2" xr:uid="{4A7EAA01-BCA1-4797-8FC2-79F99FDDCAD0}"/>
    <hyperlink ref="B5" r:id="rId3" xr:uid="{25768832-4676-436C-9D20-B0EC6C9AF91C}"/>
  </hyperlinks>
  <printOptions gridLines="1"/>
  <pageMargins left="0.45" right="0.48" top="0.511811023622047" bottom="0.87" header="0.511811023622047" footer="0.34"/>
  <pageSetup paperSize="9" scale="45" fitToHeight="0" orientation="portrait" r:id="rId4"/>
  <headerFooter alignWithMargins="0">
    <oddFooter>&amp;L&amp;9PGDS/DOS&amp;C&amp;9&amp;P/&amp;N&amp;R&amp;9Printed: &amp;D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80858-FE76-4C2B-9C73-D6D28F873353}">
  <sheetPr>
    <tabColor theme="2"/>
    <pageSetUpPr fitToPage="1"/>
  </sheetPr>
  <dimension ref="A1:P258"/>
  <sheetViews>
    <sheetView zoomScaleNormal="100" workbookViewId="0">
      <selection activeCell="D19" sqref="D19"/>
    </sheetView>
  </sheetViews>
  <sheetFormatPr defaultColWidth="9.1796875" defaultRowHeight="10" x14ac:dyDescent="0.2"/>
  <cols>
    <col min="1" max="1" width="37.453125" style="6" customWidth="1"/>
    <col min="2" max="13" width="12.453125" style="6" customWidth="1"/>
    <col min="14" max="15" width="0" style="6" hidden="1" customWidth="1"/>
    <col min="16" max="16384" width="9.1796875" style="6"/>
  </cols>
  <sheetData>
    <row r="1" spans="1:16" ht="44.25" customHeight="1" x14ac:dyDescent="0.2">
      <c r="A1" s="283" t="s">
        <v>997</v>
      </c>
      <c r="B1" s="283"/>
      <c r="C1" s="283"/>
      <c r="D1" s="283"/>
      <c r="E1" s="283"/>
      <c r="F1" s="283"/>
      <c r="G1" s="283"/>
      <c r="H1" s="283"/>
      <c r="I1" s="283"/>
      <c r="J1" s="283"/>
      <c r="K1" s="283"/>
      <c r="L1" s="283"/>
    </row>
    <row r="2" spans="1:16" ht="13" x14ac:dyDescent="0.3">
      <c r="A2" s="3" t="s">
        <v>0</v>
      </c>
      <c r="B2" s="4"/>
      <c r="C2" s="4"/>
      <c r="D2" s="4"/>
      <c r="E2" s="4"/>
      <c r="F2" s="4"/>
      <c r="G2" s="4"/>
      <c r="H2" s="4"/>
      <c r="I2" s="4"/>
      <c r="J2" s="4"/>
      <c r="K2" s="4"/>
      <c r="L2" s="4"/>
    </row>
    <row r="3" spans="1:16" ht="12.5" x14ac:dyDescent="0.25">
      <c r="A3" s="7" t="s">
        <v>1</v>
      </c>
      <c r="B3" s="288" t="s">
        <v>342</v>
      </c>
      <c r="C3" s="288"/>
      <c r="D3" s="288"/>
      <c r="E3" s="288"/>
      <c r="F3" s="288"/>
      <c r="G3" s="288"/>
      <c r="H3" s="288"/>
      <c r="I3" s="4"/>
      <c r="J3" s="4"/>
      <c r="K3" s="4"/>
      <c r="L3" s="4"/>
    </row>
    <row r="4" spans="1:16" ht="12.5" x14ac:dyDescent="0.25">
      <c r="A4" s="9" t="s">
        <v>3</v>
      </c>
      <c r="B4" s="288" t="s">
        <v>4</v>
      </c>
      <c r="C4" s="288"/>
      <c r="D4" s="288"/>
      <c r="E4" s="288"/>
      <c r="F4" s="288"/>
      <c r="G4" s="288"/>
      <c r="H4" s="288"/>
      <c r="I4" s="4"/>
      <c r="J4" s="4"/>
      <c r="K4" s="4"/>
      <c r="L4" s="4"/>
    </row>
    <row r="5" spans="1:16" ht="12.5" x14ac:dyDescent="0.25">
      <c r="A5" s="9" t="s">
        <v>5</v>
      </c>
      <c r="B5" s="288" t="s">
        <v>6</v>
      </c>
      <c r="C5" s="288"/>
      <c r="D5" s="288"/>
      <c r="E5" s="288"/>
      <c r="F5" s="288"/>
      <c r="G5" s="288"/>
      <c r="H5" s="288"/>
      <c r="I5" s="4"/>
      <c r="J5" s="4"/>
      <c r="K5" s="4"/>
      <c r="L5" s="4"/>
    </row>
    <row r="6" spans="1:16" ht="12.5" x14ac:dyDescent="0.2">
      <c r="A6" s="291" t="s">
        <v>7</v>
      </c>
      <c r="B6" s="291"/>
      <c r="C6" s="291"/>
      <c r="D6" s="291"/>
      <c r="E6" s="291"/>
      <c r="F6" s="291"/>
      <c r="G6" s="291"/>
      <c r="H6" s="291"/>
      <c r="I6" s="291"/>
      <c r="J6" s="291"/>
      <c r="K6" s="291"/>
      <c r="L6" s="291"/>
    </row>
    <row r="7" spans="1:16" ht="12.5" x14ac:dyDescent="0.2">
      <c r="A7" s="38"/>
      <c r="B7" s="38"/>
      <c r="C7" s="38"/>
      <c r="D7" s="38"/>
      <c r="E7" s="38"/>
      <c r="F7" s="38"/>
      <c r="G7" s="38"/>
      <c r="H7" s="38"/>
      <c r="I7" s="38"/>
      <c r="J7" s="38"/>
      <c r="K7" s="38"/>
      <c r="L7" s="38"/>
    </row>
    <row r="8" spans="1:16" ht="13.5" customHeight="1" x14ac:dyDescent="0.3">
      <c r="A8" s="11"/>
      <c r="B8" s="285" t="s">
        <v>8</v>
      </c>
      <c r="C8" s="285"/>
      <c r="D8" s="285"/>
      <c r="E8" s="11"/>
      <c r="F8" s="11"/>
      <c r="G8" s="11"/>
      <c r="H8" s="11"/>
      <c r="I8" s="11"/>
      <c r="J8" s="12"/>
      <c r="K8" s="11"/>
      <c r="L8" s="11"/>
      <c r="M8" s="11"/>
    </row>
    <row r="9" spans="1:16" ht="98.5" customHeight="1" x14ac:dyDescent="0.2">
      <c r="A9" s="13" t="s">
        <v>343</v>
      </c>
      <c r="B9" s="14" t="s">
        <v>344</v>
      </c>
      <c r="C9" s="14" t="s">
        <v>11</v>
      </c>
      <c r="D9" s="14" t="s">
        <v>12</v>
      </c>
      <c r="E9" s="15" t="s">
        <v>13</v>
      </c>
      <c r="F9" s="15" t="s">
        <v>14</v>
      </c>
      <c r="G9" s="15" t="s">
        <v>15</v>
      </c>
      <c r="H9" s="15" t="s">
        <v>16</v>
      </c>
      <c r="I9" s="15" t="s">
        <v>17</v>
      </c>
      <c r="J9" s="16" t="s">
        <v>18</v>
      </c>
      <c r="K9" s="15" t="s">
        <v>19</v>
      </c>
      <c r="L9" s="15" t="s">
        <v>20</v>
      </c>
      <c r="M9" s="13" t="s">
        <v>21</v>
      </c>
    </row>
    <row r="10" spans="1:16" ht="12.5" x14ac:dyDescent="0.25">
      <c r="A10" t="s">
        <v>22</v>
      </c>
      <c r="B10" s="53">
        <v>2628262</v>
      </c>
      <c r="C10" s="53">
        <v>43298</v>
      </c>
      <c r="D10" s="53">
        <v>2671560</v>
      </c>
      <c r="E10" s="53">
        <v>270007</v>
      </c>
      <c r="F10" s="53">
        <v>1030958</v>
      </c>
      <c r="G10" s="53">
        <v>1947183</v>
      </c>
      <c r="H10" s="53">
        <v>3199023</v>
      </c>
      <c r="I10" s="53">
        <v>8056</v>
      </c>
      <c r="J10" s="53">
        <v>0</v>
      </c>
      <c r="K10" s="53">
        <v>1008969</v>
      </c>
      <c r="L10" s="53">
        <v>10135756</v>
      </c>
      <c r="M10" t="s">
        <v>23</v>
      </c>
      <c r="N10" s="6" t="s">
        <v>24</v>
      </c>
      <c r="O10" s="6" t="s">
        <v>25</v>
      </c>
      <c r="P10" s="202"/>
    </row>
    <row r="11" spans="1:16" ht="12.5" x14ac:dyDescent="0.25">
      <c r="A11" t="s">
        <v>345</v>
      </c>
      <c r="B11" s="53">
        <v>21447</v>
      </c>
      <c r="C11" s="53">
        <v>0</v>
      </c>
      <c r="D11" s="53">
        <v>21447</v>
      </c>
      <c r="E11" s="53">
        <v>7643</v>
      </c>
      <c r="F11" s="53">
        <v>0</v>
      </c>
      <c r="G11" s="53">
        <v>0</v>
      </c>
      <c r="H11" s="53">
        <v>0</v>
      </c>
      <c r="I11" s="53">
        <v>0</v>
      </c>
      <c r="J11" s="53">
        <v>0</v>
      </c>
      <c r="K11" s="53">
        <v>13</v>
      </c>
      <c r="L11" s="53">
        <v>29103</v>
      </c>
      <c r="M11" t="s">
        <v>26</v>
      </c>
      <c r="N11" s="6" t="s">
        <v>27</v>
      </c>
      <c r="O11" s="6" t="s">
        <v>27</v>
      </c>
      <c r="P11" s="202"/>
    </row>
    <row r="12" spans="1:16" ht="12.5" x14ac:dyDescent="0.25">
      <c r="A12" t="s">
        <v>346</v>
      </c>
      <c r="B12" s="53">
        <v>9174</v>
      </c>
      <c r="C12" s="53">
        <v>0</v>
      </c>
      <c r="D12" s="53">
        <v>9174</v>
      </c>
      <c r="E12" s="53">
        <v>12949</v>
      </c>
      <c r="F12" s="53">
        <v>0</v>
      </c>
      <c r="G12" s="53">
        <v>0</v>
      </c>
      <c r="H12" s="53">
        <v>0</v>
      </c>
      <c r="I12" s="53">
        <v>0</v>
      </c>
      <c r="J12" s="53">
        <v>0</v>
      </c>
      <c r="K12" s="53">
        <v>629</v>
      </c>
      <c r="L12" s="53">
        <v>22752</v>
      </c>
      <c r="M12" t="s">
        <v>28</v>
      </c>
      <c r="N12" s="6" t="s">
        <v>29</v>
      </c>
      <c r="O12" s="6" t="s">
        <v>30</v>
      </c>
      <c r="P12" s="202"/>
    </row>
    <row r="13" spans="1:16" ht="12.5" x14ac:dyDescent="0.25">
      <c r="A13" t="s">
        <v>347</v>
      </c>
      <c r="B13" s="53">
        <v>5</v>
      </c>
      <c r="C13" s="53">
        <v>0</v>
      </c>
      <c r="D13" s="53">
        <v>5</v>
      </c>
      <c r="E13" s="53">
        <v>57</v>
      </c>
      <c r="F13" s="53">
        <v>0</v>
      </c>
      <c r="G13" s="53">
        <v>0</v>
      </c>
      <c r="H13" s="53">
        <v>0</v>
      </c>
      <c r="I13" s="53">
        <v>0</v>
      </c>
      <c r="J13" s="53">
        <v>0</v>
      </c>
      <c r="K13" s="53">
        <v>0</v>
      </c>
      <c r="L13" s="53">
        <v>62</v>
      </c>
      <c r="M13" t="s">
        <v>348</v>
      </c>
      <c r="N13" s="6" t="s">
        <v>27</v>
      </c>
      <c r="O13" s="6" t="s">
        <v>27</v>
      </c>
      <c r="P13" s="202"/>
    </row>
    <row r="14" spans="1:16" ht="12.5" x14ac:dyDescent="0.25">
      <c r="A14" t="s">
        <v>31</v>
      </c>
      <c r="B14" s="53">
        <v>13433</v>
      </c>
      <c r="C14" s="53">
        <v>0</v>
      </c>
      <c r="D14" s="53">
        <v>13433</v>
      </c>
      <c r="E14" s="53">
        <v>16983</v>
      </c>
      <c r="F14" s="53">
        <v>0</v>
      </c>
      <c r="G14" s="53">
        <v>0</v>
      </c>
      <c r="H14" s="53">
        <v>0</v>
      </c>
      <c r="I14" s="53">
        <v>0</v>
      </c>
      <c r="J14" s="53">
        <v>0</v>
      </c>
      <c r="K14" s="53">
        <v>14240</v>
      </c>
      <c r="L14" s="53">
        <v>44656</v>
      </c>
      <c r="M14" t="s">
        <v>32</v>
      </c>
      <c r="N14" s="6" t="s">
        <v>33</v>
      </c>
      <c r="O14" s="6" t="s">
        <v>30</v>
      </c>
      <c r="P14" s="202"/>
    </row>
    <row r="15" spans="1:16" ht="12.5" x14ac:dyDescent="0.25">
      <c r="A15" t="s">
        <v>349</v>
      </c>
      <c r="B15" s="53">
        <v>0</v>
      </c>
      <c r="C15" s="53">
        <v>0</v>
      </c>
      <c r="D15" s="53">
        <v>0</v>
      </c>
      <c r="E15" s="53">
        <v>5</v>
      </c>
      <c r="F15" s="53">
        <v>0</v>
      </c>
      <c r="G15" s="53">
        <v>0</v>
      </c>
      <c r="H15" s="53">
        <v>0</v>
      </c>
      <c r="I15" s="53">
        <v>0</v>
      </c>
      <c r="J15" s="53">
        <v>0</v>
      </c>
      <c r="K15" s="53">
        <v>0</v>
      </c>
      <c r="L15" s="53">
        <v>5</v>
      </c>
      <c r="M15" t="s">
        <v>350</v>
      </c>
      <c r="N15" s="6" t="s">
        <v>36</v>
      </c>
      <c r="O15" s="6" t="s">
        <v>37</v>
      </c>
      <c r="P15" s="202"/>
    </row>
    <row r="16" spans="1:16" ht="12.5" x14ac:dyDescent="0.25">
      <c r="A16" t="s">
        <v>34</v>
      </c>
      <c r="B16" s="53">
        <v>97</v>
      </c>
      <c r="C16" s="53">
        <v>0</v>
      </c>
      <c r="D16" s="53">
        <v>97</v>
      </c>
      <c r="E16" s="53">
        <v>39</v>
      </c>
      <c r="F16" s="53">
        <v>0</v>
      </c>
      <c r="G16" s="53">
        <v>0</v>
      </c>
      <c r="H16" s="53">
        <v>0</v>
      </c>
      <c r="I16" s="53">
        <v>0</v>
      </c>
      <c r="J16" s="53">
        <v>0</v>
      </c>
      <c r="K16" s="53">
        <v>0</v>
      </c>
      <c r="L16" s="53">
        <v>136</v>
      </c>
      <c r="M16" t="s">
        <v>35</v>
      </c>
      <c r="N16" s="6" t="s">
        <v>36</v>
      </c>
      <c r="O16" s="6" t="s">
        <v>37</v>
      </c>
      <c r="P16" s="202"/>
    </row>
    <row r="17" spans="1:16" ht="12.5" x14ac:dyDescent="0.25">
      <c r="A17" t="s">
        <v>38</v>
      </c>
      <c r="B17" s="53">
        <v>542</v>
      </c>
      <c r="C17" s="53">
        <v>0</v>
      </c>
      <c r="D17" s="53">
        <v>542</v>
      </c>
      <c r="E17" s="53">
        <v>4621</v>
      </c>
      <c r="F17" s="53">
        <v>0</v>
      </c>
      <c r="G17" s="53">
        <v>0</v>
      </c>
      <c r="H17" s="53">
        <v>0</v>
      </c>
      <c r="I17" s="53">
        <v>0</v>
      </c>
      <c r="J17" s="53">
        <v>0</v>
      </c>
      <c r="K17" s="53">
        <v>0</v>
      </c>
      <c r="L17" s="53">
        <v>5163</v>
      </c>
      <c r="M17" t="s">
        <v>39</v>
      </c>
      <c r="N17" s="6" t="s">
        <v>36</v>
      </c>
      <c r="O17" s="6" t="s">
        <v>40</v>
      </c>
      <c r="P17" s="202"/>
    </row>
    <row r="18" spans="1:16" ht="12.5" x14ac:dyDescent="0.25">
      <c r="A18" t="s">
        <v>351</v>
      </c>
      <c r="B18" s="53">
        <v>15578</v>
      </c>
      <c r="C18" s="53">
        <v>0</v>
      </c>
      <c r="D18" s="53">
        <v>15578</v>
      </c>
      <c r="E18" s="53">
        <v>14216</v>
      </c>
      <c r="F18" s="53">
        <v>0</v>
      </c>
      <c r="G18" s="53">
        <v>5</v>
      </c>
      <c r="H18" s="53">
        <v>0</v>
      </c>
      <c r="I18" s="53">
        <v>0</v>
      </c>
      <c r="J18" s="53">
        <v>0</v>
      </c>
      <c r="K18" s="53">
        <v>25</v>
      </c>
      <c r="L18" s="53">
        <v>29824</v>
      </c>
      <c r="M18" t="s">
        <v>41</v>
      </c>
      <c r="N18" s="6" t="s">
        <v>27</v>
      </c>
      <c r="O18" s="6" t="s">
        <v>25</v>
      </c>
      <c r="P18" s="202"/>
    </row>
    <row r="19" spans="1:16" ht="12.5" x14ac:dyDescent="0.25">
      <c r="A19" t="s">
        <v>42</v>
      </c>
      <c r="B19" s="53">
        <v>0</v>
      </c>
      <c r="C19" s="53">
        <v>0</v>
      </c>
      <c r="D19" s="53">
        <v>0</v>
      </c>
      <c r="E19" s="53">
        <v>5</v>
      </c>
      <c r="F19" s="53">
        <v>0</v>
      </c>
      <c r="G19" s="53">
        <v>0</v>
      </c>
      <c r="H19" s="53">
        <v>0</v>
      </c>
      <c r="I19" s="53">
        <v>0</v>
      </c>
      <c r="J19" s="53">
        <v>0</v>
      </c>
      <c r="K19" s="53">
        <v>0</v>
      </c>
      <c r="L19" s="53">
        <v>5</v>
      </c>
      <c r="M19" t="s">
        <v>43</v>
      </c>
      <c r="N19" s="6" t="s">
        <v>36</v>
      </c>
      <c r="O19" s="6" t="s">
        <v>37</v>
      </c>
      <c r="P19" s="202"/>
    </row>
    <row r="20" spans="1:16" ht="12.5" x14ac:dyDescent="0.25">
      <c r="A20" t="s">
        <v>44</v>
      </c>
      <c r="B20" s="53">
        <v>41</v>
      </c>
      <c r="C20" s="53">
        <v>0</v>
      </c>
      <c r="D20" s="53">
        <v>41</v>
      </c>
      <c r="E20" s="53">
        <v>31</v>
      </c>
      <c r="F20" s="53">
        <v>0</v>
      </c>
      <c r="G20" s="53">
        <v>0</v>
      </c>
      <c r="H20" s="53">
        <v>0</v>
      </c>
      <c r="I20" s="53">
        <v>0</v>
      </c>
      <c r="J20" s="53">
        <v>0</v>
      </c>
      <c r="K20" s="53">
        <v>0</v>
      </c>
      <c r="L20" s="53">
        <v>72</v>
      </c>
      <c r="M20" t="s">
        <v>45</v>
      </c>
      <c r="N20" s="6" t="s">
        <v>24</v>
      </c>
      <c r="O20" s="6" t="s">
        <v>46</v>
      </c>
      <c r="P20" s="202"/>
    </row>
    <row r="21" spans="1:16" ht="12.5" x14ac:dyDescent="0.25">
      <c r="A21" t="s">
        <v>352</v>
      </c>
      <c r="B21" s="53">
        <v>33</v>
      </c>
      <c r="C21" s="53">
        <v>0</v>
      </c>
      <c r="D21" s="53">
        <v>33</v>
      </c>
      <c r="E21" s="53">
        <v>16</v>
      </c>
      <c r="F21" s="53">
        <v>0</v>
      </c>
      <c r="G21" s="53">
        <v>0</v>
      </c>
      <c r="H21" s="53">
        <v>0</v>
      </c>
      <c r="I21" s="53">
        <v>0</v>
      </c>
      <c r="J21" s="53">
        <v>0</v>
      </c>
      <c r="K21" s="53">
        <v>0</v>
      </c>
      <c r="L21" s="53">
        <v>49</v>
      </c>
      <c r="M21" t="s">
        <v>47</v>
      </c>
      <c r="N21" s="6" t="s">
        <v>27</v>
      </c>
      <c r="O21" s="6" t="s">
        <v>27</v>
      </c>
      <c r="P21" s="202"/>
    </row>
    <row r="22" spans="1:16" ht="12.5" x14ac:dyDescent="0.25">
      <c r="A22" t="s">
        <v>353</v>
      </c>
      <c r="B22" s="53">
        <v>130983</v>
      </c>
      <c r="C22" s="53">
        <v>0</v>
      </c>
      <c r="D22" s="53">
        <v>130983</v>
      </c>
      <c r="E22" s="53">
        <v>6242</v>
      </c>
      <c r="F22" s="53">
        <v>0</v>
      </c>
      <c r="G22" s="53">
        <v>0</v>
      </c>
      <c r="H22" s="53">
        <v>657155</v>
      </c>
      <c r="I22" s="53">
        <v>0</v>
      </c>
      <c r="J22" s="53">
        <v>0</v>
      </c>
      <c r="K22" s="53">
        <v>107</v>
      </c>
      <c r="L22" s="53">
        <v>794487</v>
      </c>
      <c r="M22" t="s">
        <v>48</v>
      </c>
      <c r="N22" s="6" t="s">
        <v>27</v>
      </c>
      <c r="O22" s="6" t="s">
        <v>25</v>
      </c>
      <c r="P22" s="202"/>
    </row>
    <row r="23" spans="1:16" ht="12.5" x14ac:dyDescent="0.25">
      <c r="A23" t="s">
        <v>354</v>
      </c>
      <c r="B23" s="53">
        <v>1598</v>
      </c>
      <c r="C23" s="53">
        <v>0</v>
      </c>
      <c r="D23" s="53">
        <v>1598</v>
      </c>
      <c r="E23" s="53">
        <v>760</v>
      </c>
      <c r="F23" s="53">
        <v>0</v>
      </c>
      <c r="G23" s="53">
        <v>0</v>
      </c>
      <c r="H23" s="53">
        <v>0</v>
      </c>
      <c r="I23" s="53">
        <v>0</v>
      </c>
      <c r="J23" s="53">
        <v>0</v>
      </c>
      <c r="K23" s="53">
        <v>0</v>
      </c>
      <c r="L23" s="53">
        <v>2358</v>
      </c>
      <c r="M23" t="s">
        <v>49</v>
      </c>
      <c r="N23" s="6" t="s">
        <v>36</v>
      </c>
      <c r="O23" s="6" t="s">
        <v>37</v>
      </c>
      <c r="P23" s="202"/>
    </row>
    <row r="24" spans="1:16" ht="12.5" x14ac:dyDescent="0.25">
      <c r="A24" t="s">
        <v>50</v>
      </c>
      <c r="B24" s="53">
        <v>267</v>
      </c>
      <c r="C24" s="53">
        <v>0</v>
      </c>
      <c r="D24" s="53">
        <v>267</v>
      </c>
      <c r="E24" s="53">
        <v>130</v>
      </c>
      <c r="F24" s="53">
        <v>0</v>
      </c>
      <c r="G24" s="53">
        <v>0</v>
      </c>
      <c r="H24" s="53">
        <v>0</v>
      </c>
      <c r="I24" s="53">
        <v>0</v>
      </c>
      <c r="J24" s="53">
        <v>0</v>
      </c>
      <c r="K24" s="53">
        <v>0</v>
      </c>
      <c r="L24" s="53">
        <v>397</v>
      </c>
      <c r="M24" t="s">
        <v>51</v>
      </c>
      <c r="N24" s="6" t="s">
        <v>29</v>
      </c>
      <c r="O24" s="6" t="s">
        <v>25</v>
      </c>
      <c r="P24" s="202"/>
    </row>
    <row r="25" spans="1:16" ht="12.5" x14ac:dyDescent="0.25">
      <c r="A25" t="s">
        <v>355</v>
      </c>
      <c r="B25" s="53">
        <v>31844</v>
      </c>
      <c r="C25" s="53">
        <v>18</v>
      </c>
      <c r="D25" s="53">
        <v>31862</v>
      </c>
      <c r="E25" s="53">
        <v>92441</v>
      </c>
      <c r="F25" s="53">
        <v>0</v>
      </c>
      <c r="G25" s="53">
        <v>0</v>
      </c>
      <c r="H25" s="53">
        <v>0</v>
      </c>
      <c r="I25" s="53">
        <v>0</v>
      </c>
      <c r="J25" s="53">
        <v>0</v>
      </c>
      <c r="K25" s="53">
        <v>4802</v>
      </c>
      <c r="L25" s="53">
        <v>129105</v>
      </c>
      <c r="M25" t="s">
        <v>52</v>
      </c>
      <c r="N25" s="6" t="s">
        <v>24</v>
      </c>
      <c r="O25" s="6" t="s">
        <v>25</v>
      </c>
      <c r="P25" s="202"/>
    </row>
    <row r="26" spans="1:16" ht="12.5" x14ac:dyDescent="0.25">
      <c r="A26" t="s">
        <v>53</v>
      </c>
      <c r="B26" s="53">
        <v>577</v>
      </c>
      <c r="C26" s="53">
        <v>0</v>
      </c>
      <c r="D26" s="53">
        <v>577</v>
      </c>
      <c r="E26" s="53">
        <v>722</v>
      </c>
      <c r="F26" s="53">
        <v>0</v>
      </c>
      <c r="G26" s="53">
        <v>0</v>
      </c>
      <c r="H26" s="53">
        <v>0</v>
      </c>
      <c r="I26" s="53">
        <v>0</v>
      </c>
      <c r="J26" s="53">
        <v>0</v>
      </c>
      <c r="K26" s="53">
        <v>0</v>
      </c>
      <c r="L26" s="53">
        <v>1299</v>
      </c>
      <c r="M26" t="s">
        <v>54</v>
      </c>
      <c r="N26" s="6" t="s">
        <v>36</v>
      </c>
      <c r="O26" s="6" t="s">
        <v>37</v>
      </c>
      <c r="P26" s="202"/>
    </row>
    <row r="27" spans="1:16" ht="12.5" x14ac:dyDescent="0.25">
      <c r="A27" t="s">
        <v>55</v>
      </c>
      <c r="B27" s="53">
        <v>19462</v>
      </c>
      <c r="C27" s="53">
        <v>0</v>
      </c>
      <c r="D27" s="53">
        <v>19462</v>
      </c>
      <c r="E27" s="53">
        <v>8119</v>
      </c>
      <c r="F27" s="53">
        <v>0</v>
      </c>
      <c r="G27" s="53">
        <v>0</v>
      </c>
      <c r="H27" s="53">
        <v>0</v>
      </c>
      <c r="I27" s="53">
        <v>0</v>
      </c>
      <c r="J27" s="53">
        <v>0</v>
      </c>
      <c r="K27" s="53">
        <v>5</v>
      </c>
      <c r="L27" s="53">
        <v>27586</v>
      </c>
      <c r="M27" t="s">
        <v>56</v>
      </c>
      <c r="N27" s="6" t="s">
        <v>27</v>
      </c>
      <c r="O27" s="6" t="s">
        <v>27</v>
      </c>
      <c r="P27" s="202"/>
    </row>
    <row r="28" spans="1:16" ht="12.5" x14ac:dyDescent="0.25">
      <c r="A28" t="s">
        <v>356</v>
      </c>
      <c r="B28" s="53">
        <v>113</v>
      </c>
      <c r="C28" s="53">
        <v>0</v>
      </c>
      <c r="D28" s="53">
        <v>113</v>
      </c>
      <c r="E28" s="53">
        <v>69</v>
      </c>
      <c r="F28" s="53">
        <v>0</v>
      </c>
      <c r="G28" s="53">
        <v>0</v>
      </c>
      <c r="H28" s="53">
        <v>0</v>
      </c>
      <c r="I28" s="53">
        <v>0</v>
      </c>
      <c r="J28" s="53">
        <v>0</v>
      </c>
      <c r="K28" s="53">
        <v>0</v>
      </c>
      <c r="L28" s="53">
        <v>182</v>
      </c>
      <c r="M28" t="s">
        <v>57</v>
      </c>
      <c r="N28" s="6" t="s">
        <v>27</v>
      </c>
      <c r="O28" s="6" t="s">
        <v>27</v>
      </c>
      <c r="P28" s="202"/>
    </row>
    <row r="29" spans="1:16" ht="12.5" x14ac:dyDescent="0.25">
      <c r="A29" t="s">
        <v>58</v>
      </c>
      <c r="B29" s="53">
        <v>108</v>
      </c>
      <c r="C29" s="53">
        <v>0</v>
      </c>
      <c r="D29" s="53">
        <v>108</v>
      </c>
      <c r="E29" s="53">
        <v>1382</v>
      </c>
      <c r="F29" s="53">
        <v>0</v>
      </c>
      <c r="G29" s="53">
        <v>0</v>
      </c>
      <c r="H29" s="53">
        <v>0</v>
      </c>
      <c r="I29" s="53">
        <v>0</v>
      </c>
      <c r="J29" s="53">
        <v>0</v>
      </c>
      <c r="K29" s="53">
        <v>0</v>
      </c>
      <c r="L29" s="53">
        <v>1490</v>
      </c>
      <c r="M29" t="s">
        <v>59</v>
      </c>
      <c r="N29" s="6" t="s">
        <v>36</v>
      </c>
      <c r="O29" s="6" t="s">
        <v>40</v>
      </c>
      <c r="P29" s="202"/>
    </row>
    <row r="30" spans="1:16" ht="12.5" x14ac:dyDescent="0.25">
      <c r="A30" t="s">
        <v>60</v>
      </c>
      <c r="B30" s="53">
        <v>1279</v>
      </c>
      <c r="C30" s="53">
        <v>0</v>
      </c>
      <c r="D30" s="53">
        <v>1279</v>
      </c>
      <c r="E30" s="53">
        <v>3408</v>
      </c>
      <c r="F30" s="53">
        <v>0</v>
      </c>
      <c r="G30" s="53">
        <v>0</v>
      </c>
      <c r="H30" s="53">
        <v>27294</v>
      </c>
      <c r="I30" s="53">
        <v>0</v>
      </c>
      <c r="J30" s="53">
        <v>0</v>
      </c>
      <c r="K30" s="53">
        <v>0</v>
      </c>
      <c r="L30" s="53">
        <v>31981</v>
      </c>
      <c r="M30" t="s">
        <v>61</v>
      </c>
      <c r="N30" s="6" t="s">
        <v>62</v>
      </c>
      <c r="O30" s="6" t="s">
        <v>30</v>
      </c>
      <c r="P30" s="202"/>
    </row>
    <row r="31" spans="1:16" ht="12.5" x14ac:dyDescent="0.25">
      <c r="A31" t="s">
        <v>357</v>
      </c>
      <c r="B31" s="53">
        <v>6</v>
      </c>
      <c r="C31" s="53">
        <v>0</v>
      </c>
      <c r="D31" s="53">
        <v>6</v>
      </c>
      <c r="E31" s="53">
        <v>101</v>
      </c>
      <c r="F31" s="53">
        <v>0</v>
      </c>
      <c r="G31" s="53">
        <v>0</v>
      </c>
      <c r="H31" s="53">
        <v>0</v>
      </c>
      <c r="I31" s="53">
        <v>0</v>
      </c>
      <c r="J31" s="53">
        <v>0</v>
      </c>
      <c r="K31" s="53">
        <v>0</v>
      </c>
      <c r="L31" s="53">
        <v>107</v>
      </c>
      <c r="M31" t="s">
        <v>358</v>
      </c>
      <c r="N31" s="6" t="s">
        <v>36</v>
      </c>
      <c r="O31" s="6" t="s">
        <v>37</v>
      </c>
      <c r="P31" s="202"/>
    </row>
    <row r="32" spans="1:16" ht="12.5" x14ac:dyDescent="0.25">
      <c r="A32" t="s">
        <v>359</v>
      </c>
      <c r="B32" s="53">
        <v>7257</v>
      </c>
      <c r="C32" s="53">
        <v>0</v>
      </c>
      <c r="D32" s="53">
        <v>7257</v>
      </c>
      <c r="E32" s="53">
        <v>77</v>
      </c>
      <c r="F32" s="53">
        <v>0</v>
      </c>
      <c r="G32" s="53">
        <v>0</v>
      </c>
      <c r="H32" s="53">
        <v>0</v>
      </c>
      <c r="I32" s="53">
        <v>0</v>
      </c>
      <c r="J32" s="53">
        <v>0</v>
      </c>
      <c r="K32" s="53">
        <v>0</v>
      </c>
      <c r="L32" s="53">
        <v>7334</v>
      </c>
      <c r="M32" t="s">
        <v>360</v>
      </c>
      <c r="N32" s="6" t="s">
        <v>24</v>
      </c>
      <c r="O32" s="6" t="s">
        <v>25</v>
      </c>
      <c r="P32" s="202"/>
    </row>
    <row r="33" spans="1:16" ht="12.5" x14ac:dyDescent="0.25">
      <c r="A33" t="s">
        <v>63</v>
      </c>
      <c r="B33" s="53">
        <v>710</v>
      </c>
      <c r="C33" s="53">
        <v>0</v>
      </c>
      <c r="D33" s="53">
        <v>710</v>
      </c>
      <c r="E33" s="53">
        <v>6747</v>
      </c>
      <c r="F33" s="53">
        <v>0</v>
      </c>
      <c r="G33" s="53">
        <v>0</v>
      </c>
      <c r="H33" s="53">
        <v>0</v>
      </c>
      <c r="I33" s="53">
        <v>0</v>
      </c>
      <c r="J33" s="53">
        <v>0</v>
      </c>
      <c r="K33" s="53">
        <v>789</v>
      </c>
      <c r="L33" s="53">
        <v>8246</v>
      </c>
      <c r="M33" t="s">
        <v>64</v>
      </c>
      <c r="N33" s="6" t="s">
        <v>36</v>
      </c>
      <c r="O33" s="6" t="s">
        <v>40</v>
      </c>
      <c r="P33" s="202"/>
    </row>
    <row r="34" spans="1:16" ht="12.5" x14ac:dyDescent="0.25">
      <c r="A34" t="s">
        <v>65</v>
      </c>
      <c r="B34" s="53">
        <v>24653</v>
      </c>
      <c r="C34" s="53">
        <v>0</v>
      </c>
      <c r="D34" s="53">
        <v>24653</v>
      </c>
      <c r="E34" s="53">
        <v>712</v>
      </c>
      <c r="F34" s="53">
        <v>0</v>
      </c>
      <c r="G34" s="53">
        <v>0</v>
      </c>
      <c r="H34" s="53">
        <v>94796</v>
      </c>
      <c r="I34" s="53">
        <v>0</v>
      </c>
      <c r="J34" s="53">
        <v>0</v>
      </c>
      <c r="K34" s="53">
        <v>11</v>
      </c>
      <c r="L34" s="53">
        <v>120172</v>
      </c>
      <c r="M34" t="s">
        <v>66</v>
      </c>
      <c r="N34" s="6" t="s">
        <v>27</v>
      </c>
      <c r="O34" s="6" t="s">
        <v>27</v>
      </c>
      <c r="P34" s="202"/>
    </row>
    <row r="35" spans="1:16" ht="12.5" x14ac:dyDescent="0.25">
      <c r="A35" t="s">
        <v>67</v>
      </c>
      <c r="B35" s="53">
        <v>384</v>
      </c>
      <c r="C35" s="53">
        <v>0</v>
      </c>
      <c r="D35" s="53">
        <v>384</v>
      </c>
      <c r="E35" s="53">
        <v>789</v>
      </c>
      <c r="F35" s="53">
        <v>0</v>
      </c>
      <c r="G35" s="53">
        <v>0</v>
      </c>
      <c r="H35" s="53">
        <v>0</v>
      </c>
      <c r="I35" s="53">
        <v>0</v>
      </c>
      <c r="J35" s="53">
        <v>0</v>
      </c>
      <c r="K35" s="53">
        <v>30</v>
      </c>
      <c r="L35" s="53">
        <v>1203</v>
      </c>
      <c r="M35" t="s">
        <v>68</v>
      </c>
      <c r="N35" s="6" t="s">
        <v>33</v>
      </c>
      <c r="O35" s="6" t="s">
        <v>30</v>
      </c>
      <c r="P35" s="202"/>
    </row>
    <row r="36" spans="1:16" ht="12.5" x14ac:dyDescent="0.25">
      <c r="A36" t="s">
        <v>69</v>
      </c>
      <c r="B36" s="53">
        <v>6306</v>
      </c>
      <c r="C36" s="53">
        <v>0</v>
      </c>
      <c r="D36" s="53">
        <v>6306</v>
      </c>
      <c r="E36" s="53">
        <v>66672</v>
      </c>
      <c r="F36" s="53">
        <v>0</v>
      </c>
      <c r="G36" s="53">
        <v>0</v>
      </c>
      <c r="H36" s="53">
        <v>0</v>
      </c>
      <c r="I36" s="53">
        <v>0</v>
      </c>
      <c r="J36" s="53">
        <v>0</v>
      </c>
      <c r="K36" s="53">
        <v>0</v>
      </c>
      <c r="L36" s="53">
        <v>72978</v>
      </c>
      <c r="M36" t="s">
        <v>70</v>
      </c>
      <c r="N36" s="6" t="s">
        <v>36</v>
      </c>
      <c r="O36" s="6" t="s">
        <v>40</v>
      </c>
      <c r="P36" s="202"/>
    </row>
    <row r="37" spans="1:16" ht="12.5" x14ac:dyDescent="0.25">
      <c r="A37" t="s">
        <v>71</v>
      </c>
      <c r="B37" s="53">
        <v>0</v>
      </c>
      <c r="C37" s="53">
        <v>0</v>
      </c>
      <c r="D37" s="53">
        <v>0</v>
      </c>
      <c r="E37" s="53">
        <v>7</v>
      </c>
      <c r="F37" s="53">
        <v>0</v>
      </c>
      <c r="G37" s="53">
        <v>0</v>
      </c>
      <c r="H37" s="53">
        <v>0</v>
      </c>
      <c r="I37" s="53">
        <v>0</v>
      </c>
      <c r="J37" s="53">
        <v>0</v>
      </c>
      <c r="K37" s="53">
        <v>0</v>
      </c>
      <c r="L37" s="53">
        <v>7</v>
      </c>
      <c r="M37" t="s">
        <v>72</v>
      </c>
      <c r="N37" s="6" t="s">
        <v>36</v>
      </c>
      <c r="O37" s="6" t="s">
        <v>37</v>
      </c>
      <c r="P37" s="202"/>
    </row>
    <row r="38" spans="1:16" ht="12.5" x14ac:dyDescent="0.25">
      <c r="A38" t="s">
        <v>73</v>
      </c>
      <c r="B38" s="53">
        <v>5</v>
      </c>
      <c r="C38" s="53">
        <v>0</v>
      </c>
      <c r="D38" s="53">
        <v>5</v>
      </c>
      <c r="E38" s="53">
        <v>170</v>
      </c>
      <c r="F38" s="53">
        <v>0</v>
      </c>
      <c r="G38" s="53">
        <v>0</v>
      </c>
      <c r="H38" s="53">
        <v>0</v>
      </c>
      <c r="I38" s="53">
        <v>0</v>
      </c>
      <c r="J38" s="53">
        <v>0</v>
      </c>
      <c r="K38" s="53">
        <v>0</v>
      </c>
      <c r="L38" s="53">
        <v>175</v>
      </c>
      <c r="M38" t="s">
        <v>74</v>
      </c>
      <c r="N38" s="6" t="s">
        <v>24</v>
      </c>
      <c r="O38" s="6" t="s">
        <v>25</v>
      </c>
      <c r="P38" s="202"/>
    </row>
    <row r="39" spans="1:16" ht="12.5" x14ac:dyDescent="0.25">
      <c r="A39" t="s">
        <v>361</v>
      </c>
      <c r="B39" s="53">
        <v>533</v>
      </c>
      <c r="C39" s="53">
        <v>0</v>
      </c>
      <c r="D39" s="53">
        <v>533</v>
      </c>
      <c r="E39" s="53">
        <v>290</v>
      </c>
      <c r="F39" s="53">
        <v>0</v>
      </c>
      <c r="G39" s="53">
        <v>0</v>
      </c>
      <c r="H39" s="53">
        <v>0</v>
      </c>
      <c r="I39" s="53">
        <v>0</v>
      </c>
      <c r="J39" s="53">
        <v>0</v>
      </c>
      <c r="K39" s="53">
        <v>5</v>
      </c>
      <c r="L39" s="53">
        <v>828</v>
      </c>
      <c r="M39" t="s">
        <v>75</v>
      </c>
      <c r="N39" s="6" t="s">
        <v>27</v>
      </c>
      <c r="O39" s="6" t="s">
        <v>27</v>
      </c>
      <c r="P39" s="202"/>
    </row>
    <row r="40" spans="1:16" ht="12.5" x14ac:dyDescent="0.25">
      <c r="A40" t="s">
        <v>76</v>
      </c>
      <c r="B40" s="53">
        <v>351076</v>
      </c>
      <c r="C40" s="53">
        <v>133</v>
      </c>
      <c r="D40" s="53">
        <v>351209</v>
      </c>
      <c r="E40" s="53">
        <v>69817</v>
      </c>
      <c r="F40" s="53">
        <v>0</v>
      </c>
      <c r="G40" s="53">
        <v>0</v>
      </c>
      <c r="H40" s="53">
        <v>2062534</v>
      </c>
      <c r="I40" s="53">
        <v>0</v>
      </c>
      <c r="J40" s="53">
        <v>0</v>
      </c>
      <c r="K40" s="53">
        <v>5</v>
      </c>
      <c r="L40" s="53">
        <v>2483565</v>
      </c>
      <c r="M40" t="s">
        <v>77</v>
      </c>
      <c r="N40" s="6" t="s">
        <v>62</v>
      </c>
      <c r="O40" s="6" t="s">
        <v>30</v>
      </c>
      <c r="P40" s="202"/>
    </row>
    <row r="41" spans="1:16" ht="12.5" x14ac:dyDescent="0.25">
      <c r="A41" t="s">
        <v>78</v>
      </c>
      <c r="B41" s="53">
        <v>318291</v>
      </c>
      <c r="C41" s="53">
        <v>0</v>
      </c>
      <c r="D41" s="53">
        <v>318291</v>
      </c>
      <c r="E41" s="53">
        <v>64899</v>
      </c>
      <c r="F41" s="53">
        <v>0</v>
      </c>
      <c r="G41" s="53">
        <v>17827</v>
      </c>
      <c r="H41" s="53">
        <v>6815</v>
      </c>
      <c r="I41" s="53">
        <v>0</v>
      </c>
      <c r="J41" s="53">
        <v>0</v>
      </c>
      <c r="K41" s="53">
        <v>6486</v>
      </c>
      <c r="L41" s="53">
        <v>414318</v>
      </c>
      <c r="M41" t="s">
        <v>79</v>
      </c>
      <c r="N41" s="6" t="s">
        <v>33</v>
      </c>
      <c r="O41" s="6" t="s">
        <v>30</v>
      </c>
      <c r="P41" s="202"/>
    </row>
    <row r="42" spans="1:16" ht="12.5" x14ac:dyDescent="0.25">
      <c r="A42" t="s">
        <v>80</v>
      </c>
      <c r="B42" s="53">
        <v>15</v>
      </c>
      <c r="C42" s="53">
        <v>0</v>
      </c>
      <c r="D42" s="53">
        <v>15</v>
      </c>
      <c r="E42" s="53">
        <v>79</v>
      </c>
      <c r="F42" s="53">
        <v>0</v>
      </c>
      <c r="G42" s="53">
        <v>0</v>
      </c>
      <c r="H42" s="53">
        <v>0</v>
      </c>
      <c r="I42" s="53">
        <v>0</v>
      </c>
      <c r="J42" s="53">
        <v>0</v>
      </c>
      <c r="K42" s="53">
        <v>0</v>
      </c>
      <c r="L42" s="53">
        <v>94</v>
      </c>
      <c r="M42" t="s">
        <v>81</v>
      </c>
      <c r="N42" s="6" t="s">
        <v>62</v>
      </c>
      <c r="O42" s="6" t="s">
        <v>30</v>
      </c>
      <c r="P42" s="202"/>
    </row>
    <row r="43" spans="1:16" ht="12.5" x14ac:dyDescent="0.25">
      <c r="A43" t="s">
        <v>82</v>
      </c>
      <c r="B43" s="53">
        <v>11332</v>
      </c>
      <c r="C43" s="53">
        <v>0</v>
      </c>
      <c r="D43" s="53">
        <v>11332</v>
      </c>
      <c r="E43" s="53">
        <v>1646</v>
      </c>
      <c r="F43" s="53">
        <v>0</v>
      </c>
      <c r="G43" s="53">
        <v>0</v>
      </c>
      <c r="H43" s="53">
        <v>517555</v>
      </c>
      <c r="I43" s="53">
        <v>131608</v>
      </c>
      <c r="J43" s="53">
        <v>0</v>
      </c>
      <c r="K43" s="53">
        <v>0</v>
      </c>
      <c r="L43" s="53">
        <v>662141</v>
      </c>
      <c r="M43" t="s">
        <v>83</v>
      </c>
      <c r="N43" s="6" t="s">
        <v>24</v>
      </c>
      <c r="O43" s="6" t="s">
        <v>25</v>
      </c>
      <c r="P43" s="202"/>
    </row>
    <row r="44" spans="1:16" ht="12.5" x14ac:dyDescent="0.25">
      <c r="A44" t="s">
        <v>84</v>
      </c>
      <c r="B44" s="53">
        <v>140361</v>
      </c>
      <c r="C44" s="53">
        <v>5</v>
      </c>
      <c r="D44" s="53">
        <v>140366</v>
      </c>
      <c r="E44" s="53">
        <v>37991</v>
      </c>
      <c r="F44" s="53">
        <v>0</v>
      </c>
      <c r="G44" s="53">
        <v>1146</v>
      </c>
      <c r="H44" s="53">
        <v>1004257</v>
      </c>
      <c r="I44" s="53">
        <v>0</v>
      </c>
      <c r="J44" s="53">
        <v>0</v>
      </c>
      <c r="K44" s="53">
        <v>413</v>
      </c>
      <c r="L44" s="53">
        <v>1184173</v>
      </c>
      <c r="M44" t="s">
        <v>85</v>
      </c>
      <c r="N44" s="6" t="s">
        <v>62</v>
      </c>
      <c r="O44" s="6" t="s">
        <v>30</v>
      </c>
      <c r="P44" s="202"/>
    </row>
    <row r="45" spans="1:16" ht="12.5" x14ac:dyDescent="0.25">
      <c r="A45" t="s">
        <v>362</v>
      </c>
      <c r="B45" s="53">
        <v>360</v>
      </c>
      <c r="C45" s="53">
        <v>0</v>
      </c>
      <c r="D45" s="53">
        <v>360</v>
      </c>
      <c r="E45" s="53">
        <v>215</v>
      </c>
      <c r="F45" s="53">
        <v>0</v>
      </c>
      <c r="G45" s="53">
        <v>0</v>
      </c>
      <c r="H45" s="53">
        <v>0</v>
      </c>
      <c r="I45" s="53">
        <v>0</v>
      </c>
      <c r="J45" s="53">
        <v>0</v>
      </c>
      <c r="K45" s="53">
        <v>0</v>
      </c>
      <c r="L45" s="53">
        <v>575</v>
      </c>
      <c r="M45" t="s">
        <v>86</v>
      </c>
      <c r="N45" s="6" t="s">
        <v>36</v>
      </c>
      <c r="O45" s="6" t="s">
        <v>37</v>
      </c>
      <c r="P45" s="202"/>
    </row>
    <row r="46" spans="1:16" ht="12.5" x14ac:dyDescent="0.25">
      <c r="A46" t="s">
        <v>87</v>
      </c>
      <c r="B46" s="53">
        <v>0</v>
      </c>
      <c r="C46" s="53">
        <v>0</v>
      </c>
      <c r="D46" s="53">
        <v>0</v>
      </c>
      <c r="E46" s="53">
        <v>5</v>
      </c>
      <c r="F46" s="53">
        <v>0</v>
      </c>
      <c r="G46" s="53">
        <v>0</v>
      </c>
      <c r="H46" s="53">
        <v>0</v>
      </c>
      <c r="I46" s="53">
        <v>0</v>
      </c>
      <c r="J46" s="53">
        <v>0</v>
      </c>
      <c r="K46" s="53">
        <v>0</v>
      </c>
      <c r="L46" s="53">
        <v>5</v>
      </c>
      <c r="M46" t="s">
        <v>88</v>
      </c>
      <c r="N46" s="6" t="s">
        <v>36</v>
      </c>
      <c r="O46" s="6" t="s">
        <v>37</v>
      </c>
      <c r="P46" s="202"/>
    </row>
    <row r="47" spans="1:16" ht="12.5" x14ac:dyDescent="0.25">
      <c r="A47" t="s">
        <v>89</v>
      </c>
      <c r="B47" s="53">
        <v>674222</v>
      </c>
      <c r="C47" s="53">
        <v>0</v>
      </c>
      <c r="D47" s="53">
        <v>674222</v>
      </c>
      <c r="E47" s="53">
        <v>82600</v>
      </c>
      <c r="F47" s="53">
        <v>0</v>
      </c>
      <c r="G47" s="53">
        <v>21664</v>
      </c>
      <c r="H47" s="53">
        <v>427479</v>
      </c>
      <c r="I47" s="53">
        <v>183922</v>
      </c>
      <c r="J47" s="53">
        <v>0</v>
      </c>
      <c r="K47" s="53">
        <v>3615</v>
      </c>
      <c r="L47" s="53">
        <v>1393502</v>
      </c>
      <c r="M47" t="s">
        <v>90</v>
      </c>
      <c r="N47" s="6" t="s">
        <v>62</v>
      </c>
      <c r="O47" s="6" t="s">
        <v>30</v>
      </c>
      <c r="P47" s="202"/>
    </row>
    <row r="48" spans="1:16" ht="12.5" x14ac:dyDescent="0.25">
      <c r="A48" t="s">
        <v>91</v>
      </c>
      <c r="B48" s="53">
        <v>15281</v>
      </c>
      <c r="C48" s="53">
        <v>0</v>
      </c>
      <c r="D48" s="53">
        <v>15281</v>
      </c>
      <c r="E48" s="53">
        <v>17111</v>
      </c>
      <c r="F48" s="53">
        <v>0</v>
      </c>
      <c r="G48" s="53">
        <v>29</v>
      </c>
      <c r="H48" s="53">
        <v>219595</v>
      </c>
      <c r="I48" s="53">
        <v>24165</v>
      </c>
      <c r="J48" s="53">
        <v>0</v>
      </c>
      <c r="K48" s="53">
        <v>449741</v>
      </c>
      <c r="L48" s="53">
        <v>725922</v>
      </c>
      <c r="M48" t="s">
        <v>92</v>
      </c>
      <c r="N48" s="6" t="s">
        <v>62</v>
      </c>
      <c r="O48" s="6" t="s">
        <v>30</v>
      </c>
      <c r="P48" s="202"/>
    </row>
    <row r="49" spans="1:16" ht="12.5" x14ac:dyDescent="0.25">
      <c r="A49" t="s">
        <v>363</v>
      </c>
      <c r="B49" s="53">
        <v>5358</v>
      </c>
      <c r="C49" s="53">
        <v>0</v>
      </c>
      <c r="D49" s="53">
        <v>5358</v>
      </c>
      <c r="E49" s="53">
        <v>23057</v>
      </c>
      <c r="F49" s="53">
        <v>0</v>
      </c>
      <c r="G49" s="53">
        <v>0</v>
      </c>
      <c r="H49" s="53">
        <v>0</v>
      </c>
      <c r="I49" s="53">
        <v>0</v>
      </c>
      <c r="J49" s="53">
        <v>0</v>
      </c>
      <c r="K49" s="53">
        <v>0</v>
      </c>
      <c r="L49" s="53">
        <v>28415</v>
      </c>
      <c r="M49" t="s">
        <v>93</v>
      </c>
      <c r="N49" s="6" t="s">
        <v>36</v>
      </c>
      <c r="O49" s="6" t="s">
        <v>40</v>
      </c>
      <c r="P49" s="202"/>
    </row>
    <row r="50" spans="1:16" ht="12.5" x14ac:dyDescent="0.25">
      <c r="A50" t="s">
        <v>94</v>
      </c>
      <c r="B50" s="53">
        <v>153957</v>
      </c>
      <c r="C50" s="53">
        <v>5</v>
      </c>
      <c r="D50" s="53">
        <v>153962</v>
      </c>
      <c r="E50" s="53">
        <v>99716</v>
      </c>
      <c r="F50" s="53">
        <v>0</v>
      </c>
      <c r="G50" s="53">
        <v>8</v>
      </c>
      <c r="H50" s="53">
        <v>0</v>
      </c>
      <c r="I50" s="53">
        <v>0</v>
      </c>
      <c r="J50" s="53">
        <v>0</v>
      </c>
      <c r="K50" s="53">
        <v>1340</v>
      </c>
      <c r="L50" s="53">
        <v>255026</v>
      </c>
      <c r="M50" t="s">
        <v>95</v>
      </c>
      <c r="N50" s="6" t="s">
        <v>24</v>
      </c>
      <c r="O50" s="6" t="s">
        <v>25</v>
      </c>
      <c r="P50" s="202"/>
    </row>
    <row r="51" spans="1:16" ht="12.5" x14ac:dyDescent="0.25">
      <c r="A51" t="s">
        <v>96</v>
      </c>
      <c r="B51" s="53">
        <v>245</v>
      </c>
      <c r="C51" s="53">
        <v>0</v>
      </c>
      <c r="D51" s="53">
        <v>245</v>
      </c>
      <c r="E51" s="53">
        <v>411</v>
      </c>
      <c r="F51" s="53">
        <v>0</v>
      </c>
      <c r="G51" s="53">
        <v>0</v>
      </c>
      <c r="H51" s="53">
        <v>0</v>
      </c>
      <c r="I51" s="53">
        <v>0</v>
      </c>
      <c r="J51" s="53">
        <v>0</v>
      </c>
      <c r="K51" s="53">
        <v>0</v>
      </c>
      <c r="L51" s="53">
        <v>656</v>
      </c>
      <c r="M51" t="s">
        <v>97</v>
      </c>
      <c r="N51" s="6" t="s">
        <v>24</v>
      </c>
      <c r="O51" s="6" t="s">
        <v>25</v>
      </c>
      <c r="P51" s="202"/>
    </row>
    <row r="52" spans="1:16" ht="12.5" x14ac:dyDescent="0.25">
      <c r="A52" t="s">
        <v>364</v>
      </c>
      <c r="B52" s="53">
        <v>15</v>
      </c>
      <c r="C52" s="53">
        <v>0</v>
      </c>
      <c r="D52" s="53">
        <v>15</v>
      </c>
      <c r="E52" s="53">
        <v>15</v>
      </c>
      <c r="F52" s="53">
        <v>0</v>
      </c>
      <c r="G52" s="53">
        <v>0</v>
      </c>
      <c r="H52" s="53">
        <v>0</v>
      </c>
      <c r="I52" s="53">
        <v>0</v>
      </c>
      <c r="J52" s="53">
        <v>0</v>
      </c>
      <c r="K52" s="53">
        <v>0</v>
      </c>
      <c r="L52" s="53">
        <v>30</v>
      </c>
      <c r="M52" t="s">
        <v>365</v>
      </c>
      <c r="N52" s="6" t="s">
        <v>24</v>
      </c>
      <c r="O52" s="6" t="s">
        <v>25</v>
      </c>
      <c r="P52" s="202"/>
    </row>
    <row r="53" spans="1:16" ht="12.5" x14ac:dyDescent="0.25">
      <c r="A53" t="s">
        <v>366</v>
      </c>
      <c r="B53" s="53">
        <v>74669</v>
      </c>
      <c r="C53" s="53">
        <v>5000</v>
      </c>
      <c r="D53" s="53">
        <v>79669</v>
      </c>
      <c r="E53" s="53">
        <v>303273</v>
      </c>
      <c r="F53" s="53">
        <v>0</v>
      </c>
      <c r="G53" s="53">
        <v>5</v>
      </c>
      <c r="H53" s="53">
        <v>7157716</v>
      </c>
      <c r="I53" s="53">
        <v>0</v>
      </c>
      <c r="J53" s="53">
        <v>0</v>
      </c>
      <c r="K53" s="53">
        <v>12837</v>
      </c>
      <c r="L53" s="53">
        <v>7553500</v>
      </c>
      <c r="M53" t="s">
        <v>98</v>
      </c>
      <c r="N53" s="6" t="s">
        <v>36</v>
      </c>
      <c r="O53" s="6" t="s">
        <v>40</v>
      </c>
      <c r="P53" s="202"/>
    </row>
    <row r="54" spans="1:16" ht="12.5" x14ac:dyDescent="0.25">
      <c r="A54" t="s">
        <v>99</v>
      </c>
      <c r="B54" s="53">
        <v>2338</v>
      </c>
      <c r="C54" s="53">
        <v>0</v>
      </c>
      <c r="D54" s="53">
        <v>2338</v>
      </c>
      <c r="E54" s="53">
        <v>401</v>
      </c>
      <c r="F54" s="53">
        <v>0</v>
      </c>
      <c r="G54" s="53">
        <v>0</v>
      </c>
      <c r="H54" s="53">
        <v>0</v>
      </c>
      <c r="I54" s="53">
        <v>0</v>
      </c>
      <c r="J54" s="53">
        <v>0</v>
      </c>
      <c r="K54" s="53">
        <v>10</v>
      </c>
      <c r="L54" s="53">
        <v>2749</v>
      </c>
      <c r="M54" t="s">
        <v>100</v>
      </c>
      <c r="N54" s="6" t="s">
        <v>33</v>
      </c>
      <c r="O54" s="6" t="s">
        <v>30</v>
      </c>
      <c r="P54" s="202"/>
    </row>
    <row r="55" spans="1:16" ht="12.5" x14ac:dyDescent="0.25">
      <c r="A55" t="s">
        <v>101</v>
      </c>
      <c r="B55" s="53">
        <v>13134</v>
      </c>
      <c r="C55" s="53">
        <v>0</v>
      </c>
      <c r="D55" s="53">
        <v>13134</v>
      </c>
      <c r="E55" s="53">
        <v>9431</v>
      </c>
      <c r="F55" s="53">
        <v>0</v>
      </c>
      <c r="G55" s="53">
        <v>5</v>
      </c>
      <c r="H55" s="53">
        <v>0</v>
      </c>
      <c r="I55" s="53">
        <v>0</v>
      </c>
      <c r="J55" s="53">
        <v>0</v>
      </c>
      <c r="K55" s="53">
        <v>108</v>
      </c>
      <c r="L55" s="53">
        <v>22678</v>
      </c>
      <c r="M55" t="s">
        <v>102</v>
      </c>
      <c r="N55" s="6" t="s">
        <v>62</v>
      </c>
      <c r="O55" s="6" t="s">
        <v>30</v>
      </c>
      <c r="P55" s="202"/>
    </row>
    <row r="56" spans="1:16" ht="12.5" x14ac:dyDescent="0.25">
      <c r="A56" t="s">
        <v>892</v>
      </c>
      <c r="B56" s="53">
        <v>0</v>
      </c>
      <c r="C56" s="53">
        <v>0</v>
      </c>
      <c r="D56" s="53">
        <v>0</v>
      </c>
      <c r="E56" s="53">
        <v>5</v>
      </c>
      <c r="F56" s="53">
        <v>0</v>
      </c>
      <c r="G56" s="53">
        <v>0</v>
      </c>
      <c r="H56" s="53">
        <v>0</v>
      </c>
      <c r="I56" s="53">
        <v>0</v>
      </c>
      <c r="J56" s="53">
        <v>0</v>
      </c>
      <c r="K56" s="53">
        <v>0</v>
      </c>
      <c r="L56" s="53">
        <v>5</v>
      </c>
      <c r="M56" t="s">
        <v>891</v>
      </c>
      <c r="N56" s="6" t="s">
        <v>24</v>
      </c>
      <c r="O56" s="6" t="s">
        <v>46</v>
      </c>
      <c r="P56" s="202"/>
    </row>
    <row r="57" spans="1:16" ht="12.5" x14ac:dyDescent="0.25">
      <c r="A57" t="s">
        <v>103</v>
      </c>
      <c r="B57" s="53">
        <v>367</v>
      </c>
      <c r="C57" s="53">
        <v>0</v>
      </c>
      <c r="D57" s="53">
        <v>367</v>
      </c>
      <c r="E57" s="53">
        <v>1820</v>
      </c>
      <c r="F57" s="53">
        <v>0</v>
      </c>
      <c r="G57" s="53">
        <v>0</v>
      </c>
      <c r="H57" s="53">
        <v>0</v>
      </c>
      <c r="I57" s="53">
        <v>0</v>
      </c>
      <c r="J57" s="53">
        <v>0</v>
      </c>
      <c r="K57" s="53">
        <v>0</v>
      </c>
      <c r="L57" s="53">
        <v>2187</v>
      </c>
      <c r="M57" t="s">
        <v>104</v>
      </c>
      <c r="N57" s="6" t="s">
        <v>36</v>
      </c>
      <c r="O57" s="6" t="s">
        <v>40</v>
      </c>
      <c r="P57" s="202"/>
    </row>
    <row r="58" spans="1:16" ht="12.5" x14ac:dyDescent="0.25">
      <c r="A58" t="s">
        <v>367</v>
      </c>
      <c r="B58" s="53">
        <v>17207</v>
      </c>
      <c r="C58" s="53">
        <v>0</v>
      </c>
      <c r="D58" s="53">
        <v>17207</v>
      </c>
      <c r="E58" s="53">
        <v>43</v>
      </c>
      <c r="F58" s="53">
        <v>0</v>
      </c>
      <c r="G58" s="53">
        <v>0</v>
      </c>
      <c r="H58" s="53">
        <v>0</v>
      </c>
      <c r="I58" s="53">
        <v>0</v>
      </c>
      <c r="J58" s="53">
        <v>0</v>
      </c>
      <c r="K58" s="53">
        <v>5</v>
      </c>
      <c r="L58" s="53">
        <v>17255</v>
      </c>
      <c r="M58" t="s">
        <v>105</v>
      </c>
      <c r="N58" s="6" t="s">
        <v>27</v>
      </c>
      <c r="O58" s="6" t="s">
        <v>27</v>
      </c>
      <c r="P58" s="202"/>
    </row>
    <row r="59" spans="1:16" ht="12.5" x14ac:dyDescent="0.25">
      <c r="A59" t="s">
        <v>106</v>
      </c>
      <c r="B59" s="53">
        <v>28972</v>
      </c>
      <c r="C59" s="53">
        <v>423</v>
      </c>
      <c r="D59" s="53">
        <v>29395</v>
      </c>
      <c r="E59" s="53">
        <v>288050</v>
      </c>
      <c r="F59" s="53">
        <v>0</v>
      </c>
      <c r="G59" s="53">
        <v>0</v>
      </c>
      <c r="H59" s="53">
        <v>0</v>
      </c>
      <c r="I59" s="53">
        <v>0</v>
      </c>
      <c r="J59" s="53">
        <v>0</v>
      </c>
      <c r="K59" s="53">
        <v>7927</v>
      </c>
      <c r="L59" s="53">
        <v>325372</v>
      </c>
      <c r="M59" t="s">
        <v>107</v>
      </c>
      <c r="N59" s="6" t="s">
        <v>36</v>
      </c>
      <c r="O59" s="6" t="s">
        <v>40</v>
      </c>
      <c r="P59" s="202"/>
    </row>
    <row r="60" spans="1:16" ht="12.5" x14ac:dyDescent="0.25">
      <c r="A60" t="s">
        <v>108</v>
      </c>
      <c r="B60" s="53">
        <v>8</v>
      </c>
      <c r="C60" s="53">
        <v>0</v>
      </c>
      <c r="D60" s="53">
        <v>8</v>
      </c>
      <c r="E60" s="53">
        <v>0</v>
      </c>
      <c r="F60" s="53">
        <v>0</v>
      </c>
      <c r="G60" s="53">
        <v>0</v>
      </c>
      <c r="H60" s="53">
        <v>0</v>
      </c>
      <c r="I60" s="53">
        <v>0</v>
      </c>
      <c r="J60" s="53">
        <v>0</v>
      </c>
      <c r="K60" s="53">
        <v>0</v>
      </c>
      <c r="L60" s="53">
        <v>8</v>
      </c>
      <c r="M60" t="s">
        <v>109</v>
      </c>
      <c r="N60" s="6" t="s">
        <v>36</v>
      </c>
      <c r="O60" s="6" t="s">
        <v>37</v>
      </c>
      <c r="P60" s="202"/>
    </row>
    <row r="61" spans="1:16" ht="12.5" x14ac:dyDescent="0.25">
      <c r="A61" t="s">
        <v>110</v>
      </c>
      <c r="B61" s="53">
        <v>15</v>
      </c>
      <c r="C61" s="53">
        <v>0</v>
      </c>
      <c r="D61" s="53">
        <v>15</v>
      </c>
      <c r="E61" s="53">
        <v>10</v>
      </c>
      <c r="F61" s="53">
        <v>0</v>
      </c>
      <c r="G61" s="53">
        <v>0</v>
      </c>
      <c r="H61" s="53">
        <v>0</v>
      </c>
      <c r="I61" s="53">
        <v>0</v>
      </c>
      <c r="J61" s="53">
        <v>0</v>
      </c>
      <c r="K61" s="53">
        <v>0</v>
      </c>
      <c r="L61" s="53">
        <v>25</v>
      </c>
      <c r="M61" t="s">
        <v>111</v>
      </c>
      <c r="N61" s="6" t="s">
        <v>27</v>
      </c>
      <c r="O61" s="6" t="s">
        <v>25</v>
      </c>
      <c r="P61" s="202"/>
    </row>
    <row r="62" spans="1:16" ht="12.5" x14ac:dyDescent="0.25">
      <c r="A62" t="s">
        <v>112</v>
      </c>
      <c r="B62" s="53">
        <v>794</v>
      </c>
      <c r="C62" s="53">
        <v>0</v>
      </c>
      <c r="D62" s="53">
        <v>794</v>
      </c>
      <c r="E62" s="53">
        <v>158</v>
      </c>
      <c r="F62" s="53">
        <v>0</v>
      </c>
      <c r="G62" s="53">
        <v>0</v>
      </c>
      <c r="H62" s="53">
        <v>0</v>
      </c>
      <c r="I62" s="53">
        <v>0</v>
      </c>
      <c r="J62" s="53">
        <v>0</v>
      </c>
      <c r="K62" s="53">
        <v>0</v>
      </c>
      <c r="L62" s="53">
        <v>952</v>
      </c>
      <c r="M62" t="s">
        <v>113</v>
      </c>
      <c r="N62" s="6" t="s">
        <v>27</v>
      </c>
      <c r="O62" s="6" t="s">
        <v>27</v>
      </c>
      <c r="P62" s="202"/>
    </row>
    <row r="63" spans="1:16" ht="12.5" x14ac:dyDescent="0.25">
      <c r="A63" t="s">
        <v>368</v>
      </c>
      <c r="B63" s="53">
        <v>32506</v>
      </c>
      <c r="C63" s="53">
        <v>0</v>
      </c>
      <c r="D63" s="53">
        <v>32506</v>
      </c>
      <c r="E63" s="53">
        <v>24238</v>
      </c>
      <c r="F63" s="53">
        <v>0</v>
      </c>
      <c r="G63" s="53">
        <v>0</v>
      </c>
      <c r="H63" s="53">
        <v>0</v>
      </c>
      <c r="I63" s="53">
        <v>0</v>
      </c>
      <c r="J63" s="53">
        <v>0</v>
      </c>
      <c r="K63" s="53">
        <v>814</v>
      </c>
      <c r="L63" s="53">
        <v>57558</v>
      </c>
      <c r="M63" t="s">
        <v>114</v>
      </c>
      <c r="N63" s="6" t="s">
        <v>62</v>
      </c>
      <c r="O63" s="6" t="s">
        <v>30</v>
      </c>
      <c r="P63" s="202"/>
    </row>
    <row r="64" spans="1:16" ht="12.5" x14ac:dyDescent="0.25">
      <c r="A64" t="s">
        <v>369</v>
      </c>
      <c r="B64" s="53">
        <v>263</v>
      </c>
      <c r="C64" s="53">
        <v>0</v>
      </c>
      <c r="D64" s="53">
        <v>263</v>
      </c>
      <c r="E64" s="53">
        <v>45</v>
      </c>
      <c r="F64" s="53">
        <v>0</v>
      </c>
      <c r="G64" s="53">
        <v>0</v>
      </c>
      <c r="H64" s="53">
        <v>0</v>
      </c>
      <c r="I64" s="53">
        <v>0</v>
      </c>
      <c r="J64" s="53">
        <v>0</v>
      </c>
      <c r="K64" s="53">
        <v>0</v>
      </c>
      <c r="L64" s="53">
        <v>308</v>
      </c>
      <c r="M64" t="s">
        <v>370</v>
      </c>
      <c r="N64" s="6" t="s">
        <v>24</v>
      </c>
      <c r="O64" s="6" t="s">
        <v>25</v>
      </c>
      <c r="P64" s="202"/>
    </row>
    <row r="65" spans="1:16" ht="12.5" x14ac:dyDescent="0.25">
      <c r="A65" t="s">
        <v>371</v>
      </c>
      <c r="B65" s="53">
        <v>1173942</v>
      </c>
      <c r="C65" s="53">
        <v>2547</v>
      </c>
      <c r="D65" s="53">
        <v>1176489</v>
      </c>
      <c r="E65" s="53">
        <v>168421</v>
      </c>
      <c r="F65" s="53">
        <v>0</v>
      </c>
      <c r="G65" s="53">
        <v>788</v>
      </c>
      <c r="H65" s="53">
        <v>5669479</v>
      </c>
      <c r="I65" s="53">
        <v>3582665</v>
      </c>
      <c r="J65" s="53">
        <v>0</v>
      </c>
      <c r="K65" s="53">
        <v>19086</v>
      </c>
      <c r="L65" s="53">
        <v>10616928</v>
      </c>
      <c r="M65" t="s">
        <v>115</v>
      </c>
      <c r="N65" s="6" t="s">
        <v>62</v>
      </c>
      <c r="O65" s="6" t="s">
        <v>30</v>
      </c>
      <c r="P65" s="202"/>
    </row>
    <row r="66" spans="1:16" ht="12.5" x14ac:dyDescent="0.25">
      <c r="A66" t="s">
        <v>372</v>
      </c>
      <c r="B66" s="53">
        <v>21</v>
      </c>
      <c r="C66" s="53">
        <v>0</v>
      </c>
      <c r="D66" s="53">
        <v>21</v>
      </c>
      <c r="E66" s="53">
        <v>50</v>
      </c>
      <c r="F66" s="53">
        <v>0</v>
      </c>
      <c r="G66" s="53">
        <v>0</v>
      </c>
      <c r="H66" s="53">
        <v>0</v>
      </c>
      <c r="I66" s="53">
        <v>0</v>
      </c>
      <c r="J66" s="53">
        <v>0</v>
      </c>
      <c r="K66" s="53">
        <v>0</v>
      </c>
      <c r="L66" s="53">
        <v>71</v>
      </c>
      <c r="M66" t="s">
        <v>116</v>
      </c>
      <c r="N66" s="6" t="s">
        <v>27</v>
      </c>
      <c r="O66" s="6" t="s">
        <v>27</v>
      </c>
      <c r="P66" s="202"/>
    </row>
    <row r="67" spans="1:16" ht="12.5" x14ac:dyDescent="0.25">
      <c r="A67" t="s">
        <v>117</v>
      </c>
      <c r="B67" s="53">
        <v>2223</v>
      </c>
      <c r="C67" s="53">
        <v>0</v>
      </c>
      <c r="D67" s="53">
        <v>2223</v>
      </c>
      <c r="E67" s="53">
        <v>1419</v>
      </c>
      <c r="F67" s="53">
        <v>0</v>
      </c>
      <c r="G67" s="53">
        <v>0</v>
      </c>
      <c r="H67" s="53">
        <v>0</v>
      </c>
      <c r="I67" s="53">
        <v>0</v>
      </c>
      <c r="J67" s="53">
        <v>0</v>
      </c>
      <c r="K67" s="53">
        <v>0</v>
      </c>
      <c r="L67" s="53">
        <v>3642</v>
      </c>
      <c r="M67" t="s">
        <v>118</v>
      </c>
      <c r="N67" s="6" t="s">
        <v>33</v>
      </c>
      <c r="O67" s="6" t="s">
        <v>30</v>
      </c>
      <c r="P67" s="202"/>
    </row>
    <row r="68" spans="1:16" ht="12.5" x14ac:dyDescent="0.25">
      <c r="A68" t="s">
        <v>119</v>
      </c>
      <c r="B68" s="53">
        <v>97</v>
      </c>
      <c r="C68" s="53">
        <v>0</v>
      </c>
      <c r="D68" s="53">
        <v>97</v>
      </c>
      <c r="E68" s="53">
        <v>642</v>
      </c>
      <c r="F68" s="53">
        <v>0</v>
      </c>
      <c r="G68" s="53">
        <v>0</v>
      </c>
      <c r="H68" s="53">
        <v>0</v>
      </c>
      <c r="I68" s="53">
        <v>0</v>
      </c>
      <c r="J68" s="53">
        <v>0</v>
      </c>
      <c r="K68" s="53">
        <v>0</v>
      </c>
      <c r="L68" s="53">
        <v>739</v>
      </c>
      <c r="M68" t="s">
        <v>120</v>
      </c>
      <c r="N68" s="6" t="s">
        <v>36</v>
      </c>
      <c r="O68" s="6" t="s">
        <v>37</v>
      </c>
      <c r="P68" s="202"/>
    </row>
    <row r="69" spans="1:16" ht="12.5" x14ac:dyDescent="0.25">
      <c r="A69" t="s">
        <v>373</v>
      </c>
      <c r="B69" s="53">
        <v>1240</v>
      </c>
      <c r="C69" s="53">
        <v>0</v>
      </c>
      <c r="D69" s="53">
        <v>1240</v>
      </c>
      <c r="E69" s="53">
        <v>20783</v>
      </c>
      <c r="F69" s="53">
        <v>0</v>
      </c>
      <c r="G69" s="53">
        <v>0</v>
      </c>
      <c r="H69" s="53">
        <v>0</v>
      </c>
      <c r="I69" s="53">
        <v>0</v>
      </c>
      <c r="J69" s="53">
        <v>0</v>
      </c>
      <c r="K69" s="53">
        <v>0</v>
      </c>
      <c r="L69" s="53">
        <v>22023</v>
      </c>
      <c r="M69" t="s">
        <v>121</v>
      </c>
      <c r="N69" s="6" t="s">
        <v>36</v>
      </c>
      <c r="O69" s="6" t="s">
        <v>37</v>
      </c>
      <c r="P69" s="202"/>
    </row>
    <row r="70" spans="1:16" ht="12.5" x14ac:dyDescent="0.25">
      <c r="A70" t="s">
        <v>122</v>
      </c>
      <c r="B70" s="53">
        <v>5723</v>
      </c>
      <c r="C70" s="53">
        <v>0</v>
      </c>
      <c r="D70" s="53">
        <v>5723</v>
      </c>
      <c r="E70" s="53">
        <v>122060</v>
      </c>
      <c r="F70" s="53">
        <v>0</v>
      </c>
      <c r="G70" s="53">
        <v>0</v>
      </c>
      <c r="H70" s="53">
        <v>0</v>
      </c>
      <c r="I70" s="53">
        <v>0</v>
      </c>
      <c r="J70" s="53">
        <v>0</v>
      </c>
      <c r="K70" s="53">
        <v>3561</v>
      </c>
      <c r="L70" s="53">
        <v>131344</v>
      </c>
      <c r="M70" t="s">
        <v>123</v>
      </c>
      <c r="N70" s="6" t="s">
        <v>36</v>
      </c>
      <c r="O70" s="6" t="s">
        <v>40</v>
      </c>
      <c r="P70" s="202"/>
    </row>
    <row r="71" spans="1:16" ht="12.5" x14ac:dyDescent="0.25">
      <c r="A71" t="s">
        <v>374</v>
      </c>
      <c r="B71" s="53">
        <v>23745</v>
      </c>
      <c r="C71" s="53">
        <v>18</v>
      </c>
      <c r="D71" s="53">
        <v>23763</v>
      </c>
      <c r="E71" s="53">
        <v>46292</v>
      </c>
      <c r="F71" s="53">
        <v>0</v>
      </c>
      <c r="G71" s="53">
        <v>0</v>
      </c>
      <c r="H71" s="53">
        <v>0</v>
      </c>
      <c r="I71" s="53">
        <v>0</v>
      </c>
      <c r="J71" s="53">
        <v>0</v>
      </c>
      <c r="K71" s="53">
        <v>7587</v>
      </c>
      <c r="L71" s="53">
        <v>77642</v>
      </c>
      <c r="M71" t="s">
        <v>124</v>
      </c>
      <c r="N71" s="6" t="s">
        <v>29</v>
      </c>
      <c r="O71" s="6" t="s">
        <v>30</v>
      </c>
      <c r="P71" s="202"/>
    </row>
    <row r="72" spans="1:16" ht="12.5" x14ac:dyDescent="0.25">
      <c r="A72" t="s">
        <v>125</v>
      </c>
      <c r="B72" s="53">
        <v>68182</v>
      </c>
      <c r="C72" s="53">
        <v>0</v>
      </c>
      <c r="D72" s="53">
        <v>68182</v>
      </c>
      <c r="E72" s="53">
        <v>108289</v>
      </c>
      <c r="F72" s="53">
        <v>0</v>
      </c>
      <c r="G72" s="53">
        <v>0</v>
      </c>
      <c r="H72" s="53">
        <v>71500</v>
      </c>
      <c r="I72" s="53">
        <v>0</v>
      </c>
      <c r="J72" s="53">
        <v>0</v>
      </c>
      <c r="K72" s="53">
        <v>41096</v>
      </c>
      <c r="L72" s="53">
        <v>289067</v>
      </c>
      <c r="M72" t="s">
        <v>126</v>
      </c>
      <c r="N72" s="6" t="s">
        <v>36</v>
      </c>
      <c r="O72" s="6" t="s">
        <v>40</v>
      </c>
      <c r="P72" s="202"/>
    </row>
    <row r="73" spans="1:16" ht="12.5" x14ac:dyDescent="0.25">
      <c r="A73" t="s">
        <v>127</v>
      </c>
      <c r="B73" s="53">
        <v>424</v>
      </c>
      <c r="C73" s="53">
        <v>0</v>
      </c>
      <c r="D73" s="53">
        <v>424</v>
      </c>
      <c r="E73" s="53">
        <v>351</v>
      </c>
      <c r="F73" s="53">
        <v>0</v>
      </c>
      <c r="G73" s="53">
        <v>0</v>
      </c>
      <c r="H73" s="53">
        <v>0</v>
      </c>
      <c r="I73" s="53">
        <v>0</v>
      </c>
      <c r="J73" s="53">
        <v>0</v>
      </c>
      <c r="K73" s="53">
        <v>0</v>
      </c>
      <c r="L73" s="53">
        <v>775</v>
      </c>
      <c r="M73" t="s">
        <v>128</v>
      </c>
      <c r="N73" s="6" t="s">
        <v>62</v>
      </c>
      <c r="O73" s="6" t="s">
        <v>30</v>
      </c>
      <c r="P73" s="202"/>
    </row>
    <row r="74" spans="1:16" ht="12.5" x14ac:dyDescent="0.25">
      <c r="A74" t="s">
        <v>129</v>
      </c>
      <c r="B74" s="53">
        <v>554891</v>
      </c>
      <c r="C74" s="53">
        <v>0</v>
      </c>
      <c r="D74" s="53">
        <v>554891</v>
      </c>
      <c r="E74" s="53">
        <v>118444</v>
      </c>
      <c r="F74" s="53">
        <v>0</v>
      </c>
      <c r="G74" s="53">
        <v>0</v>
      </c>
      <c r="H74" s="53">
        <v>0</v>
      </c>
      <c r="I74" s="53">
        <v>0</v>
      </c>
      <c r="J74" s="53">
        <v>0</v>
      </c>
      <c r="K74" s="53">
        <v>3764</v>
      </c>
      <c r="L74" s="53">
        <v>677099</v>
      </c>
      <c r="M74" t="s">
        <v>130</v>
      </c>
      <c r="N74" s="6" t="s">
        <v>33</v>
      </c>
      <c r="O74" s="6" t="s">
        <v>30</v>
      </c>
      <c r="P74" s="202"/>
    </row>
    <row r="75" spans="1:16" ht="12.5" x14ac:dyDescent="0.25">
      <c r="A75" t="s">
        <v>375</v>
      </c>
      <c r="B75" s="53">
        <v>86</v>
      </c>
      <c r="C75" s="53">
        <v>0</v>
      </c>
      <c r="D75" s="53">
        <v>86</v>
      </c>
      <c r="E75" s="53">
        <v>52</v>
      </c>
      <c r="F75" s="53">
        <v>0</v>
      </c>
      <c r="G75" s="53">
        <v>0</v>
      </c>
      <c r="H75" s="53">
        <v>0</v>
      </c>
      <c r="I75" s="53">
        <v>0</v>
      </c>
      <c r="J75" s="53">
        <v>0</v>
      </c>
      <c r="K75" s="53">
        <v>0</v>
      </c>
      <c r="L75" s="53">
        <v>138</v>
      </c>
      <c r="M75" t="s">
        <v>131</v>
      </c>
      <c r="N75" s="6" t="s">
        <v>27</v>
      </c>
      <c r="O75" s="6" t="s">
        <v>27</v>
      </c>
      <c r="P75" s="202"/>
    </row>
    <row r="76" spans="1:16" ht="12.5" x14ac:dyDescent="0.25">
      <c r="A76" t="s">
        <v>132</v>
      </c>
      <c r="B76" s="53">
        <v>220</v>
      </c>
      <c r="C76" s="53">
        <v>0</v>
      </c>
      <c r="D76" s="53">
        <v>220</v>
      </c>
      <c r="E76" s="53">
        <v>472</v>
      </c>
      <c r="F76" s="53">
        <v>0</v>
      </c>
      <c r="G76" s="53">
        <v>0</v>
      </c>
      <c r="H76" s="53">
        <v>0</v>
      </c>
      <c r="I76" s="53">
        <v>0</v>
      </c>
      <c r="J76" s="53">
        <v>0</v>
      </c>
      <c r="K76" s="53">
        <v>12</v>
      </c>
      <c r="L76" s="53">
        <v>704</v>
      </c>
      <c r="M76" t="s">
        <v>133</v>
      </c>
      <c r="N76" s="6" t="s">
        <v>33</v>
      </c>
      <c r="O76" s="6" t="s">
        <v>30</v>
      </c>
      <c r="P76" s="202"/>
    </row>
    <row r="77" spans="1:16" ht="12.5" x14ac:dyDescent="0.25">
      <c r="A77" t="s">
        <v>134</v>
      </c>
      <c r="B77" s="53">
        <v>164215</v>
      </c>
      <c r="C77" s="53">
        <v>0</v>
      </c>
      <c r="D77" s="53">
        <v>164215</v>
      </c>
      <c r="E77" s="53">
        <v>148616</v>
      </c>
      <c r="F77" s="53">
        <v>0</v>
      </c>
      <c r="G77" s="53">
        <v>5362</v>
      </c>
      <c r="H77" s="53">
        <v>2378000</v>
      </c>
      <c r="I77" s="53">
        <v>0</v>
      </c>
      <c r="J77" s="53">
        <v>0</v>
      </c>
      <c r="K77" s="53">
        <v>3776</v>
      </c>
      <c r="L77" s="53">
        <v>2699969</v>
      </c>
      <c r="M77" t="s">
        <v>135</v>
      </c>
      <c r="N77" s="6" t="s">
        <v>33</v>
      </c>
      <c r="O77" s="6" t="s">
        <v>30</v>
      </c>
      <c r="P77" s="202"/>
    </row>
    <row r="78" spans="1:16" ht="12.5" x14ac:dyDescent="0.25">
      <c r="A78" t="s">
        <v>136</v>
      </c>
      <c r="B78" s="53">
        <v>343</v>
      </c>
      <c r="C78" s="53">
        <v>0</v>
      </c>
      <c r="D78" s="53">
        <v>343</v>
      </c>
      <c r="E78" s="53">
        <v>2058</v>
      </c>
      <c r="F78" s="53">
        <v>0</v>
      </c>
      <c r="G78" s="53">
        <v>0</v>
      </c>
      <c r="H78" s="53">
        <v>0</v>
      </c>
      <c r="I78" s="53">
        <v>0</v>
      </c>
      <c r="J78" s="53">
        <v>0</v>
      </c>
      <c r="K78" s="53">
        <v>0</v>
      </c>
      <c r="L78" s="53">
        <v>2401</v>
      </c>
      <c r="M78" t="s">
        <v>137</v>
      </c>
      <c r="N78" s="6" t="s">
        <v>24</v>
      </c>
      <c r="O78" s="6" t="s">
        <v>46</v>
      </c>
      <c r="P78" s="202"/>
    </row>
    <row r="79" spans="1:16" ht="12.5" x14ac:dyDescent="0.25">
      <c r="A79" t="s">
        <v>376</v>
      </c>
      <c r="B79" s="53">
        <v>5</v>
      </c>
      <c r="C79" s="53">
        <v>0</v>
      </c>
      <c r="D79" s="53">
        <v>5</v>
      </c>
      <c r="E79" s="53">
        <v>15</v>
      </c>
      <c r="F79" s="53">
        <v>0</v>
      </c>
      <c r="G79" s="53">
        <v>0</v>
      </c>
      <c r="H79" s="53">
        <v>0</v>
      </c>
      <c r="I79" s="53">
        <v>0</v>
      </c>
      <c r="J79" s="53">
        <v>0</v>
      </c>
      <c r="K79" s="53">
        <v>0</v>
      </c>
      <c r="L79" s="53">
        <v>20</v>
      </c>
      <c r="M79" t="s">
        <v>138</v>
      </c>
      <c r="N79" s="6" t="s">
        <v>27</v>
      </c>
      <c r="O79" s="6" t="s">
        <v>27</v>
      </c>
      <c r="P79" s="202"/>
    </row>
    <row r="80" spans="1:16" ht="12.5" x14ac:dyDescent="0.25">
      <c r="A80" t="s">
        <v>139</v>
      </c>
      <c r="B80" s="53">
        <v>166</v>
      </c>
      <c r="C80" s="53">
        <v>0</v>
      </c>
      <c r="D80" s="53">
        <v>166</v>
      </c>
      <c r="E80" s="53">
        <v>455</v>
      </c>
      <c r="F80" s="53">
        <v>0</v>
      </c>
      <c r="G80" s="53">
        <v>0</v>
      </c>
      <c r="H80" s="53">
        <v>0</v>
      </c>
      <c r="I80" s="53">
        <v>0</v>
      </c>
      <c r="J80" s="53">
        <v>0</v>
      </c>
      <c r="K80" s="53">
        <v>0</v>
      </c>
      <c r="L80" s="53">
        <v>621</v>
      </c>
      <c r="M80" t="s">
        <v>140</v>
      </c>
      <c r="N80" s="6" t="s">
        <v>27</v>
      </c>
      <c r="O80" s="6" t="s">
        <v>27</v>
      </c>
      <c r="P80" s="202"/>
    </row>
    <row r="81" spans="1:16" ht="12.5" x14ac:dyDescent="0.25">
      <c r="A81" t="s">
        <v>377</v>
      </c>
      <c r="B81" s="53">
        <v>42</v>
      </c>
      <c r="C81" s="53">
        <v>0</v>
      </c>
      <c r="D81" s="53">
        <v>42</v>
      </c>
      <c r="E81" s="53">
        <v>382</v>
      </c>
      <c r="F81" s="53">
        <v>0</v>
      </c>
      <c r="G81" s="53">
        <v>0</v>
      </c>
      <c r="H81" s="53">
        <v>0</v>
      </c>
      <c r="I81" s="53">
        <v>0</v>
      </c>
      <c r="J81" s="53">
        <v>0</v>
      </c>
      <c r="K81" s="53">
        <v>0</v>
      </c>
      <c r="L81" s="53">
        <v>424</v>
      </c>
      <c r="M81" t="s">
        <v>378</v>
      </c>
      <c r="N81" s="6" t="s">
        <v>36</v>
      </c>
      <c r="O81" s="6" t="s">
        <v>37</v>
      </c>
      <c r="P81" s="202"/>
    </row>
    <row r="82" spans="1:16" ht="12.5" x14ac:dyDescent="0.25">
      <c r="A82" t="s">
        <v>912</v>
      </c>
      <c r="B82" s="53">
        <v>0</v>
      </c>
      <c r="C82" s="53">
        <v>0</v>
      </c>
      <c r="D82" s="53">
        <v>0</v>
      </c>
      <c r="E82" s="53">
        <v>5</v>
      </c>
      <c r="F82" s="53">
        <v>0</v>
      </c>
      <c r="G82" s="53">
        <v>0</v>
      </c>
      <c r="H82" s="53">
        <v>0</v>
      </c>
      <c r="I82" s="53">
        <v>0</v>
      </c>
      <c r="J82" s="53">
        <v>0</v>
      </c>
      <c r="K82" s="53">
        <v>0</v>
      </c>
      <c r="L82" s="53">
        <v>5</v>
      </c>
      <c r="M82" t="s">
        <v>910</v>
      </c>
      <c r="N82" s="6" t="s">
        <v>24</v>
      </c>
      <c r="O82" s="6" t="s">
        <v>46</v>
      </c>
      <c r="P82" s="202"/>
    </row>
    <row r="83" spans="1:16" ht="12.5" x14ac:dyDescent="0.25">
      <c r="A83" t="s">
        <v>141</v>
      </c>
      <c r="B83" s="53">
        <v>984</v>
      </c>
      <c r="C83" s="53">
        <v>0</v>
      </c>
      <c r="D83" s="53">
        <v>984</v>
      </c>
      <c r="E83" s="53">
        <v>402</v>
      </c>
      <c r="F83" s="53">
        <v>0</v>
      </c>
      <c r="G83" s="53">
        <v>0</v>
      </c>
      <c r="H83" s="53">
        <v>0</v>
      </c>
      <c r="I83" s="53">
        <v>0</v>
      </c>
      <c r="J83" s="53">
        <v>0</v>
      </c>
      <c r="K83" s="53">
        <v>9</v>
      </c>
      <c r="L83" s="53">
        <v>1395</v>
      </c>
      <c r="M83" t="s">
        <v>142</v>
      </c>
      <c r="N83" s="6" t="s">
        <v>62</v>
      </c>
      <c r="O83" s="6" t="s">
        <v>30</v>
      </c>
      <c r="P83" s="202"/>
    </row>
    <row r="84" spans="1:16" ht="12.5" x14ac:dyDescent="0.25">
      <c r="A84" t="s">
        <v>143</v>
      </c>
      <c r="B84" s="53">
        <v>6728</v>
      </c>
      <c r="C84" s="53">
        <v>0</v>
      </c>
      <c r="D84" s="53">
        <v>6728</v>
      </c>
      <c r="E84" s="53">
        <v>6712</v>
      </c>
      <c r="F84" s="53">
        <v>0</v>
      </c>
      <c r="G84" s="53">
        <v>0</v>
      </c>
      <c r="H84" s="53">
        <v>0</v>
      </c>
      <c r="I84" s="53">
        <v>0</v>
      </c>
      <c r="J84" s="53">
        <v>0</v>
      </c>
      <c r="K84" s="53">
        <v>27</v>
      </c>
      <c r="L84" s="53">
        <v>13467</v>
      </c>
      <c r="M84" t="s">
        <v>144</v>
      </c>
      <c r="N84" s="6" t="s">
        <v>62</v>
      </c>
      <c r="O84" s="6" t="s">
        <v>30</v>
      </c>
      <c r="P84" s="202"/>
    </row>
    <row r="85" spans="1:16" ht="12.5" x14ac:dyDescent="0.25">
      <c r="A85" t="s">
        <v>145</v>
      </c>
      <c r="B85" s="53">
        <v>17302</v>
      </c>
      <c r="C85" s="53">
        <v>0</v>
      </c>
      <c r="D85" s="53">
        <v>17302</v>
      </c>
      <c r="E85" s="53">
        <v>28902</v>
      </c>
      <c r="F85" s="53">
        <v>0</v>
      </c>
      <c r="G85" s="53">
        <v>5</v>
      </c>
      <c r="H85" s="53">
        <v>300439</v>
      </c>
      <c r="I85" s="53">
        <v>0</v>
      </c>
      <c r="J85" s="53">
        <v>0</v>
      </c>
      <c r="K85" s="53">
        <v>6</v>
      </c>
      <c r="L85" s="53">
        <v>346654</v>
      </c>
      <c r="M85" t="s">
        <v>146</v>
      </c>
      <c r="N85" s="6" t="s">
        <v>27</v>
      </c>
      <c r="O85" s="6" t="s">
        <v>25</v>
      </c>
      <c r="P85" s="202"/>
    </row>
    <row r="86" spans="1:16" ht="12.5" x14ac:dyDescent="0.25">
      <c r="A86" t="s">
        <v>147</v>
      </c>
      <c r="B86" s="53">
        <v>327</v>
      </c>
      <c r="C86" s="53">
        <v>0</v>
      </c>
      <c r="D86" s="53">
        <v>327</v>
      </c>
      <c r="E86" s="53">
        <v>626</v>
      </c>
      <c r="F86" s="53">
        <v>0</v>
      </c>
      <c r="G86" s="53">
        <v>0</v>
      </c>
      <c r="H86" s="53">
        <v>0</v>
      </c>
      <c r="I86" s="53">
        <v>0</v>
      </c>
      <c r="J86" s="53">
        <v>0</v>
      </c>
      <c r="K86" s="53">
        <v>0</v>
      </c>
      <c r="L86" s="53">
        <v>953</v>
      </c>
      <c r="M86" t="s">
        <v>148</v>
      </c>
      <c r="N86" s="6" t="s">
        <v>27</v>
      </c>
      <c r="O86" s="6" t="s">
        <v>27</v>
      </c>
      <c r="P86" s="202"/>
    </row>
    <row r="87" spans="1:16" ht="12.5" x14ac:dyDescent="0.25">
      <c r="A87" t="s">
        <v>149</v>
      </c>
      <c r="B87" s="53">
        <v>16030</v>
      </c>
      <c r="C87" s="53">
        <v>0</v>
      </c>
      <c r="D87" s="53">
        <v>16030</v>
      </c>
      <c r="E87" s="53">
        <v>22470</v>
      </c>
      <c r="F87" s="53">
        <v>0</v>
      </c>
      <c r="G87" s="53">
        <v>0</v>
      </c>
      <c r="H87" s="53">
        <v>0</v>
      </c>
      <c r="I87" s="53">
        <v>0</v>
      </c>
      <c r="J87" s="53">
        <v>0</v>
      </c>
      <c r="K87" s="53">
        <v>486</v>
      </c>
      <c r="L87" s="53">
        <v>38986</v>
      </c>
      <c r="M87" t="s">
        <v>150</v>
      </c>
      <c r="N87" s="6" t="s">
        <v>62</v>
      </c>
      <c r="O87" s="6" t="s">
        <v>30</v>
      </c>
      <c r="P87" s="202"/>
    </row>
    <row r="88" spans="1:16" ht="12.5" x14ac:dyDescent="0.25">
      <c r="A88" t="s">
        <v>379</v>
      </c>
      <c r="B88" s="53">
        <v>94</v>
      </c>
      <c r="C88" s="53">
        <v>0</v>
      </c>
      <c r="D88" s="53">
        <v>94</v>
      </c>
      <c r="E88" s="53">
        <v>121</v>
      </c>
      <c r="F88" s="53">
        <v>0</v>
      </c>
      <c r="G88" s="53">
        <v>0</v>
      </c>
      <c r="H88" s="53">
        <v>0</v>
      </c>
      <c r="I88" s="53">
        <v>0</v>
      </c>
      <c r="J88" s="53">
        <v>0</v>
      </c>
      <c r="K88" s="53">
        <v>5</v>
      </c>
      <c r="L88" s="53">
        <v>220</v>
      </c>
      <c r="M88" t="s">
        <v>151</v>
      </c>
      <c r="N88" s="6" t="s">
        <v>27</v>
      </c>
      <c r="O88" s="6" t="s">
        <v>27</v>
      </c>
      <c r="P88" s="202"/>
    </row>
    <row r="89" spans="1:16" ht="12.5" x14ac:dyDescent="0.25">
      <c r="A89" t="s">
        <v>380</v>
      </c>
      <c r="B89" s="53">
        <v>117</v>
      </c>
      <c r="C89" s="53">
        <v>0</v>
      </c>
      <c r="D89" s="53">
        <v>117</v>
      </c>
      <c r="E89" s="53">
        <v>76</v>
      </c>
      <c r="F89" s="53">
        <v>0</v>
      </c>
      <c r="G89" s="53">
        <v>0</v>
      </c>
      <c r="H89" s="53">
        <v>0</v>
      </c>
      <c r="I89" s="53">
        <v>0</v>
      </c>
      <c r="J89" s="53">
        <v>0</v>
      </c>
      <c r="K89" s="53">
        <v>0</v>
      </c>
      <c r="L89" s="53">
        <v>193</v>
      </c>
      <c r="M89" t="s">
        <v>381</v>
      </c>
      <c r="N89" s="6" t="s">
        <v>36</v>
      </c>
      <c r="O89" s="6" t="s">
        <v>37</v>
      </c>
      <c r="P89" s="202"/>
    </row>
    <row r="90" spans="1:16" ht="12.5" x14ac:dyDescent="0.25">
      <c r="A90" t="s">
        <v>382</v>
      </c>
      <c r="B90" s="53">
        <v>17</v>
      </c>
      <c r="C90" s="53">
        <v>0</v>
      </c>
      <c r="D90" s="53">
        <v>17</v>
      </c>
      <c r="E90" s="53">
        <v>51</v>
      </c>
      <c r="F90" s="53">
        <v>0</v>
      </c>
      <c r="G90" s="53">
        <v>0</v>
      </c>
      <c r="H90" s="53">
        <v>0</v>
      </c>
      <c r="I90" s="53">
        <v>0</v>
      </c>
      <c r="J90" s="53">
        <v>0</v>
      </c>
      <c r="K90" s="53">
        <v>0</v>
      </c>
      <c r="L90" s="53">
        <v>68</v>
      </c>
      <c r="M90" t="s">
        <v>383</v>
      </c>
      <c r="N90" s="6" t="s">
        <v>36</v>
      </c>
      <c r="O90" s="6" t="s">
        <v>37</v>
      </c>
      <c r="P90" s="202"/>
    </row>
    <row r="91" spans="1:16" ht="12.5" x14ac:dyDescent="0.25">
      <c r="A91" t="s">
        <v>384</v>
      </c>
      <c r="B91" s="53">
        <v>34994</v>
      </c>
      <c r="C91" s="53">
        <v>0</v>
      </c>
      <c r="D91" s="53">
        <v>34994</v>
      </c>
      <c r="E91" s="53">
        <v>138420</v>
      </c>
      <c r="F91" s="53">
        <v>0</v>
      </c>
      <c r="G91" s="53">
        <v>0</v>
      </c>
      <c r="H91" s="53">
        <v>573000</v>
      </c>
      <c r="I91" s="53">
        <v>0</v>
      </c>
      <c r="J91" s="53">
        <v>0</v>
      </c>
      <c r="K91" s="53">
        <v>0</v>
      </c>
      <c r="L91" s="53">
        <v>746414</v>
      </c>
      <c r="M91" t="s">
        <v>152</v>
      </c>
      <c r="N91" s="6" t="s">
        <v>36</v>
      </c>
      <c r="O91" s="6" t="s">
        <v>40</v>
      </c>
      <c r="P91" s="202"/>
    </row>
    <row r="92" spans="1:16" ht="12.5" x14ac:dyDescent="0.25">
      <c r="A92" t="s">
        <v>153</v>
      </c>
      <c r="B92" s="53">
        <v>47692</v>
      </c>
      <c r="C92" s="53">
        <v>0</v>
      </c>
      <c r="D92" s="53">
        <v>47692</v>
      </c>
      <c r="E92" s="53">
        <v>56626</v>
      </c>
      <c r="F92" s="53">
        <v>0</v>
      </c>
      <c r="G92" s="53">
        <v>0</v>
      </c>
      <c r="H92" s="53">
        <v>0</v>
      </c>
      <c r="I92" s="53">
        <v>0</v>
      </c>
      <c r="J92" s="53">
        <v>0</v>
      </c>
      <c r="K92" s="53">
        <v>134</v>
      </c>
      <c r="L92" s="53">
        <v>104452</v>
      </c>
      <c r="M92" t="s">
        <v>154</v>
      </c>
      <c r="N92" s="6" t="s">
        <v>62</v>
      </c>
      <c r="O92" s="6" t="s">
        <v>30</v>
      </c>
      <c r="P92" s="202"/>
    </row>
    <row r="93" spans="1:16" ht="12.5" x14ac:dyDescent="0.25">
      <c r="A93" t="s">
        <v>155</v>
      </c>
      <c r="B93" s="53">
        <v>1800</v>
      </c>
      <c r="C93" s="53">
        <v>0</v>
      </c>
      <c r="D93" s="53">
        <v>1800</v>
      </c>
      <c r="E93" s="53">
        <v>1355</v>
      </c>
      <c r="F93" s="53">
        <v>0</v>
      </c>
      <c r="G93" s="53">
        <v>0</v>
      </c>
      <c r="H93" s="53">
        <v>0</v>
      </c>
      <c r="I93" s="53">
        <v>0</v>
      </c>
      <c r="J93" s="53">
        <v>0</v>
      </c>
      <c r="K93" s="53">
        <v>0</v>
      </c>
      <c r="L93" s="53">
        <v>3155</v>
      </c>
      <c r="M93" t="s">
        <v>156</v>
      </c>
      <c r="N93" s="6" t="s">
        <v>62</v>
      </c>
      <c r="O93" s="6" t="s">
        <v>30</v>
      </c>
      <c r="P93" s="202"/>
    </row>
    <row r="94" spans="1:16" ht="12.5" x14ac:dyDescent="0.25">
      <c r="A94" t="s">
        <v>157</v>
      </c>
      <c r="B94" s="53">
        <v>342</v>
      </c>
      <c r="C94" s="53">
        <v>0</v>
      </c>
      <c r="D94" s="53">
        <v>342</v>
      </c>
      <c r="E94" s="53">
        <v>1092</v>
      </c>
      <c r="F94" s="53">
        <v>0</v>
      </c>
      <c r="G94" s="53">
        <v>0</v>
      </c>
      <c r="H94" s="53">
        <v>0</v>
      </c>
      <c r="I94" s="53">
        <v>0</v>
      </c>
      <c r="J94" s="53">
        <v>0</v>
      </c>
      <c r="K94" s="53">
        <v>0</v>
      </c>
      <c r="L94" s="53">
        <v>1434</v>
      </c>
      <c r="M94" t="s">
        <v>158</v>
      </c>
      <c r="N94" s="6" t="s">
        <v>36</v>
      </c>
      <c r="O94" s="6" t="s">
        <v>37</v>
      </c>
      <c r="P94" s="202"/>
    </row>
    <row r="95" spans="1:16" ht="12.5" x14ac:dyDescent="0.25">
      <c r="A95" t="s">
        <v>159</v>
      </c>
      <c r="B95" s="53">
        <v>68709</v>
      </c>
      <c r="C95" s="53">
        <v>111993</v>
      </c>
      <c r="D95" s="53">
        <v>180702</v>
      </c>
      <c r="E95" s="53">
        <v>236318</v>
      </c>
      <c r="F95" s="53">
        <v>0</v>
      </c>
      <c r="G95" s="53">
        <v>0</v>
      </c>
      <c r="H95" s="53">
        <v>1430903</v>
      </c>
      <c r="I95" s="53">
        <v>0</v>
      </c>
      <c r="J95" s="53">
        <v>0</v>
      </c>
      <c r="K95" s="53">
        <v>2262</v>
      </c>
      <c r="L95" s="53">
        <v>1850185</v>
      </c>
      <c r="M95" t="s">
        <v>160</v>
      </c>
      <c r="N95" s="6" t="s">
        <v>36</v>
      </c>
      <c r="O95" s="6" t="s">
        <v>37</v>
      </c>
      <c r="P95" s="202"/>
    </row>
    <row r="96" spans="1:16" ht="12.5" x14ac:dyDescent="0.25">
      <c r="A96" t="s">
        <v>161</v>
      </c>
      <c r="B96" s="53">
        <v>94449</v>
      </c>
      <c r="C96" s="53">
        <v>0</v>
      </c>
      <c r="D96" s="53">
        <v>94449</v>
      </c>
      <c r="E96" s="53">
        <v>168464</v>
      </c>
      <c r="F96" s="53">
        <v>0</v>
      </c>
      <c r="G96" s="53">
        <v>0</v>
      </c>
      <c r="H96" s="53">
        <v>423845</v>
      </c>
      <c r="I96" s="53">
        <v>0</v>
      </c>
      <c r="J96" s="53">
        <v>0</v>
      </c>
      <c r="K96" s="53">
        <v>32153</v>
      </c>
      <c r="L96" s="53">
        <v>718911</v>
      </c>
      <c r="M96" t="s">
        <v>162</v>
      </c>
      <c r="N96" s="6" t="s">
        <v>36</v>
      </c>
      <c r="O96" s="6" t="s">
        <v>40</v>
      </c>
      <c r="P96" s="202"/>
    </row>
    <row r="97" spans="1:16" ht="12.5" x14ac:dyDescent="0.25">
      <c r="A97" t="s">
        <v>163</v>
      </c>
      <c r="B97" s="53">
        <v>2055</v>
      </c>
      <c r="C97" s="53">
        <v>0</v>
      </c>
      <c r="D97" s="53">
        <v>2055</v>
      </c>
      <c r="E97" s="53">
        <v>899</v>
      </c>
      <c r="F97" s="53">
        <v>0</v>
      </c>
      <c r="G97" s="53">
        <v>0</v>
      </c>
      <c r="H97" s="53">
        <v>0</v>
      </c>
      <c r="I97" s="53">
        <v>0</v>
      </c>
      <c r="J97" s="53">
        <v>0</v>
      </c>
      <c r="K97" s="53">
        <v>0</v>
      </c>
      <c r="L97" s="53">
        <v>2954</v>
      </c>
      <c r="M97" t="s">
        <v>164</v>
      </c>
      <c r="N97" s="6" t="s">
        <v>27</v>
      </c>
      <c r="O97" s="6" t="s">
        <v>27</v>
      </c>
      <c r="P97" s="202"/>
    </row>
    <row r="98" spans="1:16" ht="12.5" x14ac:dyDescent="0.25">
      <c r="A98" t="s">
        <v>385</v>
      </c>
      <c r="B98" s="53">
        <v>0</v>
      </c>
      <c r="C98" s="53">
        <v>0</v>
      </c>
      <c r="D98" s="53">
        <v>0</v>
      </c>
      <c r="E98" s="53">
        <v>5</v>
      </c>
      <c r="F98" s="53">
        <v>0</v>
      </c>
      <c r="G98" s="53">
        <v>0</v>
      </c>
      <c r="H98" s="53">
        <v>0</v>
      </c>
      <c r="I98" s="53">
        <v>0</v>
      </c>
      <c r="J98" s="53">
        <v>0</v>
      </c>
      <c r="K98" s="53">
        <v>0</v>
      </c>
      <c r="L98" s="53">
        <v>5</v>
      </c>
      <c r="M98" t="s">
        <v>165</v>
      </c>
      <c r="N98" s="6" t="s">
        <v>27</v>
      </c>
      <c r="O98" s="6" t="s">
        <v>27</v>
      </c>
      <c r="P98" s="202"/>
    </row>
    <row r="99" spans="1:16" ht="12.5" x14ac:dyDescent="0.25">
      <c r="A99" t="s">
        <v>166</v>
      </c>
      <c r="B99" s="53">
        <v>42600</v>
      </c>
      <c r="C99" s="53">
        <v>10</v>
      </c>
      <c r="D99" s="53">
        <v>42610</v>
      </c>
      <c r="E99" s="53">
        <v>181121</v>
      </c>
      <c r="F99" s="53">
        <v>0</v>
      </c>
      <c r="G99" s="53">
        <v>9</v>
      </c>
      <c r="H99" s="53">
        <v>0</v>
      </c>
      <c r="I99" s="53">
        <v>0</v>
      </c>
      <c r="J99" s="53">
        <v>0</v>
      </c>
      <c r="K99" s="53">
        <v>1226</v>
      </c>
      <c r="L99" s="53">
        <v>224966</v>
      </c>
      <c r="M99" t="s">
        <v>167</v>
      </c>
      <c r="N99" s="6" t="s">
        <v>24</v>
      </c>
      <c r="O99" s="6" t="s">
        <v>25</v>
      </c>
      <c r="P99" s="202"/>
    </row>
    <row r="100" spans="1:16" ht="12.5" x14ac:dyDescent="0.25">
      <c r="A100" t="s">
        <v>386</v>
      </c>
      <c r="B100" s="53">
        <v>9194</v>
      </c>
      <c r="C100" s="53">
        <v>21</v>
      </c>
      <c r="D100" s="53">
        <v>9215</v>
      </c>
      <c r="E100" s="53">
        <v>8205</v>
      </c>
      <c r="F100" s="53">
        <v>0</v>
      </c>
      <c r="G100" s="53">
        <v>0</v>
      </c>
      <c r="H100" s="53">
        <v>0</v>
      </c>
      <c r="I100" s="53">
        <v>0</v>
      </c>
      <c r="J100" s="53">
        <v>0</v>
      </c>
      <c r="K100" s="53">
        <v>1137</v>
      </c>
      <c r="L100" s="53">
        <v>18557</v>
      </c>
      <c r="M100" t="s">
        <v>168</v>
      </c>
      <c r="N100" s="6" t="s">
        <v>24</v>
      </c>
      <c r="O100" s="6" t="s">
        <v>25</v>
      </c>
      <c r="P100" s="202"/>
    </row>
    <row r="101" spans="1:16" ht="12.5" x14ac:dyDescent="0.25">
      <c r="A101" t="s">
        <v>169</v>
      </c>
      <c r="B101" s="53">
        <v>157698</v>
      </c>
      <c r="C101" s="53">
        <v>214</v>
      </c>
      <c r="D101" s="53">
        <v>157912</v>
      </c>
      <c r="E101" s="53">
        <v>49263</v>
      </c>
      <c r="F101" s="53">
        <v>0</v>
      </c>
      <c r="G101" s="53">
        <v>60</v>
      </c>
      <c r="H101" s="53">
        <v>0</v>
      </c>
      <c r="I101" s="53">
        <v>0</v>
      </c>
      <c r="J101" s="53">
        <v>0</v>
      </c>
      <c r="K101" s="53">
        <v>1003</v>
      </c>
      <c r="L101" s="53">
        <v>208238</v>
      </c>
      <c r="M101" t="s">
        <v>170</v>
      </c>
      <c r="N101" s="6" t="s">
        <v>24</v>
      </c>
      <c r="O101" s="6" t="s">
        <v>25</v>
      </c>
      <c r="P101" s="202"/>
    </row>
    <row r="102" spans="1:16" ht="12.5" x14ac:dyDescent="0.25">
      <c r="A102" t="s">
        <v>387</v>
      </c>
      <c r="B102" s="53">
        <v>270513</v>
      </c>
      <c r="C102" s="53">
        <v>158</v>
      </c>
      <c r="D102" s="53">
        <v>270671</v>
      </c>
      <c r="E102" s="53">
        <v>96887</v>
      </c>
      <c r="F102" s="53">
        <v>0</v>
      </c>
      <c r="G102" s="53">
        <v>147</v>
      </c>
      <c r="H102" s="53">
        <v>997334</v>
      </c>
      <c r="I102" s="53">
        <v>28794</v>
      </c>
      <c r="J102" s="53">
        <v>0</v>
      </c>
      <c r="K102" s="53">
        <v>5828</v>
      </c>
      <c r="L102" s="53">
        <v>1399661</v>
      </c>
      <c r="M102" t="s">
        <v>171</v>
      </c>
      <c r="N102" s="6" t="s">
        <v>29</v>
      </c>
      <c r="O102" s="6" t="s">
        <v>25</v>
      </c>
      <c r="P102" s="202"/>
    </row>
    <row r="103" spans="1:16" ht="12.5" x14ac:dyDescent="0.25">
      <c r="A103" t="s">
        <v>388</v>
      </c>
      <c r="B103" s="53">
        <v>69</v>
      </c>
      <c r="C103" s="53">
        <v>0</v>
      </c>
      <c r="D103" s="53">
        <v>69</v>
      </c>
      <c r="E103" s="53">
        <v>330</v>
      </c>
      <c r="F103" s="53">
        <v>0</v>
      </c>
      <c r="G103" s="53">
        <v>0</v>
      </c>
      <c r="H103" s="53">
        <v>0</v>
      </c>
      <c r="I103" s="53">
        <v>0</v>
      </c>
      <c r="J103" s="53">
        <v>0</v>
      </c>
      <c r="K103" s="53">
        <v>0</v>
      </c>
      <c r="L103" s="53">
        <v>399</v>
      </c>
      <c r="M103" t="s">
        <v>172</v>
      </c>
      <c r="N103" s="6" t="s">
        <v>27</v>
      </c>
      <c r="O103" s="6" t="s">
        <v>27</v>
      </c>
      <c r="P103" s="202"/>
    </row>
    <row r="104" spans="1:16" ht="12.5" x14ac:dyDescent="0.25">
      <c r="A104" t="s">
        <v>173</v>
      </c>
      <c r="B104" s="53">
        <v>1265</v>
      </c>
      <c r="C104" s="53">
        <v>0</v>
      </c>
      <c r="D104" s="53">
        <v>1265</v>
      </c>
      <c r="E104" s="53">
        <v>897</v>
      </c>
      <c r="F104" s="53">
        <v>0</v>
      </c>
      <c r="G104" s="53">
        <v>0</v>
      </c>
      <c r="H104" s="53">
        <v>0</v>
      </c>
      <c r="I104" s="53">
        <v>0</v>
      </c>
      <c r="J104" s="53">
        <v>0</v>
      </c>
      <c r="K104" s="53">
        <v>5</v>
      </c>
      <c r="L104" s="53">
        <v>2167</v>
      </c>
      <c r="M104" t="s">
        <v>174</v>
      </c>
      <c r="N104" s="6" t="s">
        <v>29</v>
      </c>
      <c r="O104" s="6" t="s">
        <v>25</v>
      </c>
      <c r="P104" s="202"/>
    </row>
    <row r="105" spans="1:16" ht="12.5" x14ac:dyDescent="0.25">
      <c r="A105" t="s">
        <v>389</v>
      </c>
      <c r="B105" s="53">
        <v>266</v>
      </c>
      <c r="C105" s="53">
        <v>0</v>
      </c>
      <c r="D105" s="53">
        <v>266</v>
      </c>
      <c r="E105" s="53">
        <v>575</v>
      </c>
      <c r="F105" s="53">
        <v>0</v>
      </c>
      <c r="G105" s="53">
        <v>0</v>
      </c>
      <c r="H105" s="53">
        <v>0</v>
      </c>
      <c r="I105" s="53">
        <v>0</v>
      </c>
      <c r="J105" s="53">
        <v>0</v>
      </c>
      <c r="K105" s="53">
        <v>0</v>
      </c>
      <c r="L105" s="53">
        <v>841</v>
      </c>
      <c r="M105" t="s">
        <v>175</v>
      </c>
      <c r="N105" s="6" t="s">
        <v>27</v>
      </c>
      <c r="O105" s="6" t="s">
        <v>27</v>
      </c>
      <c r="P105" s="202"/>
    </row>
    <row r="106" spans="1:16" ht="12.5" x14ac:dyDescent="0.25">
      <c r="A106" t="s">
        <v>390</v>
      </c>
      <c r="B106" s="53">
        <v>2642</v>
      </c>
      <c r="C106" s="53">
        <v>0</v>
      </c>
      <c r="D106" s="53">
        <v>2642</v>
      </c>
      <c r="E106" s="53">
        <v>7541</v>
      </c>
      <c r="F106" s="53">
        <v>0</v>
      </c>
      <c r="G106" s="53">
        <v>0</v>
      </c>
      <c r="H106" s="53">
        <v>0</v>
      </c>
      <c r="I106" s="53">
        <v>0</v>
      </c>
      <c r="J106" s="53">
        <v>0</v>
      </c>
      <c r="K106" s="53">
        <v>0</v>
      </c>
      <c r="L106" s="53">
        <v>10183</v>
      </c>
      <c r="M106" t="s">
        <v>391</v>
      </c>
      <c r="N106" s="6" t="s">
        <v>36</v>
      </c>
      <c r="O106" s="6" t="s">
        <v>37</v>
      </c>
      <c r="P106" s="202"/>
    </row>
    <row r="107" spans="1:16" ht="12.5" x14ac:dyDescent="0.25">
      <c r="A107" t="s">
        <v>392</v>
      </c>
      <c r="B107" s="53">
        <v>56</v>
      </c>
      <c r="C107" s="53">
        <v>0</v>
      </c>
      <c r="D107" s="53">
        <v>56</v>
      </c>
      <c r="E107" s="53">
        <v>91</v>
      </c>
      <c r="F107" s="53">
        <v>0</v>
      </c>
      <c r="G107" s="53">
        <v>0</v>
      </c>
      <c r="H107" s="53">
        <v>0</v>
      </c>
      <c r="I107" s="53">
        <v>0</v>
      </c>
      <c r="J107" s="53">
        <v>0</v>
      </c>
      <c r="K107" s="53">
        <v>0</v>
      </c>
      <c r="L107" s="53">
        <v>147</v>
      </c>
      <c r="M107" t="s">
        <v>176</v>
      </c>
      <c r="N107" s="6" t="s">
        <v>24</v>
      </c>
      <c r="O107" s="6" t="s">
        <v>25</v>
      </c>
      <c r="P107" s="202"/>
    </row>
    <row r="108" spans="1:16" ht="12.5" x14ac:dyDescent="0.25">
      <c r="A108" t="s">
        <v>393</v>
      </c>
      <c r="B108" s="53">
        <v>5471</v>
      </c>
      <c r="C108" s="53">
        <v>0</v>
      </c>
      <c r="D108" s="53">
        <v>5471</v>
      </c>
      <c r="E108" s="53">
        <v>10736</v>
      </c>
      <c r="F108" s="53">
        <v>0</v>
      </c>
      <c r="G108" s="53">
        <v>0</v>
      </c>
      <c r="H108" s="53">
        <v>0</v>
      </c>
      <c r="I108" s="53">
        <v>0</v>
      </c>
      <c r="J108" s="53">
        <v>0</v>
      </c>
      <c r="K108" s="53">
        <v>1107</v>
      </c>
      <c r="L108" s="53">
        <v>17314</v>
      </c>
      <c r="M108" t="s">
        <v>177</v>
      </c>
      <c r="N108" s="6" t="s">
        <v>29</v>
      </c>
      <c r="O108" s="6" t="s">
        <v>25</v>
      </c>
      <c r="P108" s="202"/>
    </row>
    <row r="109" spans="1:16" ht="12.5" x14ac:dyDescent="0.25">
      <c r="A109" t="s">
        <v>394</v>
      </c>
      <c r="B109" s="53">
        <v>4144</v>
      </c>
      <c r="C109" s="53">
        <v>0</v>
      </c>
      <c r="D109" s="53">
        <v>4144</v>
      </c>
      <c r="E109" s="53">
        <v>6611</v>
      </c>
      <c r="F109" s="53">
        <v>0</v>
      </c>
      <c r="G109" s="53">
        <v>5</v>
      </c>
      <c r="H109" s="53">
        <v>0</v>
      </c>
      <c r="I109" s="53">
        <v>0</v>
      </c>
      <c r="J109" s="53">
        <v>0</v>
      </c>
      <c r="K109" s="53">
        <v>10</v>
      </c>
      <c r="L109" s="53">
        <v>10770</v>
      </c>
      <c r="M109" t="s">
        <v>178</v>
      </c>
      <c r="N109" s="6" t="s">
        <v>24</v>
      </c>
      <c r="O109" s="6" t="s">
        <v>25</v>
      </c>
      <c r="P109" s="202"/>
    </row>
    <row r="110" spans="1:16" ht="12.5" x14ac:dyDescent="0.25">
      <c r="A110" t="s">
        <v>179</v>
      </c>
      <c r="B110" s="53">
        <v>13320</v>
      </c>
      <c r="C110" s="53">
        <v>5</v>
      </c>
      <c r="D110" s="53">
        <v>13325</v>
      </c>
      <c r="E110" s="53">
        <v>7773</v>
      </c>
      <c r="F110" s="53">
        <v>0</v>
      </c>
      <c r="G110" s="53">
        <v>0</v>
      </c>
      <c r="H110" s="53">
        <v>0</v>
      </c>
      <c r="I110" s="53">
        <v>0</v>
      </c>
      <c r="J110" s="53">
        <v>0</v>
      </c>
      <c r="K110" s="53">
        <v>0</v>
      </c>
      <c r="L110" s="53">
        <v>21098</v>
      </c>
      <c r="M110" t="s">
        <v>180</v>
      </c>
      <c r="N110" s="6" t="s">
        <v>33</v>
      </c>
      <c r="O110" s="6" t="s">
        <v>30</v>
      </c>
      <c r="P110" s="202"/>
    </row>
    <row r="111" spans="1:16" ht="12.5" x14ac:dyDescent="0.25">
      <c r="A111" t="s">
        <v>395</v>
      </c>
      <c r="B111" s="53">
        <v>5</v>
      </c>
      <c r="C111" s="53">
        <v>0</v>
      </c>
      <c r="D111" s="53">
        <v>5</v>
      </c>
      <c r="E111" s="53">
        <v>52</v>
      </c>
      <c r="F111" s="53">
        <v>0</v>
      </c>
      <c r="G111" s="53">
        <v>0</v>
      </c>
      <c r="H111" s="53">
        <v>0</v>
      </c>
      <c r="I111" s="53">
        <v>0</v>
      </c>
      <c r="J111" s="53">
        <v>0</v>
      </c>
      <c r="K111" s="53">
        <v>0</v>
      </c>
      <c r="L111" s="53">
        <v>57</v>
      </c>
      <c r="M111" t="s">
        <v>396</v>
      </c>
      <c r="N111" s="6" t="s">
        <v>24</v>
      </c>
      <c r="O111" s="6" t="s">
        <v>46</v>
      </c>
      <c r="P111" s="202"/>
    </row>
    <row r="112" spans="1:16" ht="12.5" x14ac:dyDescent="0.25">
      <c r="A112" t="s">
        <v>181</v>
      </c>
      <c r="B112" s="53">
        <v>3369</v>
      </c>
      <c r="C112" s="53">
        <v>0</v>
      </c>
      <c r="D112" s="53">
        <v>3369</v>
      </c>
      <c r="E112" s="53">
        <v>2148</v>
      </c>
      <c r="F112" s="53">
        <v>0</v>
      </c>
      <c r="G112" s="53">
        <v>0</v>
      </c>
      <c r="H112" s="53">
        <v>0</v>
      </c>
      <c r="I112" s="53">
        <v>0</v>
      </c>
      <c r="J112" s="53">
        <v>0</v>
      </c>
      <c r="K112" s="53">
        <v>197</v>
      </c>
      <c r="L112" s="53">
        <v>5714</v>
      </c>
      <c r="M112" t="s">
        <v>182</v>
      </c>
      <c r="N112" s="6" t="s">
        <v>29</v>
      </c>
      <c r="O112" s="6" t="s">
        <v>25</v>
      </c>
      <c r="P112" s="202"/>
    </row>
    <row r="113" spans="1:16" ht="12.5" x14ac:dyDescent="0.25">
      <c r="A113" t="s">
        <v>397</v>
      </c>
      <c r="B113" s="53">
        <v>3337</v>
      </c>
      <c r="C113" s="53">
        <v>0</v>
      </c>
      <c r="D113" s="53">
        <v>3337</v>
      </c>
      <c r="E113" s="53">
        <v>8072</v>
      </c>
      <c r="F113" s="53">
        <v>0</v>
      </c>
      <c r="G113" s="53">
        <v>5</v>
      </c>
      <c r="H113" s="53">
        <v>0</v>
      </c>
      <c r="I113" s="53">
        <v>0</v>
      </c>
      <c r="J113" s="53">
        <v>0</v>
      </c>
      <c r="K113" s="53">
        <v>0</v>
      </c>
      <c r="L113" s="53">
        <v>11414</v>
      </c>
      <c r="M113" t="s">
        <v>183</v>
      </c>
      <c r="N113" s="6" t="s">
        <v>24</v>
      </c>
      <c r="O113" s="6" t="s">
        <v>25</v>
      </c>
      <c r="P113" s="202"/>
    </row>
    <row r="114" spans="1:16" ht="12.5" x14ac:dyDescent="0.25">
      <c r="A114" t="s">
        <v>398</v>
      </c>
      <c r="B114" s="53">
        <v>6489</v>
      </c>
      <c r="C114" s="53">
        <v>0</v>
      </c>
      <c r="D114" s="53">
        <v>6489</v>
      </c>
      <c r="E114" s="53">
        <v>466</v>
      </c>
      <c r="F114" s="53">
        <v>0</v>
      </c>
      <c r="G114" s="53">
        <v>0</v>
      </c>
      <c r="H114" s="53">
        <v>0</v>
      </c>
      <c r="I114" s="53">
        <v>0</v>
      </c>
      <c r="J114" s="53">
        <v>0</v>
      </c>
      <c r="K114" s="53">
        <v>0</v>
      </c>
      <c r="L114" s="53">
        <v>6955</v>
      </c>
      <c r="M114" t="s">
        <v>399</v>
      </c>
      <c r="N114" s="6" t="s">
        <v>24</v>
      </c>
      <c r="O114" s="6" t="s">
        <v>25</v>
      </c>
      <c r="P114" s="202"/>
    </row>
    <row r="115" spans="1:16" ht="12.5" x14ac:dyDescent="0.25">
      <c r="A115" t="s">
        <v>400</v>
      </c>
      <c r="B115" s="53">
        <v>189</v>
      </c>
      <c r="C115" s="53">
        <v>0</v>
      </c>
      <c r="D115" s="53">
        <v>189</v>
      </c>
      <c r="E115" s="53">
        <v>91</v>
      </c>
      <c r="F115" s="53">
        <v>0</v>
      </c>
      <c r="G115" s="53">
        <v>0</v>
      </c>
      <c r="H115" s="53">
        <v>0</v>
      </c>
      <c r="I115" s="53">
        <v>0</v>
      </c>
      <c r="J115" s="53">
        <v>0</v>
      </c>
      <c r="K115" s="53">
        <v>0</v>
      </c>
      <c r="L115" s="53">
        <v>280</v>
      </c>
      <c r="M115" t="s">
        <v>184</v>
      </c>
      <c r="N115" s="6" t="s">
        <v>27</v>
      </c>
      <c r="O115" s="6" t="s">
        <v>27</v>
      </c>
      <c r="P115" s="202"/>
    </row>
    <row r="116" spans="1:16" ht="12.5" x14ac:dyDescent="0.25">
      <c r="A116" t="s">
        <v>401</v>
      </c>
      <c r="B116" s="53">
        <v>9568</v>
      </c>
      <c r="C116" s="53">
        <v>0</v>
      </c>
      <c r="D116" s="53">
        <v>9568</v>
      </c>
      <c r="E116" s="53">
        <v>8798</v>
      </c>
      <c r="F116" s="53">
        <v>0</v>
      </c>
      <c r="G116" s="53">
        <v>5</v>
      </c>
      <c r="H116" s="53">
        <v>64417</v>
      </c>
      <c r="I116" s="53">
        <v>60365</v>
      </c>
      <c r="J116" s="53">
        <v>0</v>
      </c>
      <c r="K116" s="53">
        <v>22319</v>
      </c>
      <c r="L116" s="53">
        <v>165472</v>
      </c>
      <c r="M116" t="s">
        <v>185</v>
      </c>
      <c r="N116" s="6" t="s">
        <v>29</v>
      </c>
      <c r="O116" s="6" t="s">
        <v>25</v>
      </c>
      <c r="P116" s="202"/>
    </row>
    <row r="117" spans="1:16" ht="12.5" x14ac:dyDescent="0.25">
      <c r="A117" t="s">
        <v>186</v>
      </c>
      <c r="B117" s="53">
        <v>27</v>
      </c>
      <c r="C117" s="53">
        <v>0</v>
      </c>
      <c r="D117" s="53">
        <v>27</v>
      </c>
      <c r="E117" s="53">
        <v>31</v>
      </c>
      <c r="F117" s="53">
        <v>0</v>
      </c>
      <c r="G117" s="53">
        <v>0</v>
      </c>
      <c r="H117" s="53">
        <v>0</v>
      </c>
      <c r="I117" s="53">
        <v>0</v>
      </c>
      <c r="J117" s="53">
        <v>0</v>
      </c>
      <c r="K117" s="53">
        <v>0</v>
      </c>
      <c r="L117" s="53">
        <v>58</v>
      </c>
      <c r="M117" t="s">
        <v>187</v>
      </c>
      <c r="N117" s="6" t="s">
        <v>33</v>
      </c>
      <c r="O117" s="6" t="s">
        <v>30</v>
      </c>
      <c r="P117" s="202"/>
    </row>
    <row r="118" spans="1:16" ht="12.5" x14ac:dyDescent="0.25">
      <c r="A118" t="s">
        <v>188</v>
      </c>
      <c r="B118" s="53">
        <v>5117</v>
      </c>
      <c r="C118" s="53">
        <v>0</v>
      </c>
      <c r="D118" s="53">
        <v>5117</v>
      </c>
      <c r="E118" s="53">
        <v>3725</v>
      </c>
      <c r="F118" s="53">
        <v>0</v>
      </c>
      <c r="G118" s="53">
        <v>0</v>
      </c>
      <c r="H118" s="53">
        <v>0</v>
      </c>
      <c r="I118" s="53">
        <v>0</v>
      </c>
      <c r="J118" s="53">
        <v>0</v>
      </c>
      <c r="K118" s="53">
        <v>369</v>
      </c>
      <c r="L118" s="53">
        <v>9211</v>
      </c>
      <c r="M118" t="s">
        <v>189</v>
      </c>
      <c r="N118" s="6" t="s">
        <v>62</v>
      </c>
      <c r="O118" s="6" t="s">
        <v>30</v>
      </c>
      <c r="P118" s="202"/>
    </row>
    <row r="119" spans="1:16" ht="12.5" x14ac:dyDescent="0.25">
      <c r="A119" t="s">
        <v>402</v>
      </c>
      <c r="B119" s="53">
        <v>17161</v>
      </c>
      <c r="C119" s="53">
        <v>0</v>
      </c>
      <c r="D119" s="53">
        <v>17161</v>
      </c>
      <c r="E119" s="53">
        <v>3802</v>
      </c>
      <c r="F119" s="53">
        <v>0</v>
      </c>
      <c r="G119" s="53">
        <v>0</v>
      </c>
      <c r="H119" s="53">
        <v>32791</v>
      </c>
      <c r="I119" s="53">
        <v>0</v>
      </c>
      <c r="J119" s="53">
        <v>0</v>
      </c>
      <c r="K119" s="53">
        <v>75</v>
      </c>
      <c r="L119" s="53">
        <v>53829</v>
      </c>
      <c r="M119" t="s">
        <v>190</v>
      </c>
      <c r="N119" s="6" t="s">
        <v>29</v>
      </c>
      <c r="O119" s="6" t="s">
        <v>30</v>
      </c>
      <c r="P119" s="202"/>
    </row>
    <row r="120" spans="1:16" ht="12.5" x14ac:dyDescent="0.25">
      <c r="A120" t="s">
        <v>193</v>
      </c>
      <c r="B120" s="53">
        <v>101</v>
      </c>
      <c r="C120" s="53">
        <v>0</v>
      </c>
      <c r="D120" s="53">
        <v>101</v>
      </c>
      <c r="E120" s="53">
        <v>78</v>
      </c>
      <c r="F120" s="53">
        <v>0</v>
      </c>
      <c r="G120" s="53">
        <v>0</v>
      </c>
      <c r="H120" s="53">
        <v>0</v>
      </c>
      <c r="I120" s="53">
        <v>0</v>
      </c>
      <c r="J120" s="53">
        <v>0</v>
      </c>
      <c r="K120" s="53">
        <v>0</v>
      </c>
      <c r="L120" s="53">
        <v>179</v>
      </c>
      <c r="M120" t="s">
        <v>194</v>
      </c>
      <c r="N120" s="6" t="s">
        <v>27</v>
      </c>
      <c r="O120" s="6" t="s">
        <v>27</v>
      </c>
      <c r="P120" s="202"/>
    </row>
    <row r="121" spans="1:16" ht="12.5" x14ac:dyDescent="0.25">
      <c r="A121" t="s">
        <v>195</v>
      </c>
      <c r="B121" s="53">
        <v>20</v>
      </c>
      <c r="C121" s="53">
        <v>0</v>
      </c>
      <c r="D121" s="53">
        <v>20</v>
      </c>
      <c r="E121" s="53">
        <v>0</v>
      </c>
      <c r="F121" s="53">
        <v>0</v>
      </c>
      <c r="G121" s="53">
        <v>0</v>
      </c>
      <c r="H121" s="53">
        <v>0</v>
      </c>
      <c r="I121" s="53">
        <v>0</v>
      </c>
      <c r="J121" s="53">
        <v>0</v>
      </c>
      <c r="K121" s="53">
        <v>0</v>
      </c>
      <c r="L121" s="53">
        <v>20</v>
      </c>
      <c r="M121" t="s">
        <v>196</v>
      </c>
      <c r="N121" s="6" t="s">
        <v>27</v>
      </c>
      <c r="O121" s="6" t="s">
        <v>27</v>
      </c>
      <c r="P121" s="202"/>
    </row>
    <row r="122" spans="1:16" ht="12.5" x14ac:dyDescent="0.25">
      <c r="A122" t="s">
        <v>197</v>
      </c>
      <c r="B122" s="53">
        <v>637</v>
      </c>
      <c r="C122" s="53">
        <v>0</v>
      </c>
      <c r="D122" s="53">
        <v>637</v>
      </c>
      <c r="E122" s="53">
        <v>362</v>
      </c>
      <c r="F122" s="53">
        <v>0</v>
      </c>
      <c r="G122" s="53">
        <v>0</v>
      </c>
      <c r="H122" s="53">
        <v>0</v>
      </c>
      <c r="I122" s="53">
        <v>0</v>
      </c>
      <c r="J122" s="53">
        <v>0</v>
      </c>
      <c r="K122" s="53">
        <v>35</v>
      </c>
      <c r="L122" s="53">
        <v>1034</v>
      </c>
      <c r="M122" t="s">
        <v>198</v>
      </c>
      <c r="N122" s="6" t="s">
        <v>33</v>
      </c>
      <c r="O122" s="6" t="s">
        <v>30</v>
      </c>
      <c r="P122" s="202"/>
    </row>
    <row r="123" spans="1:16" ht="12.5" x14ac:dyDescent="0.25">
      <c r="A123" t="s">
        <v>199</v>
      </c>
      <c r="B123" s="53">
        <v>551</v>
      </c>
      <c r="C123" s="53">
        <v>0</v>
      </c>
      <c r="D123" s="53">
        <v>551</v>
      </c>
      <c r="E123" s="53">
        <v>1779</v>
      </c>
      <c r="F123" s="53">
        <v>0</v>
      </c>
      <c r="G123" s="53">
        <v>0</v>
      </c>
      <c r="H123" s="53">
        <v>0</v>
      </c>
      <c r="I123" s="53">
        <v>0</v>
      </c>
      <c r="J123" s="53">
        <v>0</v>
      </c>
      <c r="K123" s="53">
        <v>0</v>
      </c>
      <c r="L123" s="53">
        <v>2330</v>
      </c>
      <c r="M123" t="s">
        <v>200</v>
      </c>
      <c r="N123" s="6" t="s">
        <v>33</v>
      </c>
      <c r="O123" s="6" t="s">
        <v>30</v>
      </c>
      <c r="P123" s="202"/>
    </row>
    <row r="124" spans="1:16" ht="12.5" x14ac:dyDescent="0.25">
      <c r="A124" t="s">
        <v>403</v>
      </c>
      <c r="B124" s="53">
        <v>2477</v>
      </c>
      <c r="C124" s="53">
        <v>0</v>
      </c>
      <c r="D124" s="53">
        <v>2477</v>
      </c>
      <c r="E124" s="53">
        <v>5511</v>
      </c>
      <c r="F124" s="53">
        <v>0</v>
      </c>
      <c r="G124" s="53">
        <v>9</v>
      </c>
      <c r="H124" s="53">
        <v>0</v>
      </c>
      <c r="I124" s="53">
        <v>0</v>
      </c>
      <c r="J124" s="53">
        <v>0</v>
      </c>
      <c r="K124" s="53">
        <v>0</v>
      </c>
      <c r="L124" s="53">
        <v>7997</v>
      </c>
      <c r="M124" t="s">
        <v>201</v>
      </c>
      <c r="N124" s="6" t="s">
        <v>24</v>
      </c>
      <c r="O124" s="6" t="s">
        <v>25</v>
      </c>
      <c r="P124" s="202"/>
    </row>
    <row r="125" spans="1:16" ht="12.5" x14ac:dyDescent="0.25">
      <c r="A125" t="s">
        <v>404</v>
      </c>
      <c r="B125" s="53">
        <v>62</v>
      </c>
      <c r="C125" s="53">
        <v>0</v>
      </c>
      <c r="D125" s="53">
        <v>62</v>
      </c>
      <c r="E125" s="53">
        <v>19</v>
      </c>
      <c r="F125" s="53">
        <v>0</v>
      </c>
      <c r="G125" s="53">
        <v>0</v>
      </c>
      <c r="H125" s="53">
        <v>0</v>
      </c>
      <c r="I125" s="53">
        <v>0</v>
      </c>
      <c r="J125" s="53">
        <v>0</v>
      </c>
      <c r="K125" s="53">
        <v>0</v>
      </c>
      <c r="L125" s="53">
        <v>81</v>
      </c>
      <c r="M125" t="s">
        <v>405</v>
      </c>
      <c r="N125" s="6" t="s">
        <v>24</v>
      </c>
      <c r="O125" s="6" t="s">
        <v>25</v>
      </c>
      <c r="P125" s="202"/>
    </row>
    <row r="126" spans="1:16" ht="12.5" x14ac:dyDescent="0.25">
      <c r="A126" t="s">
        <v>202</v>
      </c>
      <c r="B126" s="53">
        <v>519406</v>
      </c>
      <c r="C126" s="53">
        <v>332</v>
      </c>
      <c r="D126" s="53">
        <v>519738</v>
      </c>
      <c r="E126" s="53">
        <v>23629</v>
      </c>
      <c r="F126" s="53">
        <v>0</v>
      </c>
      <c r="G126" s="53">
        <v>1043</v>
      </c>
      <c r="H126" s="53">
        <v>414524</v>
      </c>
      <c r="I126" s="53">
        <v>153133</v>
      </c>
      <c r="J126" s="53">
        <v>0</v>
      </c>
      <c r="K126" s="53">
        <v>157</v>
      </c>
      <c r="L126" s="53">
        <v>1112224</v>
      </c>
      <c r="M126" t="s">
        <v>203</v>
      </c>
      <c r="N126" s="6" t="s">
        <v>62</v>
      </c>
      <c r="O126" s="6" t="s">
        <v>30</v>
      </c>
      <c r="P126" s="202"/>
    </row>
    <row r="127" spans="1:16" ht="12.5" x14ac:dyDescent="0.25">
      <c r="A127" t="s">
        <v>406</v>
      </c>
      <c r="B127" s="53">
        <v>11</v>
      </c>
      <c r="C127" s="53">
        <v>0</v>
      </c>
      <c r="D127" s="53">
        <v>11</v>
      </c>
      <c r="E127" s="53">
        <v>16</v>
      </c>
      <c r="F127" s="53">
        <v>0</v>
      </c>
      <c r="G127" s="53">
        <v>0</v>
      </c>
      <c r="H127" s="53">
        <v>0</v>
      </c>
      <c r="I127" s="53">
        <v>0</v>
      </c>
      <c r="J127" s="53">
        <v>0</v>
      </c>
      <c r="K127" s="53">
        <v>0</v>
      </c>
      <c r="L127" s="53">
        <v>27</v>
      </c>
      <c r="M127" t="s">
        <v>204</v>
      </c>
      <c r="N127" s="6" t="s">
        <v>27</v>
      </c>
      <c r="O127" s="6" t="s">
        <v>27</v>
      </c>
      <c r="P127" s="202"/>
    </row>
    <row r="128" spans="1:16" ht="12.5" x14ac:dyDescent="0.25">
      <c r="A128" t="s">
        <v>407</v>
      </c>
      <c r="B128" s="53">
        <v>0</v>
      </c>
      <c r="C128" s="53">
        <v>0</v>
      </c>
      <c r="D128" s="53">
        <v>0</v>
      </c>
      <c r="E128" s="53">
        <v>16</v>
      </c>
      <c r="F128" s="53">
        <v>0</v>
      </c>
      <c r="G128" s="53">
        <v>0</v>
      </c>
      <c r="H128" s="53">
        <v>0</v>
      </c>
      <c r="I128" s="53">
        <v>0</v>
      </c>
      <c r="J128" s="53">
        <v>0</v>
      </c>
      <c r="K128" s="53">
        <v>0</v>
      </c>
      <c r="L128" s="53">
        <v>16</v>
      </c>
      <c r="M128" t="s">
        <v>408</v>
      </c>
      <c r="N128" s="6" t="s">
        <v>24</v>
      </c>
      <c r="O128" s="6" t="s">
        <v>46</v>
      </c>
      <c r="P128" s="202"/>
    </row>
    <row r="129" spans="1:16" ht="12.5" x14ac:dyDescent="0.25">
      <c r="A129" t="s">
        <v>409</v>
      </c>
      <c r="B129" s="53">
        <v>0</v>
      </c>
      <c r="C129" s="53">
        <v>0</v>
      </c>
      <c r="D129" s="53">
        <v>0</v>
      </c>
      <c r="E129" s="53">
        <v>9</v>
      </c>
      <c r="F129" s="53">
        <v>0</v>
      </c>
      <c r="G129" s="53">
        <v>0</v>
      </c>
      <c r="H129" s="53">
        <v>0</v>
      </c>
      <c r="I129" s="53">
        <v>0</v>
      </c>
      <c r="J129" s="53">
        <v>0</v>
      </c>
      <c r="K129" s="53">
        <v>0</v>
      </c>
      <c r="L129" s="53">
        <v>9</v>
      </c>
      <c r="M129" t="s">
        <v>410</v>
      </c>
      <c r="N129" s="6" t="s">
        <v>36</v>
      </c>
      <c r="O129" s="6" t="s">
        <v>37</v>
      </c>
      <c r="P129" s="202"/>
    </row>
    <row r="130" spans="1:16" ht="12.5" x14ac:dyDescent="0.25">
      <c r="A130" t="s">
        <v>205</v>
      </c>
      <c r="B130" s="53">
        <v>43906</v>
      </c>
      <c r="C130" s="53">
        <v>0</v>
      </c>
      <c r="D130" s="53">
        <v>43906</v>
      </c>
      <c r="E130" s="53">
        <v>28438</v>
      </c>
      <c r="F130" s="53">
        <v>0</v>
      </c>
      <c r="G130" s="53">
        <v>0</v>
      </c>
      <c r="H130" s="53">
        <v>0</v>
      </c>
      <c r="I130" s="53">
        <v>0</v>
      </c>
      <c r="J130" s="53">
        <v>0</v>
      </c>
      <c r="K130" s="53">
        <v>250</v>
      </c>
      <c r="L130" s="53">
        <v>72594</v>
      </c>
      <c r="M130" t="s">
        <v>206</v>
      </c>
      <c r="N130" s="6" t="s">
        <v>29</v>
      </c>
      <c r="O130" s="6" t="s">
        <v>30</v>
      </c>
      <c r="P130" s="202"/>
    </row>
    <row r="131" spans="1:16" ht="12.5" x14ac:dyDescent="0.25">
      <c r="A131" t="s">
        <v>207</v>
      </c>
      <c r="B131" s="53">
        <v>283</v>
      </c>
      <c r="C131" s="53">
        <v>0</v>
      </c>
      <c r="D131" s="53">
        <v>283</v>
      </c>
      <c r="E131" s="53">
        <v>440</v>
      </c>
      <c r="F131" s="53">
        <v>0</v>
      </c>
      <c r="G131" s="53">
        <v>0</v>
      </c>
      <c r="H131" s="53">
        <v>0</v>
      </c>
      <c r="I131" s="53">
        <v>0</v>
      </c>
      <c r="J131" s="53">
        <v>0</v>
      </c>
      <c r="K131" s="53">
        <v>0</v>
      </c>
      <c r="L131" s="53">
        <v>723</v>
      </c>
      <c r="M131" t="s">
        <v>208</v>
      </c>
      <c r="N131" s="6" t="s">
        <v>33</v>
      </c>
      <c r="O131" s="6" t="s">
        <v>30</v>
      </c>
      <c r="P131" s="202"/>
    </row>
    <row r="132" spans="1:16" ht="12.5" x14ac:dyDescent="0.25">
      <c r="A132" t="s">
        <v>411</v>
      </c>
      <c r="B132" s="53">
        <v>41307</v>
      </c>
      <c r="C132" s="53">
        <v>0</v>
      </c>
      <c r="D132" s="53">
        <v>41307</v>
      </c>
      <c r="E132" s="53">
        <v>236810</v>
      </c>
      <c r="F132" s="53">
        <v>0</v>
      </c>
      <c r="G132" s="53">
        <v>0</v>
      </c>
      <c r="H132" s="53">
        <v>262411</v>
      </c>
      <c r="I132" s="53">
        <v>0</v>
      </c>
      <c r="J132" s="53">
        <v>0</v>
      </c>
      <c r="K132" s="53">
        <v>0</v>
      </c>
      <c r="L132" s="53">
        <v>540528</v>
      </c>
      <c r="M132" t="s">
        <v>209</v>
      </c>
      <c r="N132" s="6" t="s">
        <v>36</v>
      </c>
      <c r="O132" s="6" t="s">
        <v>40</v>
      </c>
      <c r="P132" s="202"/>
    </row>
    <row r="133" spans="1:16" ht="12.5" x14ac:dyDescent="0.25">
      <c r="A133" t="s">
        <v>412</v>
      </c>
      <c r="B133" s="53">
        <v>0</v>
      </c>
      <c r="C133" s="53">
        <v>0</v>
      </c>
      <c r="D133" s="53">
        <v>0</v>
      </c>
      <c r="E133" s="53">
        <v>5</v>
      </c>
      <c r="F133" s="53">
        <v>0</v>
      </c>
      <c r="G133" s="53">
        <v>0</v>
      </c>
      <c r="H133" s="53">
        <v>0</v>
      </c>
      <c r="I133" s="53">
        <v>0</v>
      </c>
      <c r="J133" s="53">
        <v>0</v>
      </c>
      <c r="K133" s="53">
        <v>0</v>
      </c>
      <c r="L133" s="53">
        <v>5</v>
      </c>
      <c r="M133" t="s">
        <v>413</v>
      </c>
      <c r="N133" s="6" t="s">
        <v>24</v>
      </c>
      <c r="O133" s="6" t="s">
        <v>46</v>
      </c>
      <c r="P133" s="202"/>
    </row>
    <row r="134" spans="1:16" ht="12.5" x14ac:dyDescent="0.25">
      <c r="A134" t="s">
        <v>212</v>
      </c>
      <c r="B134" s="53">
        <v>2403</v>
      </c>
      <c r="C134" s="53">
        <v>0</v>
      </c>
      <c r="D134" s="53">
        <v>2403</v>
      </c>
      <c r="E134" s="53">
        <v>3679</v>
      </c>
      <c r="F134" s="53">
        <v>0</v>
      </c>
      <c r="G134" s="53">
        <v>0</v>
      </c>
      <c r="H134" s="53">
        <v>0</v>
      </c>
      <c r="I134" s="53">
        <v>0</v>
      </c>
      <c r="J134" s="53">
        <v>0</v>
      </c>
      <c r="K134" s="53">
        <v>115</v>
      </c>
      <c r="L134" s="53">
        <v>6197</v>
      </c>
      <c r="M134" t="s">
        <v>213</v>
      </c>
      <c r="N134" s="6" t="s">
        <v>24</v>
      </c>
      <c r="O134" s="6" t="s">
        <v>25</v>
      </c>
      <c r="P134" s="202"/>
    </row>
    <row r="135" spans="1:16" ht="12.5" x14ac:dyDescent="0.25">
      <c r="A135" t="s">
        <v>414</v>
      </c>
      <c r="B135" s="53">
        <v>696</v>
      </c>
      <c r="C135" s="53">
        <v>0</v>
      </c>
      <c r="D135" s="53">
        <v>696</v>
      </c>
      <c r="E135" s="53">
        <v>165</v>
      </c>
      <c r="F135" s="53">
        <v>0</v>
      </c>
      <c r="G135" s="53">
        <v>0</v>
      </c>
      <c r="H135" s="53">
        <v>0</v>
      </c>
      <c r="I135" s="53">
        <v>0</v>
      </c>
      <c r="J135" s="53">
        <v>0</v>
      </c>
      <c r="K135" s="53">
        <v>0</v>
      </c>
      <c r="L135" s="53">
        <v>861</v>
      </c>
      <c r="M135" t="s">
        <v>214</v>
      </c>
      <c r="N135" s="6" t="s">
        <v>27</v>
      </c>
      <c r="O135" s="6" t="s">
        <v>27</v>
      </c>
      <c r="P135" s="202"/>
    </row>
    <row r="136" spans="1:16" ht="12.5" x14ac:dyDescent="0.25">
      <c r="A136" t="s">
        <v>215</v>
      </c>
      <c r="B136" s="53">
        <v>10400</v>
      </c>
      <c r="C136" s="53">
        <v>0</v>
      </c>
      <c r="D136" s="53">
        <v>10400</v>
      </c>
      <c r="E136" s="53">
        <v>22120</v>
      </c>
      <c r="F136" s="53">
        <v>0</v>
      </c>
      <c r="G136" s="53">
        <v>5</v>
      </c>
      <c r="H136" s="53">
        <v>0</v>
      </c>
      <c r="I136" s="53">
        <v>0</v>
      </c>
      <c r="J136" s="53">
        <v>0</v>
      </c>
      <c r="K136" s="53">
        <v>2832</v>
      </c>
      <c r="L136" s="53">
        <v>35357</v>
      </c>
      <c r="M136" t="s">
        <v>216</v>
      </c>
      <c r="N136" s="6" t="s">
        <v>29</v>
      </c>
      <c r="O136" s="6" t="s">
        <v>30</v>
      </c>
      <c r="P136" s="202"/>
    </row>
    <row r="137" spans="1:16" ht="12.5" x14ac:dyDescent="0.25">
      <c r="A137" t="s">
        <v>217</v>
      </c>
      <c r="B137" s="53">
        <v>119</v>
      </c>
      <c r="C137" s="53">
        <v>0</v>
      </c>
      <c r="D137" s="53">
        <v>119</v>
      </c>
      <c r="E137" s="53">
        <v>7207</v>
      </c>
      <c r="F137" s="53">
        <v>0</v>
      </c>
      <c r="G137" s="53">
        <v>0</v>
      </c>
      <c r="H137" s="53">
        <v>461745</v>
      </c>
      <c r="I137" s="53">
        <v>88509</v>
      </c>
      <c r="J137" s="53">
        <v>0</v>
      </c>
      <c r="K137" s="53">
        <v>0</v>
      </c>
      <c r="L137" s="53">
        <v>557580</v>
      </c>
      <c r="M137" t="s">
        <v>218</v>
      </c>
      <c r="N137" s="6" t="s">
        <v>33</v>
      </c>
      <c r="O137" s="6" t="s">
        <v>30</v>
      </c>
      <c r="P137" s="202"/>
    </row>
    <row r="138" spans="1:16" ht="12.5" x14ac:dyDescent="0.25">
      <c r="A138" t="s">
        <v>415</v>
      </c>
      <c r="B138" s="53">
        <v>1393586</v>
      </c>
      <c r="C138" s="53">
        <v>130792</v>
      </c>
      <c r="D138" s="53">
        <v>1524378</v>
      </c>
      <c r="E138" s="53">
        <v>67824</v>
      </c>
      <c r="F138" s="53">
        <v>0</v>
      </c>
      <c r="G138" s="53">
        <v>64</v>
      </c>
      <c r="H138" s="53">
        <v>3628840</v>
      </c>
      <c r="I138" s="53">
        <v>415089</v>
      </c>
      <c r="J138" s="53">
        <v>0</v>
      </c>
      <c r="K138" s="53">
        <v>496</v>
      </c>
      <c r="L138" s="53">
        <v>5636691</v>
      </c>
      <c r="M138" t="s">
        <v>219</v>
      </c>
      <c r="N138" s="6" t="s">
        <v>24</v>
      </c>
      <c r="O138" s="6" t="s">
        <v>25</v>
      </c>
      <c r="P138" s="202"/>
    </row>
    <row r="139" spans="1:16" ht="12.5" x14ac:dyDescent="0.25">
      <c r="A139" t="s">
        <v>416</v>
      </c>
      <c r="B139" s="53">
        <v>685</v>
      </c>
      <c r="C139" s="53">
        <v>0</v>
      </c>
      <c r="D139" s="53">
        <v>685</v>
      </c>
      <c r="E139" s="53">
        <v>358</v>
      </c>
      <c r="F139" s="53">
        <v>0</v>
      </c>
      <c r="G139" s="53">
        <v>0</v>
      </c>
      <c r="H139" s="53">
        <v>0</v>
      </c>
      <c r="I139" s="53">
        <v>0</v>
      </c>
      <c r="J139" s="53">
        <v>0</v>
      </c>
      <c r="K139" s="53">
        <v>42</v>
      </c>
      <c r="L139" s="53">
        <v>1085</v>
      </c>
      <c r="M139" t="s">
        <v>220</v>
      </c>
      <c r="N139" s="6" t="s">
        <v>33</v>
      </c>
      <c r="O139" s="6" t="s">
        <v>30</v>
      </c>
      <c r="P139" s="202"/>
    </row>
    <row r="140" spans="1:16" ht="12.5" x14ac:dyDescent="0.25">
      <c r="A140" t="s">
        <v>221</v>
      </c>
      <c r="B140" s="53">
        <v>5</v>
      </c>
      <c r="C140" s="53">
        <v>0</v>
      </c>
      <c r="D140" s="53">
        <v>5</v>
      </c>
      <c r="E140" s="53">
        <v>22</v>
      </c>
      <c r="F140" s="53">
        <v>0</v>
      </c>
      <c r="G140" s="53">
        <v>0</v>
      </c>
      <c r="H140" s="53">
        <v>0</v>
      </c>
      <c r="I140" s="53">
        <v>0</v>
      </c>
      <c r="J140" s="53">
        <v>0</v>
      </c>
      <c r="K140" s="53">
        <v>0</v>
      </c>
      <c r="L140" s="53">
        <v>27</v>
      </c>
      <c r="M140" t="s">
        <v>222</v>
      </c>
      <c r="N140" s="6" t="s">
        <v>24</v>
      </c>
      <c r="O140" s="6" t="s">
        <v>46</v>
      </c>
      <c r="P140" s="202"/>
    </row>
    <row r="141" spans="1:16" ht="12.5" x14ac:dyDescent="0.25">
      <c r="A141" t="s">
        <v>417</v>
      </c>
      <c r="B141" s="53">
        <v>8011</v>
      </c>
      <c r="C141" s="53">
        <v>8</v>
      </c>
      <c r="D141" s="53">
        <v>8019</v>
      </c>
      <c r="E141" s="53">
        <v>14564</v>
      </c>
      <c r="F141" s="53">
        <v>0</v>
      </c>
      <c r="G141" s="53">
        <v>0</v>
      </c>
      <c r="H141" s="53">
        <v>0</v>
      </c>
      <c r="I141" s="53">
        <v>0</v>
      </c>
      <c r="J141" s="53">
        <v>0</v>
      </c>
      <c r="K141" s="53">
        <v>1729</v>
      </c>
      <c r="L141" s="53">
        <v>24312</v>
      </c>
      <c r="M141" t="s">
        <v>223</v>
      </c>
      <c r="N141" s="6" t="s">
        <v>24</v>
      </c>
      <c r="O141" s="6" t="s">
        <v>25</v>
      </c>
      <c r="P141" s="202"/>
    </row>
    <row r="142" spans="1:16" ht="12.5" x14ac:dyDescent="0.25">
      <c r="A142" t="s">
        <v>418</v>
      </c>
      <c r="B142" s="53">
        <v>159</v>
      </c>
      <c r="C142" s="53">
        <v>0</v>
      </c>
      <c r="D142" s="53">
        <v>159</v>
      </c>
      <c r="E142" s="53">
        <v>179</v>
      </c>
      <c r="F142" s="53">
        <v>0</v>
      </c>
      <c r="G142" s="53">
        <v>0</v>
      </c>
      <c r="H142" s="53">
        <v>0</v>
      </c>
      <c r="I142" s="53">
        <v>0</v>
      </c>
      <c r="J142" s="53">
        <v>0</v>
      </c>
      <c r="K142" s="53">
        <v>0</v>
      </c>
      <c r="L142" s="53">
        <v>338</v>
      </c>
      <c r="M142" t="s">
        <v>224</v>
      </c>
      <c r="N142" s="6" t="s">
        <v>27</v>
      </c>
      <c r="O142" s="6" t="s">
        <v>27</v>
      </c>
      <c r="P142" s="202"/>
    </row>
    <row r="143" spans="1:16" ht="12.5" x14ac:dyDescent="0.25">
      <c r="A143" t="s">
        <v>225</v>
      </c>
      <c r="B143" s="53">
        <v>58</v>
      </c>
      <c r="C143" s="53">
        <v>0</v>
      </c>
      <c r="D143" s="53">
        <v>58</v>
      </c>
      <c r="E143" s="53">
        <v>43</v>
      </c>
      <c r="F143" s="53">
        <v>0</v>
      </c>
      <c r="G143" s="53">
        <v>0</v>
      </c>
      <c r="H143" s="53">
        <v>0</v>
      </c>
      <c r="I143" s="53">
        <v>0</v>
      </c>
      <c r="J143" s="53">
        <v>0</v>
      </c>
      <c r="K143" s="53">
        <v>0</v>
      </c>
      <c r="L143" s="53">
        <v>101</v>
      </c>
      <c r="M143" t="s">
        <v>226</v>
      </c>
      <c r="N143" s="6" t="s">
        <v>24</v>
      </c>
      <c r="O143" s="6" t="s">
        <v>46</v>
      </c>
      <c r="P143" s="202"/>
    </row>
    <row r="144" spans="1:16" ht="12.5" x14ac:dyDescent="0.25">
      <c r="A144" t="s">
        <v>421</v>
      </c>
      <c r="B144" s="53">
        <v>26683</v>
      </c>
      <c r="C144" s="53">
        <v>8658</v>
      </c>
      <c r="D144" s="53">
        <v>35341</v>
      </c>
      <c r="E144" s="53">
        <v>269315</v>
      </c>
      <c r="F144" s="53">
        <v>0</v>
      </c>
      <c r="G144" s="53">
        <v>0</v>
      </c>
      <c r="H144" s="53">
        <v>0</v>
      </c>
      <c r="I144" s="53">
        <v>0</v>
      </c>
      <c r="J144" s="53">
        <v>0</v>
      </c>
      <c r="K144" s="53">
        <v>1015</v>
      </c>
      <c r="L144" s="53">
        <v>305671</v>
      </c>
      <c r="M144" t="s">
        <v>422</v>
      </c>
      <c r="N144" s="6" t="s">
        <v>36</v>
      </c>
      <c r="O144" s="6" t="s">
        <v>40</v>
      </c>
      <c r="P144" s="202"/>
    </row>
    <row r="145" spans="1:16" ht="12.5" x14ac:dyDescent="0.25">
      <c r="A145" t="s">
        <v>227</v>
      </c>
      <c r="B145" s="53">
        <v>85591</v>
      </c>
      <c r="C145" s="53">
        <v>0</v>
      </c>
      <c r="D145" s="53">
        <v>85591</v>
      </c>
      <c r="E145" s="53">
        <v>21662</v>
      </c>
      <c r="F145" s="53">
        <v>0</v>
      </c>
      <c r="G145" s="53">
        <v>0</v>
      </c>
      <c r="H145" s="53">
        <v>459585</v>
      </c>
      <c r="I145" s="53">
        <v>0</v>
      </c>
      <c r="J145" s="53">
        <v>0</v>
      </c>
      <c r="K145" s="53">
        <v>47435</v>
      </c>
      <c r="L145" s="53">
        <v>614273</v>
      </c>
      <c r="M145" t="s">
        <v>228</v>
      </c>
      <c r="N145" s="6" t="s">
        <v>62</v>
      </c>
      <c r="O145" s="6" t="s">
        <v>30</v>
      </c>
      <c r="P145" s="202"/>
    </row>
    <row r="146" spans="1:16" ht="12.5" x14ac:dyDescent="0.25">
      <c r="A146" t="s">
        <v>229</v>
      </c>
      <c r="B146" s="53">
        <v>478150</v>
      </c>
      <c r="C146" s="53">
        <v>0</v>
      </c>
      <c r="D146" s="53">
        <v>478150</v>
      </c>
      <c r="E146" s="53">
        <v>56176</v>
      </c>
      <c r="F146" s="53">
        <v>0</v>
      </c>
      <c r="G146" s="53">
        <v>26780</v>
      </c>
      <c r="H146" s="53">
        <v>3544519</v>
      </c>
      <c r="I146" s="53">
        <v>0</v>
      </c>
      <c r="J146" s="53">
        <v>0</v>
      </c>
      <c r="K146" s="53">
        <v>147</v>
      </c>
      <c r="L146" s="53">
        <v>4105772</v>
      </c>
      <c r="M146" t="s">
        <v>230</v>
      </c>
      <c r="N146" s="6" t="s">
        <v>62</v>
      </c>
      <c r="O146" s="6" t="s">
        <v>30</v>
      </c>
      <c r="P146" s="202"/>
    </row>
    <row r="147" spans="1:16" ht="12.5" x14ac:dyDescent="0.25">
      <c r="A147" t="s">
        <v>423</v>
      </c>
      <c r="B147" s="53">
        <v>5</v>
      </c>
      <c r="C147" s="53">
        <v>0</v>
      </c>
      <c r="D147" s="53">
        <v>5</v>
      </c>
      <c r="E147" s="53">
        <v>6</v>
      </c>
      <c r="F147" s="53">
        <v>0</v>
      </c>
      <c r="G147" s="53">
        <v>0</v>
      </c>
      <c r="H147" s="53">
        <v>0</v>
      </c>
      <c r="I147" s="53">
        <v>0</v>
      </c>
      <c r="J147" s="53">
        <v>0</v>
      </c>
      <c r="K147" s="53">
        <v>0</v>
      </c>
      <c r="L147" s="53">
        <v>11</v>
      </c>
      <c r="M147" t="s">
        <v>424</v>
      </c>
      <c r="N147" s="6" t="s">
        <v>24</v>
      </c>
      <c r="O147" s="6" t="s">
        <v>46</v>
      </c>
      <c r="P147" s="202"/>
    </row>
    <row r="148" spans="1:16" ht="12.5" x14ac:dyDescent="0.25">
      <c r="A148" t="s">
        <v>231</v>
      </c>
      <c r="B148" s="53">
        <v>1886</v>
      </c>
      <c r="C148" s="53">
        <v>0</v>
      </c>
      <c r="D148" s="53">
        <v>1886</v>
      </c>
      <c r="E148" s="53">
        <v>1332</v>
      </c>
      <c r="F148" s="53">
        <v>0</v>
      </c>
      <c r="G148" s="53">
        <v>0</v>
      </c>
      <c r="H148" s="53">
        <v>0</v>
      </c>
      <c r="I148" s="53">
        <v>0</v>
      </c>
      <c r="J148" s="53">
        <v>0</v>
      </c>
      <c r="K148" s="53">
        <v>11</v>
      </c>
      <c r="L148" s="53">
        <v>3229</v>
      </c>
      <c r="M148" t="s">
        <v>232</v>
      </c>
      <c r="N148" s="6" t="s">
        <v>27</v>
      </c>
      <c r="O148" s="6" t="s">
        <v>27</v>
      </c>
      <c r="P148" s="202"/>
    </row>
    <row r="149" spans="1:16" ht="12.5" x14ac:dyDescent="0.25">
      <c r="A149" t="s">
        <v>425</v>
      </c>
      <c r="B149" s="53">
        <v>20</v>
      </c>
      <c r="C149" s="53">
        <v>0</v>
      </c>
      <c r="D149" s="53">
        <v>20</v>
      </c>
      <c r="E149" s="53">
        <v>32</v>
      </c>
      <c r="F149" s="53">
        <v>0</v>
      </c>
      <c r="G149" s="53">
        <v>0</v>
      </c>
      <c r="H149" s="53">
        <v>0</v>
      </c>
      <c r="I149" s="53">
        <v>0</v>
      </c>
      <c r="J149" s="53">
        <v>0</v>
      </c>
      <c r="K149" s="53">
        <v>0</v>
      </c>
      <c r="L149" s="53">
        <v>52</v>
      </c>
      <c r="M149" t="s">
        <v>233</v>
      </c>
      <c r="N149" s="6" t="s">
        <v>27</v>
      </c>
      <c r="O149" s="6" t="s">
        <v>27</v>
      </c>
      <c r="P149" s="202"/>
    </row>
    <row r="150" spans="1:16" ht="12.5" x14ac:dyDescent="0.25">
      <c r="A150" t="s">
        <v>234</v>
      </c>
      <c r="B150" s="53">
        <v>133</v>
      </c>
      <c r="C150" s="53">
        <v>0</v>
      </c>
      <c r="D150" s="53">
        <v>133</v>
      </c>
      <c r="E150" s="53">
        <v>43</v>
      </c>
      <c r="F150" s="53">
        <v>0</v>
      </c>
      <c r="G150" s="53">
        <v>0</v>
      </c>
      <c r="H150" s="53">
        <v>0</v>
      </c>
      <c r="I150" s="53">
        <v>0</v>
      </c>
      <c r="J150" s="53">
        <v>0</v>
      </c>
      <c r="K150" s="53">
        <v>0</v>
      </c>
      <c r="L150" s="53">
        <v>176</v>
      </c>
      <c r="M150" t="s">
        <v>235</v>
      </c>
      <c r="N150" s="6" t="s">
        <v>29</v>
      </c>
      <c r="O150" s="6" t="s">
        <v>25</v>
      </c>
      <c r="P150" s="202"/>
    </row>
    <row r="151" spans="1:16" ht="12.5" x14ac:dyDescent="0.25">
      <c r="A151" t="s">
        <v>236</v>
      </c>
      <c r="B151" s="53">
        <v>90461</v>
      </c>
      <c r="C151" s="53">
        <v>36</v>
      </c>
      <c r="D151" s="53">
        <v>90497</v>
      </c>
      <c r="E151" s="53">
        <v>65066</v>
      </c>
      <c r="F151" s="53">
        <v>0</v>
      </c>
      <c r="G151" s="53">
        <v>164</v>
      </c>
      <c r="H151" s="53">
        <v>0</v>
      </c>
      <c r="I151" s="53">
        <v>3439</v>
      </c>
      <c r="J151" s="53">
        <v>0</v>
      </c>
      <c r="K151" s="53">
        <v>3270</v>
      </c>
      <c r="L151" s="53">
        <v>162436</v>
      </c>
      <c r="M151" t="s">
        <v>237</v>
      </c>
      <c r="N151" s="6" t="s">
        <v>24</v>
      </c>
      <c r="O151" s="6" t="s">
        <v>25</v>
      </c>
      <c r="P151" s="202"/>
    </row>
    <row r="152" spans="1:16" ht="12.5" x14ac:dyDescent="0.25">
      <c r="A152" t="s">
        <v>426</v>
      </c>
      <c r="B152" s="53">
        <v>48269</v>
      </c>
      <c r="C152" s="53">
        <v>54</v>
      </c>
      <c r="D152" s="53">
        <v>48323</v>
      </c>
      <c r="E152" s="53">
        <v>16726</v>
      </c>
      <c r="F152" s="53">
        <v>0</v>
      </c>
      <c r="G152" s="53">
        <v>24</v>
      </c>
      <c r="H152" s="53">
        <v>0</v>
      </c>
      <c r="I152" s="53">
        <v>0</v>
      </c>
      <c r="J152" s="53">
        <v>0</v>
      </c>
      <c r="K152" s="53">
        <v>3977</v>
      </c>
      <c r="L152" s="53">
        <v>69050</v>
      </c>
      <c r="M152" t="s">
        <v>290</v>
      </c>
      <c r="N152" s="6" t="s">
        <v>29</v>
      </c>
      <c r="O152" s="6" t="s">
        <v>25</v>
      </c>
      <c r="P152" s="202"/>
    </row>
    <row r="153" spans="1:16" ht="12.5" x14ac:dyDescent="0.25">
      <c r="A153" t="s">
        <v>427</v>
      </c>
      <c r="B153" s="53">
        <v>375</v>
      </c>
      <c r="C153" s="53">
        <v>0</v>
      </c>
      <c r="D153" s="53">
        <v>375</v>
      </c>
      <c r="E153" s="53">
        <v>2993</v>
      </c>
      <c r="F153" s="53">
        <v>0</v>
      </c>
      <c r="G153" s="53">
        <v>0</v>
      </c>
      <c r="H153" s="53">
        <v>0</v>
      </c>
      <c r="I153" s="53">
        <v>0</v>
      </c>
      <c r="J153" s="53">
        <v>0</v>
      </c>
      <c r="K153" s="53">
        <v>0</v>
      </c>
      <c r="L153" s="53">
        <v>3368</v>
      </c>
      <c r="M153" t="s">
        <v>240</v>
      </c>
      <c r="N153" s="6" t="s">
        <v>36</v>
      </c>
      <c r="O153" s="6" t="s">
        <v>40</v>
      </c>
      <c r="P153" s="202"/>
    </row>
    <row r="154" spans="1:16" ht="12.5" x14ac:dyDescent="0.25">
      <c r="A154" t="s">
        <v>241</v>
      </c>
      <c r="B154" s="53">
        <v>644</v>
      </c>
      <c r="C154" s="53">
        <v>0</v>
      </c>
      <c r="D154" s="53">
        <v>644</v>
      </c>
      <c r="E154" s="53">
        <v>1227</v>
      </c>
      <c r="F154" s="53">
        <v>0</v>
      </c>
      <c r="G154" s="53">
        <v>0</v>
      </c>
      <c r="H154" s="53">
        <v>70124</v>
      </c>
      <c r="I154" s="53">
        <v>0</v>
      </c>
      <c r="J154" s="53">
        <v>0</v>
      </c>
      <c r="K154" s="53">
        <v>2177</v>
      </c>
      <c r="L154" s="53">
        <v>74172</v>
      </c>
      <c r="M154" t="s">
        <v>242</v>
      </c>
      <c r="N154" s="6" t="s">
        <v>24</v>
      </c>
      <c r="O154" s="6" t="s">
        <v>46</v>
      </c>
      <c r="P154" s="202"/>
    </row>
    <row r="155" spans="1:16" ht="12.5" x14ac:dyDescent="0.25">
      <c r="A155" t="s">
        <v>243</v>
      </c>
      <c r="B155" s="53">
        <v>162</v>
      </c>
      <c r="C155" s="53">
        <v>0</v>
      </c>
      <c r="D155" s="53">
        <v>162</v>
      </c>
      <c r="E155" s="53">
        <v>2398</v>
      </c>
      <c r="F155" s="53">
        <v>0</v>
      </c>
      <c r="G155" s="53">
        <v>0</v>
      </c>
      <c r="H155" s="53">
        <v>0</v>
      </c>
      <c r="I155" s="53">
        <v>0</v>
      </c>
      <c r="J155" s="53">
        <v>0</v>
      </c>
      <c r="K155" s="53">
        <v>0</v>
      </c>
      <c r="L155" s="53">
        <v>2560</v>
      </c>
      <c r="M155" t="s">
        <v>244</v>
      </c>
      <c r="N155" s="6" t="s">
        <v>36</v>
      </c>
      <c r="O155" s="6" t="s">
        <v>40</v>
      </c>
      <c r="P155" s="202"/>
    </row>
    <row r="156" spans="1:16" ht="12.5" x14ac:dyDescent="0.25">
      <c r="A156" t="s">
        <v>245</v>
      </c>
      <c r="B156" s="53">
        <v>7885</v>
      </c>
      <c r="C156" s="53">
        <v>0</v>
      </c>
      <c r="D156" s="53">
        <v>7885</v>
      </c>
      <c r="E156" s="53">
        <v>113900</v>
      </c>
      <c r="F156" s="53">
        <v>0</v>
      </c>
      <c r="G156" s="53">
        <v>0</v>
      </c>
      <c r="H156" s="53">
        <v>0</v>
      </c>
      <c r="I156" s="53">
        <v>0</v>
      </c>
      <c r="J156" s="53">
        <v>0</v>
      </c>
      <c r="K156" s="53">
        <v>0</v>
      </c>
      <c r="L156" s="53">
        <v>121785</v>
      </c>
      <c r="M156" t="s">
        <v>246</v>
      </c>
      <c r="N156" s="6" t="s">
        <v>36</v>
      </c>
      <c r="O156" s="6" t="s">
        <v>40</v>
      </c>
      <c r="P156" s="202"/>
    </row>
    <row r="157" spans="1:16" ht="12.5" x14ac:dyDescent="0.25">
      <c r="A157" t="s">
        <v>247</v>
      </c>
      <c r="B157" s="53">
        <v>801</v>
      </c>
      <c r="C157" s="53">
        <v>6</v>
      </c>
      <c r="D157" s="53">
        <v>807</v>
      </c>
      <c r="E157" s="53">
        <v>6088</v>
      </c>
      <c r="F157" s="53">
        <v>0</v>
      </c>
      <c r="G157" s="53">
        <v>0</v>
      </c>
      <c r="H157" s="53">
        <v>43500</v>
      </c>
      <c r="I157" s="53">
        <v>172452</v>
      </c>
      <c r="J157" s="53">
        <v>0</v>
      </c>
      <c r="K157" s="53">
        <v>163707</v>
      </c>
      <c r="L157" s="53">
        <v>386554</v>
      </c>
      <c r="M157" t="s">
        <v>248</v>
      </c>
      <c r="N157" s="6" t="s">
        <v>24</v>
      </c>
      <c r="O157" s="6" t="s">
        <v>25</v>
      </c>
      <c r="P157" s="202"/>
    </row>
    <row r="158" spans="1:16" ht="12.5" x14ac:dyDescent="0.25">
      <c r="A158" t="s">
        <v>428</v>
      </c>
      <c r="B158" s="53">
        <v>1368</v>
      </c>
      <c r="C158" s="53">
        <v>0</v>
      </c>
      <c r="D158" s="53">
        <v>1368</v>
      </c>
      <c r="E158" s="53">
        <v>407</v>
      </c>
      <c r="F158" s="53">
        <v>0</v>
      </c>
      <c r="G158" s="53">
        <v>0</v>
      </c>
      <c r="H158" s="53">
        <v>0</v>
      </c>
      <c r="I158" s="53">
        <v>0</v>
      </c>
      <c r="J158" s="53">
        <v>0</v>
      </c>
      <c r="K158" s="53">
        <v>0</v>
      </c>
      <c r="L158" s="53">
        <v>1775</v>
      </c>
      <c r="M158" t="s">
        <v>249</v>
      </c>
      <c r="N158" s="6" t="s">
        <v>27</v>
      </c>
      <c r="O158" s="6" t="s">
        <v>27</v>
      </c>
      <c r="P158" s="202"/>
    </row>
    <row r="159" spans="1:16" ht="12.5" x14ac:dyDescent="0.25">
      <c r="A159" t="s">
        <v>429</v>
      </c>
      <c r="B159" s="53">
        <v>109</v>
      </c>
      <c r="C159" s="53">
        <v>0</v>
      </c>
      <c r="D159" s="53">
        <v>109</v>
      </c>
      <c r="E159" s="53">
        <v>376</v>
      </c>
      <c r="F159" s="53">
        <v>0</v>
      </c>
      <c r="G159" s="53">
        <v>0</v>
      </c>
      <c r="H159" s="53">
        <v>0</v>
      </c>
      <c r="I159" s="53">
        <v>0</v>
      </c>
      <c r="J159" s="53">
        <v>0</v>
      </c>
      <c r="K159" s="53">
        <v>0</v>
      </c>
      <c r="L159" s="53">
        <v>485</v>
      </c>
      <c r="M159" t="s">
        <v>250</v>
      </c>
      <c r="N159" s="6" t="s">
        <v>27</v>
      </c>
      <c r="O159" s="6" t="s">
        <v>27</v>
      </c>
      <c r="P159" s="202"/>
    </row>
    <row r="160" spans="1:16" ht="12.5" x14ac:dyDescent="0.25">
      <c r="A160" t="s">
        <v>251</v>
      </c>
      <c r="B160" s="53">
        <v>73</v>
      </c>
      <c r="C160" s="53">
        <v>0</v>
      </c>
      <c r="D160" s="53">
        <v>73</v>
      </c>
      <c r="E160" s="53">
        <v>28</v>
      </c>
      <c r="F160" s="53">
        <v>0</v>
      </c>
      <c r="G160" s="53">
        <v>0</v>
      </c>
      <c r="H160" s="53">
        <v>0</v>
      </c>
      <c r="I160" s="53">
        <v>0</v>
      </c>
      <c r="J160" s="53">
        <v>0</v>
      </c>
      <c r="K160" s="53">
        <v>0</v>
      </c>
      <c r="L160" s="53">
        <v>101</v>
      </c>
      <c r="M160" t="s">
        <v>252</v>
      </c>
      <c r="N160" s="6" t="s">
        <v>29</v>
      </c>
      <c r="O160" s="6" t="s">
        <v>25</v>
      </c>
      <c r="P160" s="202"/>
    </row>
    <row r="161" spans="1:16" ht="12.5" x14ac:dyDescent="0.25">
      <c r="A161" t="s">
        <v>253</v>
      </c>
      <c r="B161" s="53">
        <v>117</v>
      </c>
      <c r="C161" s="53">
        <v>0</v>
      </c>
      <c r="D161" s="53">
        <v>117</v>
      </c>
      <c r="E161" s="53">
        <v>630</v>
      </c>
      <c r="F161" s="53">
        <v>0</v>
      </c>
      <c r="G161" s="53">
        <v>0</v>
      </c>
      <c r="H161" s="53">
        <v>0</v>
      </c>
      <c r="I161" s="53">
        <v>0</v>
      </c>
      <c r="J161" s="53">
        <v>0</v>
      </c>
      <c r="K161" s="53">
        <v>0</v>
      </c>
      <c r="L161" s="53">
        <v>747</v>
      </c>
      <c r="M161" t="s">
        <v>254</v>
      </c>
      <c r="N161" s="6" t="s">
        <v>24</v>
      </c>
      <c r="O161" s="6" t="s">
        <v>25</v>
      </c>
      <c r="P161" s="202"/>
    </row>
    <row r="162" spans="1:16" ht="12.5" x14ac:dyDescent="0.25">
      <c r="A162" t="s">
        <v>430</v>
      </c>
      <c r="B162" s="53">
        <v>5846</v>
      </c>
      <c r="C162" s="53">
        <v>0</v>
      </c>
      <c r="D162" s="53">
        <v>5846</v>
      </c>
      <c r="E162" s="53">
        <v>3022</v>
      </c>
      <c r="F162" s="53">
        <v>0</v>
      </c>
      <c r="G162" s="53">
        <v>5</v>
      </c>
      <c r="H162" s="53">
        <v>0</v>
      </c>
      <c r="I162" s="53">
        <v>0</v>
      </c>
      <c r="J162" s="53">
        <v>0</v>
      </c>
      <c r="K162" s="53">
        <v>5</v>
      </c>
      <c r="L162" s="53">
        <v>8878</v>
      </c>
      <c r="M162" t="s">
        <v>255</v>
      </c>
      <c r="N162" s="6" t="s">
        <v>27</v>
      </c>
      <c r="O162" s="6" t="s">
        <v>27</v>
      </c>
      <c r="P162" s="202"/>
    </row>
    <row r="163" spans="1:16" ht="12.5" x14ac:dyDescent="0.25">
      <c r="A163" t="s">
        <v>256</v>
      </c>
      <c r="B163" s="53">
        <v>3130</v>
      </c>
      <c r="C163" s="53">
        <v>0</v>
      </c>
      <c r="D163" s="53">
        <v>3130</v>
      </c>
      <c r="E163" s="53">
        <v>7877</v>
      </c>
      <c r="F163" s="53">
        <v>0</v>
      </c>
      <c r="G163" s="53">
        <v>0</v>
      </c>
      <c r="H163" s="53">
        <v>0</v>
      </c>
      <c r="I163" s="53">
        <v>0</v>
      </c>
      <c r="J163" s="53">
        <v>0</v>
      </c>
      <c r="K163" s="53">
        <v>0</v>
      </c>
      <c r="L163" s="53">
        <v>11007</v>
      </c>
      <c r="M163" t="s">
        <v>257</v>
      </c>
      <c r="N163" s="6" t="s">
        <v>27</v>
      </c>
      <c r="O163" s="6" t="s">
        <v>27</v>
      </c>
      <c r="P163" s="202"/>
    </row>
    <row r="164" spans="1:16" ht="12.5" x14ac:dyDescent="0.25">
      <c r="A164" t="s">
        <v>431</v>
      </c>
      <c r="B164" s="53">
        <v>99360</v>
      </c>
      <c r="C164" s="53">
        <v>0</v>
      </c>
      <c r="D164" s="53">
        <v>99360</v>
      </c>
      <c r="E164" s="53">
        <v>88310</v>
      </c>
      <c r="F164" s="53">
        <v>0</v>
      </c>
      <c r="G164" s="53">
        <v>16</v>
      </c>
      <c r="H164" s="53">
        <v>0</v>
      </c>
      <c r="I164" s="53">
        <v>0</v>
      </c>
      <c r="J164" s="53">
        <v>0</v>
      </c>
      <c r="K164" s="53">
        <v>3170</v>
      </c>
      <c r="L164" s="53">
        <v>190856</v>
      </c>
      <c r="M164" t="s">
        <v>258</v>
      </c>
      <c r="N164" s="6" t="s">
        <v>27</v>
      </c>
      <c r="O164" s="6" t="s">
        <v>27</v>
      </c>
      <c r="P164" s="202"/>
    </row>
    <row r="165" spans="1:16" ht="12.5" x14ac:dyDescent="0.25">
      <c r="A165" t="s">
        <v>432</v>
      </c>
      <c r="B165" s="53">
        <v>244393</v>
      </c>
      <c r="C165" s="53">
        <v>22</v>
      </c>
      <c r="D165" s="53">
        <v>244415</v>
      </c>
      <c r="E165" s="53">
        <v>20214</v>
      </c>
      <c r="F165" s="53">
        <v>0</v>
      </c>
      <c r="G165" s="53">
        <v>7212</v>
      </c>
      <c r="H165" s="53">
        <v>0</v>
      </c>
      <c r="I165" s="53">
        <v>0</v>
      </c>
      <c r="J165" s="53">
        <v>0</v>
      </c>
      <c r="K165" s="53">
        <v>12684</v>
      </c>
      <c r="L165" s="53">
        <v>284525</v>
      </c>
      <c r="M165" t="s">
        <v>259</v>
      </c>
      <c r="N165" s="6" t="s">
        <v>33</v>
      </c>
      <c r="O165" s="6" t="s">
        <v>30</v>
      </c>
      <c r="P165" s="202"/>
    </row>
    <row r="166" spans="1:16" ht="12.5" x14ac:dyDescent="0.25">
      <c r="A166" t="s">
        <v>260</v>
      </c>
      <c r="B166" s="53">
        <v>36</v>
      </c>
      <c r="C166" s="53">
        <v>0</v>
      </c>
      <c r="D166" s="53">
        <v>36</v>
      </c>
      <c r="E166" s="53">
        <v>64</v>
      </c>
      <c r="F166" s="53">
        <v>0</v>
      </c>
      <c r="G166" s="53">
        <v>0</v>
      </c>
      <c r="H166" s="53">
        <v>0</v>
      </c>
      <c r="I166" s="53">
        <v>0</v>
      </c>
      <c r="J166" s="53">
        <v>0</v>
      </c>
      <c r="K166" s="53">
        <v>0</v>
      </c>
      <c r="L166" s="53">
        <v>100</v>
      </c>
      <c r="M166" t="s">
        <v>261</v>
      </c>
      <c r="N166" s="6" t="s">
        <v>36</v>
      </c>
      <c r="O166" s="6" t="s">
        <v>37</v>
      </c>
      <c r="P166" s="202"/>
    </row>
    <row r="167" spans="1:16" ht="12.5" x14ac:dyDescent="0.25">
      <c r="A167" t="s">
        <v>262</v>
      </c>
      <c r="B167" s="53">
        <v>199</v>
      </c>
      <c r="C167" s="53">
        <v>0</v>
      </c>
      <c r="D167" s="53">
        <v>199</v>
      </c>
      <c r="E167" s="53">
        <v>242</v>
      </c>
      <c r="F167" s="53">
        <v>0</v>
      </c>
      <c r="G167" s="53">
        <v>0</v>
      </c>
      <c r="H167" s="53">
        <v>0</v>
      </c>
      <c r="I167" s="53">
        <v>0</v>
      </c>
      <c r="J167" s="53">
        <v>0</v>
      </c>
      <c r="K167" s="53">
        <v>0</v>
      </c>
      <c r="L167" s="53">
        <v>441</v>
      </c>
      <c r="M167" t="s">
        <v>263</v>
      </c>
      <c r="N167" s="6" t="s">
        <v>36</v>
      </c>
      <c r="O167" s="6" t="s">
        <v>37</v>
      </c>
      <c r="P167" s="202"/>
    </row>
    <row r="168" spans="1:16" ht="12.5" x14ac:dyDescent="0.25">
      <c r="A168" t="s">
        <v>433</v>
      </c>
      <c r="B168" s="53">
        <v>194</v>
      </c>
      <c r="C168" s="53">
        <v>0</v>
      </c>
      <c r="D168" s="53">
        <v>194</v>
      </c>
      <c r="E168" s="53">
        <v>129</v>
      </c>
      <c r="F168" s="53">
        <v>0</v>
      </c>
      <c r="G168" s="53">
        <v>0</v>
      </c>
      <c r="H168" s="53">
        <v>0</v>
      </c>
      <c r="I168" s="53">
        <v>0</v>
      </c>
      <c r="J168" s="53">
        <v>0</v>
      </c>
      <c r="K168" s="53">
        <v>0</v>
      </c>
      <c r="L168" s="53">
        <v>323</v>
      </c>
      <c r="M168" t="s">
        <v>434</v>
      </c>
      <c r="N168" s="6" t="s">
        <v>36</v>
      </c>
      <c r="O168" s="6" t="s">
        <v>37</v>
      </c>
      <c r="P168" s="202"/>
    </row>
    <row r="169" spans="1:16" ht="12.5" x14ac:dyDescent="0.25">
      <c r="A169" t="s">
        <v>435</v>
      </c>
      <c r="B169" s="53">
        <v>17</v>
      </c>
      <c r="C169" s="53">
        <v>0</v>
      </c>
      <c r="D169" s="53">
        <v>17</v>
      </c>
      <c r="E169" s="53">
        <v>496</v>
      </c>
      <c r="F169" s="53">
        <v>0</v>
      </c>
      <c r="G169" s="53">
        <v>0</v>
      </c>
      <c r="H169" s="53">
        <v>0</v>
      </c>
      <c r="I169" s="53">
        <v>0</v>
      </c>
      <c r="J169" s="53">
        <v>0</v>
      </c>
      <c r="K169" s="53">
        <v>0</v>
      </c>
      <c r="L169" s="53">
        <v>513</v>
      </c>
      <c r="M169" t="s">
        <v>436</v>
      </c>
      <c r="N169" s="6" t="s">
        <v>24</v>
      </c>
      <c r="O169" s="6" t="s">
        <v>46</v>
      </c>
      <c r="P169" s="202"/>
    </row>
    <row r="170" spans="1:16" ht="12.5" x14ac:dyDescent="0.25">
      <c r="A170" t="s">
        <v>437</v>
      </c>
      <c r="B170" s="53">
        <v>8</v>
      </c>
      <c r="C170" s="53">
        <v>0</v>
      </c>
      <c r="D170" s="53">
        <v>8</v>
      </c>
      <c r="E170" s="53">
        <v>20</v>
      </c>
      <c r="F170" s="53">
        <v>0</v>
      </c>
      <c r="G170" s="53">
        <v>0</v>
      </c>
      <c r="H170" s="53">
        <v>0</v>
      </c>
      <c r="I170" s="53">
        <v>0</v>
      </c>
      <c r="J170" s="53">
        <v>0</v>
      </c>
      <c r="K170" s="53">
        <v>0</v>
      </c>
      <c r="L170" s="53">
        <v>28</v>
      </c>
      <c r="M170" t="s">
        <v>438</v>
      </c>
      <c r="N170" s="6" t="s">
        <v>62</v>
      </c>
      <c r="O170" s="6" t="s">
        <v>30</v>
      </c>
      <c r="P170" s="202"/>
    </row>
    <row r="171" spans="1:16" ht="12.5" x14ac:dyDescent="0.25">
      <c r="A171" t="s">
        <v>439</v>
      </c>
      <c r="B171" s="53">
        <v>2368</v>
      </c>
      <c r="C171" s="53">
        <v>0</v>
      </c>
      <c r="D171" s="53">
        <v>2368</v>
      </c>
      <c r="E171" s="53">
        <v>385</v>
      </c>
      <c r="F171" s="53">
        <v>0</v>
      </c>
      <c r="G171" s="53">
        <v>0</v>
      </c>
      <c r="H171" s="53">
        <v>0</v>
      </c>
      <c r="I171" s="53">
        <v>0</v>
      </c>
      <c r="J171" s="53">
        <v>0</v>
      </c>
      <c r="K171" s="53">
        <v>16</v>
      </c>
      <c r="L171" s="53">
        <v>2769</v>
      </c>
      <c r="M171" t="s">
        <v>264</v>
      </c>
      <c r="N171" s="6" t="s">
        <v>29</v>
      </c>
      <c r="O171" s="6" t="s">
        <v>25</v>
      </c>
      <c r="P171" s="202"/>
    </row>
    <row r="172" spans="1:16" ht="12.5" x14ac:dyDescent="0.25">
      <c r="A172" t="s">
        <v>265</v>
      </c>
      <c r="B172" s="53">
        <v>13028</v>
      </c>
      <c r="C172" s="53">
        <v>0</v>
      </c>
      <c r="D172" s="53">
        <v>13028</v>
      </c>
      <c r="E172" s="53">
        <v>38978</v>
      </c>
      <c r="F172" s="53">
        <v>0</v>
      </c>
      <c r="G172" s="53">
        <v>0</v>
      </c>
      <c r="H172" s="53">
        <v>0</v>
      </c>
      <c r="I172" s="53">
        <v>0</v>
      </c>
      <c r="J172" s="53">
        <v>0</v>
      </c>
      <c r="K172" s="53">
        <v>66</v>
      </c>
      <c r="L172" s="53">
        <v>52072</v>
      </c>
      <c r="M172" t="s">
        <v>266</v>
      </c>
      <c r="N172" s="6" t="s">
        <v>62</v>
      </c>
      <c r="O172" s="6" t="s">
        <v>30</v>
      </c>
      <c r="P172" s="202"/>
    </row>
    <row r="173" spans="1:16" ht="12.5" x14ac:dyDescent="0.25">
      <c r="A173" t="s">
        <v>267</v>
      </c>
      <c r="B173" s="53">
        <v>29621</v>
      </c>
      <c r="C173" s="53">
        <v>44</v>
      </c>
      <c r="D173" s="53">
        <v>29665</v>
      </c>
      <c r="E173" s="53">
        <v>3695</v>
      </c>
      <c r="F173" s="53">
        <v>0</v>
      </c>
      <c r="G173" s="53">
        <v>0</v>
      </c>
      <c r="H173" s="53">
        <v>209453</v>
      </c>
      <c r="I173" s="53">
        <v>56</v>
      </c>
      <c r="J173" s="53">
        <v>0</v>
      </c>
      <c r="K173" s="53">
        <v>5</v>
      </c>
      <c r="L173" s="53">
        <v>242874</v>
      </c>
      <c r="M173" t="s">
        <v>268</v>
      </c>
      <c r="N173" s="6" t="s">
        <v>27</v>
      </c>
      <c r="O173" s="6" t="s">
        <v>27</v>
      </c>
      <c r="P173" s="202"/>
    </row>
    <row r="174" spans="1:16" ht="12.5" x14ac:dyDescent="0.25">
      <c r="A174" t="s">
        <v>440</v>
      </c>
      <c r="B174" s="53">
        <v>10</v>
      </c>
      <c r="C174" s="53">
        <v>0</v>
      </c>
      <c r="D174" s="53">
        <v>10</v>
      </c>
      <c r="E174" s="53">
        <v>21</v>
      </c>
      <c r="F174" s="53">
        <v>0</v>
      </c>
      <c r="G174" s="53">
        <v>0</v>
      </c>
      <c r="H174" s="53">
        <v>0</v>
      </c>
      <c r="I174" s="53">
        <v>0</v>
      </c>
      <c r="J174" s="53">
        <v>0</v>
      </c>
      <c r="K174" s="53">
        <v>0</v>
      </c>
      <c r="L174" s="53">
        <v>31</v>
      </c>
      <c r="M174" t="s">
        <v>441</v>
      </c>
      <c r="N174" s="6" t="s">
        <v>33</v>
      </c>
      <c r="O174" s="6" t="s">
        <v>30</v>
      </c>
      <c r="P174" s="202"/>
    </row>
    <row r="175" spans="1:16" ht="12.5" x14ac:dyDescent="0.25">
      <c r="A175" t="s">
        <v>269</v>
      </c>
      <c r="B175" s="53">
        <v>8925</v>
      </c>
      <c r="C175" s="53">
        <v>0</v>
      </c>
      <c r="D175" s="53">
        <v>8925</v>
      </c>
      <c r="E175" s="53">
        <v>8342</v>
      </c>
      <c r="F175" s="53">
        <v>0</v>
      </c>
      <c r="G175" s="53">
        <v>5</v>
      </c>
      <c r="H175" s="53">
        <v>0</v>
      </c>
      <c r="I175" s="53">
        <v>0</v>
      </c>
      <c r="J175" s="53">
        <v>0</v>
      </c>
      <c r="K175" s="53">
        <v>324</v>
      </c>
      <c r="L175" s="53">
        <v>17596</v>
      </c>
      <c r="M175" t="s">
        <v>270</v>
      </c>
      <c r="N175" s="6" t="s">
        <v>62</v>
      </c>
      <c r="O175" s="6" t="s">
        <v>30</v>
      </c>
      <c r="P175" s="202"/>
    </row>
    <row r="176" spans="1:16" ht="12.5" x14ac:dyDescent="0.25">
      <c r="A176" t="s">
        <v>271</v>
      </c>
      <c r="B176" s="53">
        <v>43</v>
      </c>
      <c r="C176" s="53">
        <v>0</v>
      </c>
      <c r="D176" s="53">
        <v>43</v>
      </c>
      <c r="E176" s="53">
        <v>212</v>
      </c>
      <c r="F176" s="53">
        <v>0</v>
      </c>
      <c r="G176" s="53">
        <v>0</v>
      </c>
      <c r="H176" s="53">
        <v>0</v>
      </c>
      <c r="I176" s="53">
        <v>0</v>
      </c>
      <c r="J176" s="53">
        <v>0</v>
      </c>
      <c r="K176" s="53">
        <v>0</v>
      </c>
      <c r="L176" s="53">
        <v>255</v>
      </c>
      <c r="M176" t="s">
        <v>272</v>
      </c>
      <c r="N176" s="6" t="s">
        <v>24</v>
      </c>
      <c r="O176" s="6" t="s">
        <v>25</v>
      </c>
      <c r="P176" s="202"/>
    </row>
    <row r="177" spans="1:16" ht="12.5" x14ac:dyDescent="0.25">
      <c r="A177" t="s">
        <v>275</v>
      </c>
      <c r="B177" s="53">
        <v>625</v>
      </c>
      <c r="C177" s="53">
        <v>0</v>
      </c>
      <c r="D177" s="53">
        <v>625</v>
      </c>
      <c r="E177" s="53">
        <v>91</v>
      </c>
      <c r="F177" s="53">
        <v>0</v>
      </c>
      <c r="G177" s="53">
        <v>0</v>
      </c>
      <c r="H177" s="53">
        <v>0</v>
      </c>
      <c r="I177" s="53">
        <v>0</v>
      </c>
      <c r="J177" s="53">
        <v>0</v>
      </c>
      <c r="K177" s="53">
        <v>0</v>
      </c>
      <c r="L177" s="53">
        <v>716</v>
      </c>
      <c r="M177" t="s">
        <v>276</v>
      </c>
      <c r="N177" s="6" t="s">
        <v>27</v>
      </c>
      <c r="O177" s="6" t="s">
        <v>27</v>
      </c>
      <c r="P177" s="202"/>
    </row>
    <row r="178" spans="1:16" ht="12.5" x14ac:dyDescent="0.25">
      <c r="A178" t="s">
        <v>442</v>
      </c>
      <c r="B178" s="53">
        <v>12</v>
      </c>
      <c r="C178" s="53">
        <v>0</v>
      </c>
      <c r="D178" s="53">
        <v>12</v>
      </c>
      <c r="E178" s="53">
        <v>103</v>
      </c>
      <c r="F178" s="53">
        <v>0</v>
      </c>
      <c r="G178" s="53">
        <v>0</v>
      </c>
      <c r="H178" s="53">
        <v>0</v>
      </c>
      <c r="I178" s="53">
        <v>0</v>
      </c>
      <c r="J178" s="53">
        <v>0</v>
      </c>
      <c r="K178" s="53">
        <v>0</v>
      </c>
      <c r="L178" s="53">
        <v>115</v>
      </c>
      <c r="M178" t="s">
        <v>277</v>
      </c>
      <c r="N178" s="6" t="s">
        <v>27</v>
      </c>
      <c r="O178" s="6" t="s">
        <v>27</v>
      </c>
      <c r="P178" s="202"/>
    </row>
    <row r="179" spans="1:16" ht="12.5" x14ac:dyDescent="0.25">
      <c r="A179" t="s">
        <v>278</v>
      </c>
      <c r="B179" s="53">
        <v>73</v>
      </c>
      <c r="C179" s="53">
        <v>0</v>
      </c>
      <c r="D179" s="53">
        <v>73</v>
      </c>
      <c r="E179" s="53">
        <v>701</v>
      </c>
      <c r="F179" s="53">
        <v>0</v>
      </c>
      <c r="G179" s="53">
        <v>0</v>
      </c>
      <c r="H179" s="53">
        <v>0</v>
      </c>
      <c r="I179" s="53">
        <v>0</v>
      </c>
      <c r="J179" s="53">
        <v>0</v>
      </c>
      <c r="K179" s="53">
        <v>0</v>
      </c>
      <c r="L179" s="53">
        <v>774</v>
      </c>
      <c r="M179" t="s">
        <v>279</v>
      </c>
      <c r="N179" s="6" t="s">
        <v>24</v>
      </c>
      <c r="O179" s="6" t="s">
        <v>46</v>
      </c>
      <c r="P179" s="202"/>
    </row>
    <row r="180" spans="1:16" ht="12.5" x14ac:dyDescent="0.25">
      <c r="A180" t="s">
        <v>280</v>
      </c>
      <c r="B180" s="53">
        <v>891192</v>
      </c>
      <c r="C180" s="53">
        <v>845</v>
      </c>
      <c r="D180" s="53">
        <v>892037</v>
      </c>
      <c r="E180" s="53">
        <v>236271</v>
      </c>
      <c r="F180" s="53">
        <v>0</v>
      </c>
      <c r="G180" s="53">
        <v>1187</v>
      </c>
      <c r="H180" s="53">
        <v>3347408</v>
      </c>
      <c r="I180" s="53">
        <v>0</v>
      </c>
      <c r="J180" s="53">
        <v>0</v>
      </c>
      <c r="K180" s="53">
        <v>676</v>
      </c>
      <c r="L180" s="53">
        <v>4477579</v>
      </c>
      <c r="M180" t="s">
        <v>281</v>
      </c>
      <c r="N180" s="6" t="s">
        <v>33</v>
      </c>
      <c r="O180" s="6" t="s">
        <v>30</v>
      </c>
      <c r="P180" s="202"/>
    </row>
    <row r="181" spans="1:16" ht="12.5" x14ac:dyDescent="0.25">
      <c r="A181" t="s">
        <v>282</v>
      </c>
      <c r="B181" s="53">
        <v>1319</v>
      </c>
      <c r="C181" s="53">
        <v>0</v>
      </c>
      <c r="D181" s="53">
        <v>1319</v>
      </c>
      <c r="E181" s="53">
        <v>2575</v>
      </c>
      <c r="F181" s="53">
        <v>0</v>
      </c>
      <c r="G181" s="53">
        <v>0</v>
      </c>
      <c r="H181" s="53">
        <v>0</v>
      </c>
      <c r="I181" s="53">
        <v>0</v>
      </c>
      <c r="J181" s="53">
        <v>0</v>
      </c>
      <c r="K181" s="53">
        <v>5</v>
      </c>
      <c r="L181" s="53">
        <v>3899</v>
      </c>
      <c r="M181" t="s">
        <v>283</v>
      </c>
      <c r="N181" s="6" t="s">
        <v>33</v>
      </c>
      <c r="O181" s="6" t="s">
        <v>30</v>
      </c>
      <c r="P181" s="202"/>
    </row>
    <row r="182" spans="1:16" ht="12.5" x14ac:dyDescent="0.25">
      <c r="A182" t="s">
        <v>284</v>
      </c>
      <c r="B182" s="53">
        <v>2386499</v>
      </c>
      <c r="C182" s="53">
        <v>0</v>
      </c>
      <c r="D182" s="53">
        <v>2386499</v>
      </c>
      <c r="E182" s="53">
        <v>123984</v>
      </c>
      <c r="F182" s="53">
        <v>0</v>
      </c>
      <c r="G182" s="53">
        <v>199273</v>
      </c>
      <c r="H182" s="53">
        <v>1277527</v>
      </c>
      <c r="I182" s="53">
        <v>0</v>
      </c>
      <c r="J182" s="53">
        <v>0</v>
      </c>
      <c r="K182" s="53">
        <v>71</v>
      </c>
      <c r="L182" s="53">
        <v>3987354</v>
      </c>
      <c r="M182" t="s">
        <v>285</v>
      </c>
      <c r="N182" s="6" t="s">
        <v>33</v>
      </c>
      <c r="O182" s="6" t="s">
        <v>30</v>
      </c>
      <c r="P182" s="202"/>
    </row>
    <row r="183" spans="1:16" ht="12.5" x14ac:dyDescent="0.25">
      <c r="A183" t="s">
        <v>443</v>
      </c>
      <c r="B183" s="53">
        <v>186</v>
      </c>
      <c r="C183" s="53">
        <v>0</v>
      </c>
      <c r="D183" s="53">
        <v>186</v>
      </c>
      <c r="E183" s="53">
        <v>713</v>
      </c>
      <c r="F183" s="53">
        <v>0</v>
      </c>
      <c r="G183" s="53">
        <v>0</v>
      </c>
      <c r="H183" s="53">
        <v>0</v>
      </c>
      <c r="I183" s="53">
        <v>0</v>
      </c>
      <c r="J183" s="53">
        <v>0</v>
      </c>
      <c r="K183" s="53">
        <v>0</v>
      </c>
      <c r="L183" s="53">
        <v>899</v>
      </c>
      <c r="M183" t="s">
        <v>286</v>
      </c>
      <c r="N183" s="6" t="s">
        <v>27</v>
      </c>
      <c r="O183" s="6" t="s">
        <v>27</v>
      </c>
      <c r="P183" s="202"/>
    </row>
    <row r="184" spans="1:16" ht="12.5" x14ac:dyDescent="0.25">
      <c r="A184" t="s">
        <v>287</v>
      </c>
      <c r="B184" s="53">
        <v>148357</v>
      </c>
      <c r="C184" s="53">
        <v>12</v>
      </c>
      <c r="D184" s="53">
        <v>148369</v>
      </c>
      <c r="E184" s="53">
        <v>33564</v>
      </c>
      <c r="F184" s="53">
        <v>0</v>
      </c>
      <c r="G184" s="53">
        <v>131</v>
      </c>
      <c r="H184" s="53">
        <v>4099</v>
      </c>
      <c r="I184" s="53">
        <v>0</v>
      </c>
      <c r="J184" s="53">
        <v>0</v>
      </c>
      <c r="K184" s="53">
        <v>393</v>
      </c>
      <c r="L184" s="53">
        <v>186556</v>
      </c>
      <c r="M184" t="s">
        <v>288</v>
      </c>
      <c r="N184" s="6" t="s">
        <v>24</v>
      </c>
      <c r="O184" s="6" t="s">
        <v>25</v>
      </c>
      <c r="P184" s="202"/>
    </row>
    <row r="185" spans="1:16" ht="12.5" x14ac:dyDescent="0.25">
      <c r="A185" t="s">
        <v>291</v>
      </c>
      <c r="B185" s="53">
        <v>2270672</v>
      </c>
      <c r="C185" s="53">
        <v>550065</v>
      </c>
      <c r="D185" s="53">
        <v>2820737</v>
      </c>
      <c r="E185" s="53">
        <v>940297</v>
      </c>
      <c r="F185" s="53">
        <v>0</v>
      </c>
      <c r="G185" s="53">
        <v>651456</v>
      </c>
      <c r="H185" s="53">
        <v>9139309</v>
      </c>
      <c r="I185" s="53">
        <v>2913113</v>
      </c>
      <c r="J185" s="53">
        <v>0</v>
      </c>
      <c r="K185" s="53">
        <v>2715</v>
      </c>
      <c r="L185" s="53">
        <v>16467627</v>
      </c>
      <c r="M185" t="s">
        <v>292</v>
      </c>
      <c r="N185" s="6" t="s">
        <v>33</v>
      </c>
      <c r="O185" s="6" t="s">
        <v>30</v>
      </c>
      <c r="P185" s="202"/>
    </row>
    <row r="186" spans="1:16" ht="12.5" x14ac:dyDescent="0.25">
      <c r="A186" t="s">
        <v>293</v>
      </c>
      <c r="B186" s="53">
        <v>56</v>
      </c>
      <c r="C186" s="53">
        <v>0</v>
      </c>
      <c r="D186" s="53">
        <v>56</v>
      </c>
      <c r="E186" s="53">
        <v>152</v>
      </c>
      <c r="F186" s="53">
        <v>0</v>
      </c>
      <c r="G186" s="53">
        <v>0</v>
      </c>
      <c r="H186" s="53">
        <v>0</v>
      </c>
      <c r="I186" s="53">
        <v>0</v>
      </c>
      <c r="J186" s="53">
        <v>0</v>
      </c>
      <c r="K186" s="53">
        <v>0</v>
      </c>
      <c r="L186" s="53">
        <v>208</v>
      </c>
      <c r="M186" t="s">
        <v>294</v>
      </c>
      <c r="N186" s="6" t="s">
        <v>36</v>
      </c>
      <c r="O186" s="6" t="s">
        <v>37</v>
      </c>
      <c r="P186" s="202"/>
    </row>
    <row r="187" spans="1:16" ht="12.5" x14ac:dyDescent="0.25">
      <c r="A187" t="s">
        <v>444</v>
      </c>
      <c r="B187" s="53">
        <v>128</v>
      </c>
      <c r="C187" s="53">
        <v>0</v>
      </c>
      <c r="D187" s="53">
        <v>128</v>
      </c>
      <c r="E187" s="53">
        <v>195</v>
      </c>
      <c r="F187" s="53">
        <v>0</v>
      </c>
      <c r="G187" s="53">
        <v>0</v>
      </c>
      <c r="H187" s="53">
        <v>0</v>
      </c>
      <c r="I187" s="53">
        <v>0</v>
      </c>
      <c r="J187" s="53">
        <v>0</v>
      </c>
      <c r="K187" s="53">
        <v>5</v>
      </c>
      <c r="L187" s="53">
        <v>328</v>
      </c>
      <c r="M187" t="s">
        <v>295</v>
      </c>
      <c r="N187" s="6" t="s">
        <v>27</v>
      </c>
      <c r="O187" s="6" t="s">
        <v>27</v>
      </c>
      <c r="P187" s="202"/>
    </row>
    <row r="188" spans="1:16" ht="12.5" x14ac:dyDescent="0.25">
      <c r="A188" t="s">
        <v>296</v>
      </c>
      <c r="B188" s="53">
        <v>6</v>
      </c>
      <c r="C188" s="53">
        <v>0</v>
      </c>
      <c r="D188" s="53">
        <v>6</v>
      </c>
      <c r="E188" s="53">
        <v>33</v>
      </c>
      <c r="F188" s="53">
        <v>0</v>
      </c>
      <c r="G188" s="53">
        <v>0</v>
      </c>
      <c r="H188" s="53">
        <v>0</v>
      </c>
      <c r="I188" s="53">
        <v>0</v>
      </c>
      <c r="J188" s="53">
        <v>0</v>
      </c>
      <c r="K188" s="53">
        <v>0</v>
      </c>
      <c r="L188" s="53">
        <v>39</v>
      </c>
      <c r="M188" t="s">
        <v>297</v>
      </c>
      <c r="N188" s="6" t="s">
        <v>27</v>
      </c>
      <c r="O188" s="6" t="s">
        <v>27</v>
      </c>
      <c r="P188" s="202"/>
    </row>
    <row r="189" spans="1:16" ht="12.5" x14ac:dyDescent="0.25">
      <c r="A189" t="s">
        <v>445</v>
      </c>
      <c r="B189" s="53">
        <v>4862141</v>
      </c>
      <c r="C189" s="53">
        <v>3623</v>
      </c>
      <c r="D189" s="53">
        <v>4865764</v>
      </c>
      <c r="E189" s="53">
        <v>154355</v>
      </c>
      <c r="F189" s="53">
        <v>0</v>
      </c>
      <c r="G189" s="53">
        <v>1341148</v>
      </c>
      <c r="H189" s="53">
        <v>5542227</v>
      </c>
      <c r="I189" s="53">
        <v>1964201</v>
      </c>
      <c r="J189" s="53">
        <v>0</v>
      </c>
      <c r="K189" s="53">
        <v>5940</v>
      </c>
      <c r="L189" s="53">
        <v>13873635</v>
      </c>
      <c r="M189" t="s">
        <v>298</v>
      </c>
      <c r="N189" s="6" t="s">
        <v>29</v>
      </c>
      <c r="O189" s="6" t="s">
        <v>25</v>
      </c>
      <c r="P189" s="202"/>
    </row>
    <row r="190" spans="1:16" ht="12.5" x14ac:dyDescent="0.25">
      <c r="A190" t="s">
        <v>446</v>
      </c>
      <c r="B190" s="53">
        <v>4163</v>
      </c>
      <c r="C190" s="53">
        <v>0</v>
      </c>
      <c r="D190" s="53">
        <v>4163</v>
      </c>
      <c r="E190" s="53">
        <v>6420</v>
      </c>
      <c r="F190" s="53">
        <v>0</v>
      </c>
      <c r="G190" s="53">
        <v>0</v>
      </c>
      <c r="H190" s="53">
        <v>0</v>
      </c>
      <c r="I190" s="53">
        <v>0</v>
      </c>
      <c r="J190" s="53">
        <v>0</v>
      </c>
      <c r="K190" s="53">
        <v>5</v>
      </c>
      <c r="L190" s="53">
        <v>10588</v>
      </c>
      <c r="M190" t="s">
        <v>299</v>
      </c>
      <c r="N190" s="6" t="s">
        <v>24</v>
      </c>
      <c r="O190" s="6" t="s">
        <v>25</v>
      </c>
      <c r="P190" s="202"/>
    </row>
    <row r="191" spans="1:16" ht="12.5" x14ac:dyDescent="0.25">
      <c r="A191" t="s">
        <v>447</v>
      </c>
      <c r="B191" s="53">
        <v>327</v>
      </c>
      <c r="C191" s="53">
        <v>0</v>
      </c>
      <c r="D191" s="53">
        <v>327</v>
      </c>
      <c r="E191" s="53">
        <v>2656</v>
      </c>
      <c r="F191" s="53">
        <v>0</v>
      </c>
      <c r="G191" s="53">
        <v>0</v>
      </c>
      <c r="H191" s="53">
        <v>0</v>
      </c>
      <c r="I191" s="53">
        <v>0</v>
      </c>
      <c r="J191" s="53">
        <v>0</v>
      </c>
      <c r="K191" s="53">
        <v>0</v>
      </c>
      <c r="L191" s="53">
        <v>2983</v>
      </c>
      <c r="M191" t="s">
        <v>300</v>
      </c>
      <c r="N191" s="6" t="s">
        <v>24</v>
      </c>
      <c r="O191" s="6" t="s">
        <v>25</v>
      </c>
      <c r="P191" s="202"/>
    </row>
    <row r="192" spans="1:16" ht="12.5" x14ac:dyDescent="0.25">
      <c r="A192" t="s">
        <v>448</v>
      </c>
      <c r="B192" s="53">
        <v>12581</v>
      </c>
      <c r="C192" s="53">
        <v>0</v>
      </c>
      <c r="D192" s="53">
        <v>12581</v>
      </c>
      <c r="E192" s="53">
        <v>0</v>
      </c>
      <c r="F192" s="53">
        <v>0</v>
      </c>
      <c r="G192" s="53">
        <v>0</v>
      </c>
      <c r="H192" s="53">
        <v>0</v>
      </c>
      <c r="I192" s="53">
        <v>0</v>
      </c>
      <c r="J192" s="53">
        <v>0</v>
      </c>
      <c r="K192" s="53">
        <v>0</v>
      </c>
      <c r="L192" s="53">
        <v>12581</v>
      </c>
      <c r="M192"/>
      <c r="N192" s="6" t="s">
        <v>24</v>
      </c>
      <c r="O192" s="6" t="s">
        <v>25</v>
      </c>
      <c r="P192" s="202"/>
    </row>
    <row r="193" spans="1:16" ht="12.5" x14ac:dyDescent="0.25">
      <c r="A193" t="s">
        <v>449</v>
      </c>
      <c r="B193" s="53">
        <v>15</v>
      </c>
      <c r="C193" s="53">
        <v>0</v>
      </c>
      <c r="D193" s="53">
        <v>15</v>
      </c>
      <c r="E193" s="53">
        <v>1520</v>
      </c>
      <c r="F193" s="53">
        <v>0</v>
      </c>
      <c r="G193" s="53">
        <v>0</v>
      </c>
      <c r="H193" s="53">
        <v>0</v>
      </c>
      <c r="I193" s="53">
        <v>0</v>
      </c>
      <c r="J193" s="53">
        <v>0</v>
      </c>
      <c r="K193" s="53">
        <v>0</v>
      </c>
      <c r="L193" s="53">
        <v>1535</v>
      </c>
      <c r="M193" t="s">
        <v>450</v>
      </c>
      <c r="N193" s="6" t="s">
        <v>24</v>
      </c>
      <c r="O193" s="6" t="s">
        <v>25</v>
      </c>
      <c r="P193" s="202"/>
    </row>
    <row r="194" spans="1:16" ht="12.5" x14ac:dyDescent="0.25">
      <c r="A194" t="s">
        <v>301</v>
      </c>
      <c r="B194" s="53">
        <v>12661</v>
      </c>
      <c r="C194" s="53">
        <v>0</v>
      </c>
      <c r="D194" s="53">
        <v>12661</v>
      </c>
      <c r="E194" s="53">
        <v>5334</v>
      </c>
      <c r="F194" s="53">
        <v>0</v>
      </c>
      <c r="G194" s="53">
        <v>0</v>
      </c>
      <c r="H194" s="53">
        <v>10171</v>
      </c>
      <c r="I194" s="53">
        <v>0</v>
      </c>
      <c r="J194" s="53">
        <v>0</v>
      </c>
      <c r="K194" s="53">
        <v>22</v>
      </c>
      <c r="L194" s="53">
        <v>28188</v>
      </c>
      <c r="M194" t="s">
        <v>302</v>
      </c>
      <c r="N194" s="6" t="s">
        <v>62</v>
      </c>
      <c r="O194" s="6" t="s">
        <v>30</v>
      </c>
      <c r="P194" s="202"/>
    </row>
    <row r="195" spans="1:16" ht="12.5" x14ac:dyDescent="0.25">
      <c r="A195" t="s">
        <v>451</v>
      </c>
      <c r="B195" s="53">
        <v>65</v>
      </c>
      <c r="C195" s="53">
        <v>0</v>
      </c>
      <c r="D195" s="53">
        <v>65</v>
      </c>
      <c r="E195" s="53">
        <v>1324</v>
      </c>
      <c r="F195" s="53">
        <v>0</v>
      </c>
      <c r="G195" s="53">
        <v>0</v>
      </c>
      <c r="H195" s="53">
        <v>0</v>
      </c>
      <c r="I195" s="53">
        <v>0</v>
      </c>
      <c r="J195" s="53">
        <v>0</v>
      </c>
      <c r="K195" s="53">
        <v>0</v>
      </c>
      <c r="L195" s="53">
        <v>1389</v>
      </c>
      <c r="M195" t="s">
        <v>452</v>
      </c>
      <c r="N195" s="6" t="s">
        <v>24</v>
      </c>
      <c r="O195" s="6" t="s">
        <v>46</v>
      </c>
      <c r="P195" s="202"/>
    </row>
    <row r="196" spans="1:16" ht="12.5" x14ac:dyDescent="0.25">
      <c r="A196" t="s">
        <v>303</v>
      </c>
      <c r="B196" s="53">
        <v>576</v>
      </c>
      <c r="C196" s="53">
        <v>0</v>
      </c>
      <c r="D196" s="53">
        <v>576</v>
      </c>
      <c r="E196" s="53">
        <v>704</v>
      </c>
      <c r="F196" s="53">
        <v>0</v>
      </c>
      <c r="G196" s="53">
        <v>0</v>
      </c>
      <c r="H196" s="53">
        <v>0</v>
      </c>
      <c r="I196" s="53">
        <v>0</v>
      </c>
      <c r="J196" s="53">
        <v>0</v>
      </c>
      <c r="K196" s="53">
        <v>1201</v>
      </c>
      <c r="L196" s="53">
        <v>2481</v>
      </c>
      <c r="M196" t="s">
        <v>304</v>
      </c>
      <c r="N196" s="6" t="s">
        <v>36</v>
      </c>
      <c r="O196" s="6" t="s">
        <v>37</v>
      </c>
      <c r="P196" s="202"/>
    </row>
    <row r="197" spans="1:16" ht="12.5" x14ac:dyDescent="0.25">
      <c r="A197" t="s">
        <v>305</v>
      </c>
      <c r="B197" s="53">
        <v>3711</v>
      </c>
      <c r="C197" s="53">
        <v>0</v>
      </c>
      <c r="D197" s="53">
        <v>3711</v>
      </c>
      <c r="E197" s="53">
        <v>10338</v>
      </c>
      <c r="F197" s="53">
        <v>0</v>
      </c>
      <c r="G197" s="53">
        <v>0</v>
      </c>
      <c r="H197" s="53">
        <v>0</v>
      </c>
      <c r="I197" s="53">
        <v>0</v>
      </c>
      <c r="J197" s="53">
        <v>0</v>
      </c>
      <c r="K197" s="53">
        <v>124</v>
      </c>
      <c r="L197" s="53">
        <v>14173</v>
      </c>
      <c r="M197" t="s">
        <v>306</v>
      </c>
      <c r="N197" s="6" t="s">
        <v>29</v>
      </c>
      <c r="O197" s="6" t="s">
        <v>30</v>
      </c>
      <c r="P197" s="202"/>
    </row>
    <row r="198" spans="1:16" ht="12.5" x14ac:dyDescent="0.25">
      <c r="A198" t="s">
        <v>453</v>
      </c>
      <c r="B198" s="53">
        <v>1864</v>
      </c>
      <c r="C198" s="53">
        <v>0</v>
      </c>
      <c r="D198" s="53">
        <v>1864</v>
      </c>
      <c r="E198" s="53">
        <v>1663</v>
      </c>
      <c r="F198" s="53">
        <v>0</v>
      </c>
      <c r="G198" s="53">
        <v>0</v>
      </c>
      <c r="H198" s="53">
        <v>0</v>
      </c>
      <c r="I198" s="53">
        <v>0</v>
      </c>
      <c r="J198" s="53">
        <v>0</v>
      </c>
      <c r="K198" s="53">
        <v>0</v>
      </c>
      <c r="L198" s="53">
        <v>3527</v>
      </c>
      <c r="M198" t="s">
        <v>307</v>
      </c>
      <c r="N198" s="6" t="s">
        <v>24</v>
      </c>
      <c r="O198" s="6" t="s">
        <v>25</v>
      </c>
      <c r="P198" s="202"/>
    </row>
    <row r="199" spans="1:16" ht="12.5" x14ac:dyDescent="0.25">
      <c r="A199" t="s">
        <v>308</v>
      </c>
      <c r="B199" s="53">
        <v>14</v>
      </c>
      <c r="C199" s="53">
        <v>0</v>
      </c>
      <c r="D199" s="53">
        <v>14</v>
      </c>
      <c r="E199" s="53">
        <v>6</v>
      </c>
      <c r="F199" s="53">
        <v>0</v>
      </c>
      <c r="G199" s="53">
        <v>0</v>
      </c>
      <c r="H199" s="53">
        <v>0</v>
      </c>
      <c r="I199" s="53">
        <v>0</v>
      </c>
      <c r="J199" s="53">
        <v>0</v>
      </c>
      <c r="K199" s="53">
        <v>0</v>
      </c>
      <c r="L199" s="53">
        <v>20</v>
      </c>
      <c r="M199" t="s">
        <v>309</v>
      </c>
      <c r="N199" s="6" t="s">
        <v>36</v>
      </c>
      <c r="O199" s="6" t="s">
        <v>37</v>
      </c>
      <c r="P199" s="202"/>
    </row>
    <row r="200" spans="1:16" ht="12.5" x14ac:dyDescent="0.25">
      <c r="A200" t="s">
        <v>454</v>
      </c>
      <c r="B200" s="53">
        <v>0</v>
      </c>
      <c r="C200" s="53">
        <v>0</v>
      </c>
      <c r="D200" s="53">
        <v>0</v>
      </c>
      <c r="E200" s="53">
        <v>10</v>
      </c>
      <c r="F200" s="53">
        <v>0</v>
      </c>
      <c r="G200" s="53">
        <v>0</v>
      </c>
      <c r="H200" s="53">
        <v>0</v>
      </c>
      <c r="I200" s="53">
        <v>0</v>
      </c>
      <c r="J200" s="53">
        <v>0</v>
      </c>
      <c r="K200" s="53">
        <v>0</v>
      </c>
      <c r="L200" s="53">
        <v>10</v>
      </c>
      <c r="M200" t="s">
        <v>455</v>
      </c>
      <c r="N200" s="6" t="s">
        <v>24</v>
      </c>
      <c r="O200" s="6" t="s">
        <v>46</v>
      </c>
      <c r="P200" s="202"/>
    </row>
    <row r="201" spans="1:16" ht="12.5" x14ac:dyDescent="0.25">
      <c r="A201" t="s">
        <v>456</v>
      </c>
      <c r="B201" s="53">
        <v>149400</v>
      </c>
      <c r="C201" s="53">
        <v>5</v>
      </c>
      <c r="D201" s="53">
        <v>149405</v>
      </c>
      <c r="E201" s="53">
        <v>117576</v>
      </c>
      <c r="F201" s="53">
        <v>0</v>
      </c>
      <c r="G201" s="53">
        <v>17</v>
      </c>
      <c r="H201" s="53">
        <v>0</v>
      </c>
      <c r="I201" s="53">
        <v>0</v>
      </c>
      <c r="J201" s="53">
        <v>0</v>
      </c>
      <c r="K201" s="53">
        <v>4862</v>
      </c>
      <c r="L201" s="53">
        <v>271860</v>
      </c>
      <c r="M201" t="s">
        <v>310</v>
      </c>
      <c r="N201" s="6" t="s">
        <v>27</v>
      </c>
      <c r="O201" s="6" t="s">
        <v>25</v>
      </c>
      <c r="P201" s="202"/>
    </row>
    <row r="202" spans="1:16" ht="12.5" x14ac:dyDescent="0.25">
      <c r="A202" t="s">
        <v>457</v>
      </c>
      <c r="B202" s="53">
        <v>12786</v>
      </c>
      <c r="C202" s="53">
        <v>6</v>
      </c>
      <c r="D202" s="53">
        <v>12792</v>
      </c>
      <c r="E202" s="53">
        <v>11401</v>
      </c>
      <c r="F202" s="53">
        <v>0</v>
      </c>
      <c r="G202" s="53">
        <v>0</v>
      </c>
      <c r="H202" s="53">
        <v>0</v>
      </c>
      <c r="I202" s="53">
        <v>0</v>
      </c>
      <c r="J202" s="53">
        <v>0</v>
      </c>
      <c r="K202" s="53">
        <v>17</v>
      </c>
      <c r="L202" s="53">
        <v>24210</v>
      </c>
      <c r="M202" t="s">
        <v>311</v>
      </c>
      <c r="N202" s="6" t="s">
        <v>33</v>
      </c>
      <c r="O202" s="6" t="s">
        <v>30</v>
      </c>
      <c r="P202" s="202"/>
    </row>
    <row r="203" spans="1:16" ht="12.5" x14ac:dyDescent="0.25">
      <c r="A203" t="s">
        <v>490</v>
      </c>
      <c r="B203" s="53">
        <v>4580544</v>
      </c>
      <c r="C203" s="53">
        <v>643587</v>
      </c>
      <c r="D203" s="53">
        <v>5224131</v>
      </c>
      <c r="E203" s="53">
        <v>26583</v>
      </c>
      <c r="F203" s="53">
        <v>0</v>
      </c>
      <c r="G203" s="53">
        <v>139251</v>
      </c>
      <c r="H203" s="53">
        <v>3712000</v>
      </c>
      <c r="I203" s="53">
        <v>579000</v>
      </c>
      <c r="J203" s="53">
        <v>0</v>
      </c>
      <c r="K203" s="53">
        <v>738502</v>
      </c>
      <c r="L203" s="53">
        <v>10419467</v>
      </c>
      <c r="M203" t="s">
        <v>312</v>
      </c>
      <c r="N203" s="6" t="s">
        <v>27</v>
      </c>
      <c r="O203" s="6" t="s">
        <v>27</v>
      </c>
      <c r="P203" s="202"/>
    </row>
    <row r="204" spans="1:16" ht="12.5" x14ac:dyDescent="0.25">
      <c r="A204" t="s">
        <v>313</v>
      </c>
      <c r="B204" s="53">
        <v>252</v>
      </c>
      <c r="C204" s="53">
        <v>0</v>
      </c>
      <c r="D204" s="53">
        <v>252</v>
      </c>
      <c r="E204" s="53">
        <v>45</v>
      </c>
      <c r="F204" s="53">
        <v>0</v>
      </c>
      <c r="G204" s="53">
        <v>0</v>
      </c>
      <c r="H204" s="53">
        <v>0</v>
      </c>
      <c r="I204" s="53">
        <v>0</v>
      </c>
      <c r="J204" s="53">
        <v>0</v>
      </c>
      <c r="K204" s="53">
        <v>0</v>
      </c>
      <c r="L204" s="53">
        <v>297</v>
      </c>
      <c r="M204" t="s">
        <v>314</v>
      </c>
      <c r="N204" s="6" t="s">
        <v>29</v>
      </c>
      <c r="O204" s="6" t="s">
        <v>25</v>
      </c>
      <c r="P204" s="202"/>
    </row>
    <row r="205" spans="1:16" ht="12.5" x14ac:dyDescent="0.25">
      <c r="A205" t="s">
        <v>458</v>
      </c>
      <c r="B205" s="53">
        <v>517</v>
      </c>
      <c r="C205" s="53">
        <v>0</v>
      </c>
      <c r="D205" s="53">
        <v>517</v>
      </c>
      <c r="E205" s="53">
        <v>496</v>
      </c>
      <c r="F205" s="53">
        <v>0</v>
      </c>
      <c r="G205" s="53">
        <v>0</v>
      </c>
      <c r="H205" s="53">
        <v>0</v>
      </c>
      <c r="I205" s="53">
        <v>0</v>
      </c>
      <c r="J205" s="53">
        <v>0</v>
      </c>
      <c r="K205" s="53">
        <v>0</v>
      </c>
      <c r="L205" s="53">
        <v>1013</v>
      </c>
      <c r="M205" t="s">
        <v>315</v>
      </c>
      <c r="N205" s="6" t="s">
        <v>27</v>
      </c>
      <c r="O205" s="6" t="s">
        <v>27</v>
      </c>
      <c r="P205" s="202"/>
    </row>
    <row r="206" spans="1:16" ht="12.5" x14ac:dyDescent="0.25">
      <c r="A206" t="s">
        <v>316</v>
      </c>
      <c r="B206" s="53">
        <v>1592</v>
      </c>
      <c r="C206" s="53">
        <v>0</v>
      </c>
      <c r="D206" s="53">
        <v>1592</v>
      </c>
      <c r="E206" s="53">
        <v>2777</v>
      </c>
      <c r="F206" s="53">
        <v>0</v>
      </c>
      <c r="G206" s="53">
        <v>0</v>
      </c>
      <c r="H206" s="53">
        <v>0</v>
      </c>
      <c r="I206" s="53">
        <v>0</v>
      </c>
      <c r="J206" s="53">
        <v>0</v>
      </c>
      <c r="K206" s="53">
        <v>0</v>
      </c>
      <c r="L206" s="53">
        <v>4369</v>
      </c>
      <c r="M206" t="s">
        <v>317</v>
      </c>
      <c r="N206" s="6" t="s">
        <v>33</v>
      </c>
      <c r="O206" s="6" t="s">
        <v>30</v>
      </c>
      <c r="P206" s="202"/>
    </row>
    <row r="207" spans="1:16" ht="12.5" x14ac:dyDescent="0.25">
      <c r="A207" t="s">
        <v>1281</v>
      </c>
      <c r="B207" s="53">
        <v>3667</v>
      </c>
      <c r="C207" s="53">
        <v>0</v>
      </c>
      <c r="D207" s="53">
        <v>3667</v>
      </c>
      <c r="E207" s="53">
        <v>3779</v>
      </c>
      <c r="F207" s="53">
        <v>0</v>
      </c>
      <c r="G207" s="53">
        <v>5</v>
      </c>
      <c r="H207" s="53">
        <v>0</v>
      </c>
      <c r="I207" s="53">
        <v>0</v>
      </c>
      <c r="J207" s="53">
        <v>0</v>
      </c>
      <c r="K207" s="53">
        <v>10</v>
      </c>
      <c r="L207" s="53">
        <v>7461</v>
      </c>
      <c r="M207" t="s">
        <v>318</v>
      </c>
      <c r="N207" s="6" t="s">
        <v>36</v>
      </c>
      <c r="O207" s="6" t="s">
        <v>37</v>
      </c>
      <c r="P207" s="202"/>
    </row>
    <row r="208" spans="1:16" ht="12.5" x14ac:dyDescent="0.25">
      <c r="A208" t="s">
        <v>319</v>
      </c>
      <c r="B208" s="53">
        <v>126</v>
      </c>
      <c r="C208" s="53">
        <v>0</v>
      </c>
      <c r="D208" s="53">
        <v>126</v>
      </c>
      <c r="E208" s="53">
        <v>536</v>
      </c>
      <c r="F208" s="53">
        <v>0</v>
      </c>
      <c r="G208" s="53">
        <v>0</v>
      </c>
      <c r="H208" s="53">
        <v>0</v>
      </c>
      <c r="I208" s="53">
        <v>0</v>
      </c>
      <c r="J208" s="53">
        <v>0</v>
      </c>
      <c r="K208" s="53">
        <v>0</v>
      </c>
      <c r="L208" s="53">
        <v>662</v>
      </c>
      <c r="M208" t="s">
        <v>320</v>
      </c>
      <c r="N208" s="6" t="s">
        <v>36</v>
      </c>
      <c r="O208" s="6" t="s">
        <v>40</v>
      </c>
      <c r="P208" s="202"/>
    </row>
    <row r="209" spans="1:16" ht="12.5" x14ac:dyDescent="0.25">
      <c r="A209" t="s">
        <v>459</v>
      </c>
      <c r="B209" s="53">
        <v>5164</v>
      </c>
      <c r="C209" s="53">
        <v>0</v>
      </c>
      <c r="D209" s="53">
        <v>5164</v>
      </c>
      <c r="E209" s="53">
        <v>17404</v>
      </c>
      <c r="F209" s="53">
        <v>0</v>
      </c>
      <c r="G209" s="53">
        <v>10</v>
      </c>
      <c r="H209" s="53">
        <v>0</v>
      </c>
      <c r="I209" s="53">
        <v>0</v>
      </c>
      <c r="J209" s="53">
        <v>0</v>
      </c>
      <c r="K209" s="53">
        <v>10</v>
      </c>
      <c r="L209" s="53">
        <v>22588</v>
      </c>
      <c r="M209" t="s">
        <v>321</v>
      </c>
      <c r="N209" s="6" t="s">
        <v>24</v>
      </c>
      <c r="O209" s="6" t="s">
        <v>25</v>
      </c>
      <c r="P209" s="202"/>
    </row>
    <row r="210" spans="1:16" ht="12.5" x14ac:dyDescent="0.25">
      <c r="A210" t="s">
        <v>460</v>
      </c>
      <c r="B210" s="53">
        <v>13</v>
      </c>
      <c r="C210" s="53">
        <v>0</v>
      </c>
      <c r="D210" s="53">
        <v>13</v>
      </c>
      <c r="E210" s="53">
        <v>961</v>
      </c>
      <c r="F210" s="53">
        <v>0</v>
      </c>
      <c r="G210" s="53">
        <v>0</v>
      </c>
      <c r="H210" s="53">
        <v>0</v>
      </c>
      <c r="I210" s="53">
        <v>0</v>
      </c>
      <c r="J210" s="53">
        <v>0</v>
      </c>
      <c r="K210" s="53">
        <v>0</v>
      </c>
      <c r="L210" s="53">
        <v>974</v>
      </c>
      <c r="M210" t="s">
        <v>461</v>
      </c>
      <c r="N210" s="6" t="s">
        <v>24</v>
      </c>
      <c r="O210" s="6" t="s">
        <v>46</v>
      </c>
      <c r="P210" s="202"/>
    </row>
    <row r="211" spans="1:16" ht="12.5" x14ac:dyDescent="0.25">
      <c r="A211" t="s">
        <v>322</v>
      </c>
      <c r="B211" s="53">
        <v>411121</v>
      </c>
      <c r="C211" s="53">
        <v>5889</v>
      </c>
      <c r="D211" s="53">
        <v>417010</v>
      </c>
      <c r="E211" s="53">
        <v>1181156</v>
      </c>
      <c r="F211" s="53">
        <v>6042706</v>
      </c>
      <c r="G211" s="53">
        <v>0</v>
      </c>
      <c r="H211" s="53">
        <v>0</v>
      </c>
      <c r="I211" s="53">
        <v>0</v>
      </c>
      <c r="J211" s="53">
        <v>0</v>
      </c>
      <c r="K211" s="53">
        <v>237702</v>
      </c>
      <c r="L211" s="53">
        <v>7878574</v>
      </c>
      <c r="M211" t="s">
        <v>323</v>
      </c>
      <c r="N211" s="6" t="s">
        <v>36</v>
      </c>
      <c r="O211" s="6" t="s">
        <v>40</v>
      </c>
      <c r="P211" s="202"/>
    </row>
    <row r="212" spans="1:16" ht="12.5" x14ac:dyDescent="0.25">
      <c r="A212" t="s">
        <v>324</v>
      </c>
      <c r="B212" s="53">
        <v>20636</v>
      </c>
      <c r="C212" s="53">
        <v>0</v>
      </c>
      <c r="D212" s="53">
        <v>20636</v>
      </c>
      <c r="E212" s="53">
        <v>19253</v>
      </c>
      <c r="F212" s="53">
        <v>0</v>
      </c>
      <c r="G212" s="53">
        <v>5</v>
      </c>
      <c r="H212" s="53">
        <v>0</v>
      </c>
      <c r="I212" s="53">
        <v>0</v>
      </c>
      <c r="J212" s="53">
        <v>0</v>
      </c>
      <c r="K212" s="53">
        <v>28</v>
      </c>
      <c r="L212" s="53">
        <v>39922</v>
      </c>
      <c r="M212" t="s">
        <v>325</v>
      </c>
      <c r="N212" s="6" t="s">
        <v>24</v>
      </c>
      <c r="O212" s="6" t="s">
        <v>25</v>
      </c>
      <c r="P212" s="202"/>
    </row>
    <row r="213" spans="1:16" ht="12.5" x14ac:dyDescent="0.25">
      <c r="A213" t="s">
        <v>1282</v>
      </c>
      <c r="B213" s="53">
        <v>174607</v>
      </c>
      <c r="C213" s="53">
        <v>0</v>
      </c>
      <c r="D213" s="53">
        <v>174607</v>
      </c>
      <c r="E213" s="53">
        <v>943</v>
      </c>
      <c r="F213" s="53">
        <v>0</v>
      </c>
      <c r="G213" s="53">
        <v>0</v>
      </c>
      <c r="H213" s="53">
        <v>0</v>
      </c>
      <c r="I213" s="53">
        <v>0</v>
      </c>
      <c r="J213" s="53">
        <v>0</v>
      </c>
      <c r="K213" s="53">
        <v>0</v>
      </c>
      <c r="L213" s="53">
        <v>175550</v>
      </c>
      <c r="M213" t="s">
        <v>462</v>
      </c>
      <c r="N213" s="6" t="s">
        <v>29</v>
      </c>
      <c r="O213" s="6" t="s">
        <v>30</v>
      </c>
      <c r="P213" s="202"/>
    </row>
    <row r="214" spans="1:16" ht="12.5" x14ac:dyDescent="0.25">
      <c r="A214" t="s">
        <v>326</v>
      </c>
      <c r="B214" s="53">
        <v>57312</v>
      </c>
      <c r="C214" s="53">
        <v>15</v>
      </c>
      <c r="D214" s="53">
        <v>57327</v>
      </c>
      <c r="E214" s="53">
        <v>25860</v>
      </c>
      <c r="F214" s="53">
        <v>0</v>
      </c>
      <c r="G214" s="53">
        <v>57</v>
      </c>
      <c r="H214" s="53">
        <v>4795983</v>
      </c>
      <c r="I214" s="53">
        <v>0</v>
      </c>
      <c r="J214" s="53">
        <v>0</v>
      </c>
      <c r="K214" s="53">
        <v>175</v>
      </c>
      <c r="L214" s="53">
        <v>4879402</v>
      </c>
      <c r="M214" t="s">
        <v>327</v>
      </c>
      <c r="N214" s="6" t="s">
        <v>29</v>
      </c>
      <c r="O214" s="6" t="s">
        <v>25</v>
      </c>
      <c r="P214" s="202"/>
    </row>
    <row r="215" spans="1:16" ht="12.5" x14ac:dyDescent="0.25">
      <c r="A215" t="s">
        <v>328</v>
      </c>
      <c r="B215" s="53">
        <v>346</v>
      </c>
      <c r="C215" s="53">
        <v>0</v>
      </c>
      <c r="D215" s="53">
        <v>346</v>
      </c>
      <c r="E215" s="53">
        <v>546</v>
      </c>
      <c r="F215" s="53">
        <v>0</v>
      </c>
      <c r="G215" s="53">
        <v>0</v>
      </c>
      <c r="H215" s="53">
        <v>0</v>
      </c>
      <c r="I215" s="53">
        <v>0</v>
      </c>
      <c r="J215" s="53">
        <v>0</v>
      </c>
      <c r="K215" s="53">
        <v>0</v>
      </c>
      <c r="L215" s="53">
        <v>892</v>
      </c>
      <c r="M215" t="s">
        <v>329</v>
      </c>
      <c r="N215" s="6" t="s">
        <v>33</v>
      </c>
      <c r="O215" s="6" t="s">
        <v>30</v>
      </c>
      <c r="P215" s="202"/>
    </row>
    <row r="216" spans="1:16" ht="12.5" x14ac:dyDescent="0.25">
      <c r="A216" t="s">
        <v>330</v>
      </c>
      <c r="B216" s="53">
        <v>6627</v>
      </c>
      <c r="C216" s="53">
        <v>5</v>
      </c>
      <c r="D216" s="53">
        <v>6632</v>
      </c>
      <c r="E216" s="53">
        <v>6373</v>
      </c>
      <c r="F216" s="53">
        <v>0</v>
      </c>
      <c r="G216" s="53">
        <v>0</v>
      </c>
      <c r="H216" s="53">
        <v>0</v>
      </c>
      <c r="I216" s="53">
        <v>0</v>
      </c>
      <c r="J216" s="53">
        <v>0</v>
      </c>
      <c r="K216" s="53">
        <v>81</v>
      </c>
      <c r="L216" s="53">
        <v>13086</v>
      </c>
      <c r="M216" t="s">
        <v>331</v>
      </c>
      <c r="N216" s="6" t="s">
        <v>33</v>
      </c>
      <c r="O216" s="6" t="s">
        <v>30</v>
      </c>
      <c r="P216" s="202"/>
    </row>
    <row r="217" spans="1:16" ht="12.5" x14ac:dyDescent="0.25">
      <c r="A217" t="s">
        <v>463</v>
      </c>
      <c r="B217" s="53">
        <v>34736</v>
      </c>
      <c r="C217" s="53">
        <v>0</v>
      </c>
      <c r="D217" s="53">
        <v>34736</v>
      </c>
      <c r="E217" s="53">
        <v>3934</v>
      </c>
      <c r="F217" s="53">
        <v>0</v>
      </c>
      <c r="G217" s="53">
        <v>142</v>
      </c>
      <c r="H217" s="53">
        <v>0</v>
      </c>
      <c r="I217" s="53">
        <v>0</v>
      </c>
      <c r="J217" s="53">
        <v>4477220</v>
      </c>
      <c r="K217" s="53">
        <v>7409</v>
      </c>
      <c r="L217" s="53">
        <v>2921633</v>
      </c>
      <c r="M217" t="s">
        <v>464</v>
      </c>
      <c r="N217" s="6" t="s">
        <v>334</v>
      </c>
      <c r="O217" s="6" t="s">
        <v>334</v>
      </c>
      <c r="P217" s="202"/>
    </row>
    <row r="218" spans="1:16" ht="12.5" x14ac:dyDescent="0.25">
      <c r="A218" t="s">
        <v>465</v>
      </c>
      <c r="B218" s="53">
        <v>126022</v>
      </c>
      <c r="C218" s="53">
        <v>762</v>
      </c>
      <c r="D218" s="53">
        <v>126784</v>
      </c>
      <c r="E218" s="53">
        <v>1572774</v>
      </c>
      <c r="F218" s="53">
        <v>103809</v>
      </c>
      <c r="G218" s="53">
        <v>5</v>
      </c>
      <c r="H218" s="53">
        <v>0</v>
      </c>
      <c r="I218" s="53">
        <v>0</v>
      </c>
      <c r="J218" s="53">
        <v>0</v>
      </c>
      <c r="K218" s="53">
        <v>53241</v>
      </c>
      <c r="L218" s="53">
        <v>1856613</v>
      </c>
      <c r="M218" t="s">
        <v>333</v>
      </c>
      <c r="N218" s="6" t="s">
        <v>334</v>
      </c>
      <c r="O218" s="6" t="s">
        <v>334</v>
      </c>
      <c r="P218" s="202"/>
    </row>
    <row r="219" spans="1:16" s="21" customFormat="1" ht="16.5" customHeight="1" x14ac:dyDescent="0.25">
      <c r="A219" s="19" t="s">
        <v>335</v>
      </c>
      <c r="B219" s="39">
        <f t="shared" ref="B219:L219" si="0">SUM(B10:B218)</f>
        <v>26952692</v>
      </c>
      <c r="C219" s="39">
        <f t="shared" si="0"/>
        <v>1508614</v>
      </c>
      <c r="D219" s="39">
        <f t="shared" si="0"/>
        <v>28461306</v>
      </c>
      <c r="E219" s="39">
        <f t="shared" si="0"/>
        <v>8998097</v>
      </c>
      <c r="F219" s="39">
        <f t="shared" si="0"/>
        <v>7177473</v>
      </c>
      <c r="G219" s="39">
        <f t="shared" si="0"/>
        <v>4362272</v>
      </c>
      <c r="H219" s="39">
        <f t="shared" si="0"/>
        <v>64239352</v>
      </c>
      <c r="I219" s="39">
        <f t="shared" si="0"/>
        <v>10308567</v>
      </c>
      <c r="J219" s="39">
        <f t="shared" si="0"/>
        <v>4477220</v>
      </c>
      <c r="K219" s="39">
        <f t="shared" si="0"/>
        <v>2957025</v>
      </c>
      <c r="L219" s="39">
        <f t="shared" si="0"/>
        <v>129379504</v>
      </c>
      <c r="M219" s="40"/>
    </row>
    <row r="220" spans="1:16" x14ac:dyDescent="0.2">
      <c r="A220" s="41"/>
      <c r="B220" s="42"/>
      <c r="C220" s="42"/>
      <c r="D220" s="42"/>
      <c r="E220" s="42"/>
      <c r="F220" s="42"/>
      <c r="G220" s="42"/>
      <c r="H220" s="42"/>
      <c r="I220" s="42"/>
      <c r="J220" s="42"/>
      <c r="K220" s="42"/>
      <c r="L220" s="42"/>
      <c r="M220" s="43"/>
    </row>
    <row r="221" spans="1:16" ht="15.5" x14ac:dyDescent="0.2">
      <c r="A221" s="24" t="s">
        <v>336</v>
      </c>
      <c r="B221" s="44"/>
      <c r="C221" s="44"/>
      <c r="D221" s="44"/>
      <c r="E221" s="44"/>
      <c r="F221" s="44"/>
      <c r="G221" s="44"/>
      <c r="H221" s="44"/>
      <c r="I221" s="44"/>
      <c r="J221" s="44"/>
      <c r="K221" s="44"/>
      <c r="L221" s="44"/>
      <c r="M221" s="45"/>
    </row>
    <row r="222" spans="1:16" ht="12.5" x14ac:dyDescent="0.25">
      <c r="A222" s="18" t="s">
        <v>33</v>
      </c>
      <c r="B222" s="18">
        <f t="shared" ref="B222:L223" si="1">SUMIF($N$10:$N$218,$A222,B$10:B$218)</f>
        <v>6887053</v>
      </c>
      <c r="C222" s="18">
        <f t="shared" si="1"/>
        <v>550948</v>
      </c>
      <c r="D222" s="18">
        <f t="shared" si="1"/>
        <v>7438001</v>
      </c>
      <c r="E222" s="18">
        <f t="shared" si="1"/>
        <v>1714432</v>
      </c>
      <c r="F222" s="18">
        <f t="shared" si="1"/>
        <v>0</v>
      </c>
      <c r="G222" s="18">
        <f t="shared" si="1"/>
        <v>882317</v>
      </c>
      <c r="H222" s="18">
        <f t="shared" si="1"/>
        <v>16610804</v>
      </c>
      <c r="I222" s="18">
        <f t="shared" si="1"/>
        <v>3001622</v>
      </c>
      <c r="J222" s="18">
        <f t="shared" si="1"/>
        <v>0</v>
      </c>
      <c r="K222" s="18">
        <f t="shared" si="1"/>
        <v>44644</v>
      </c>
      <c r="L222" s="18">
        <f t="shared" si="1"/>
        <v>29691820</v>
      </c>
      <c r="M222" s="45"/>
    </row>
    <row r="223" spans="1:16" ht="12.5" x14ac:dyDescent="0.25">
      <c r="A223" s="18" t="s">
        <v>62</v>
      </c>
      <c r="B223" s="18">
        <f t="shared" si="1"/>
        <v>3598360</v>
      </c>
      <c r="C223" s="18">
        <f t="shared" si="1"/>
        <v>3017</v>
      </c>
      <c r="D223" s="18">
        <f t="shared" si="1"/>
        <v>3601377</v>
      </c>
      <c r="E223" s="18">
        <f t="shared" si="1"/>
        <v>658878</v>
      </c>
      <c r="F223" s="18">
        <f t="shared" si="1"/>
        <v>0</v>
      </c>
      <c r="G223" s="18">
        <f t="shared" si="1"/>
        <v>51460</v>
      </c>
      <c r="H223" s="18">
        <f t="shared" si="1"/>
        <v>13839437</v>
      </c>
      <c r="I223" s="18">
        <f t="shared" si="1"/>
        <v>3943885</v>
      </c>
      <c r="J223" s="18">
        <f t="shared" si="1"/>
        <v>0</v>
      </c>
      <c r="K223" s="18">
        <f t="shared" si="1"/>
        <v>522958</v>
      </c>
      <c r="L223" s="18">
        <f t="shared" si="1"/>
        <v>22617995</v>
      </c>
      <c r="M223" s="45"/>
    </row>
    <row r="224" spans="1:16" ht="12.5" x14ac:dyDescent="0.25">
      <c r="A224" s="18" t="s">
        <v>337</v>
      </c>
      <c r="B224" s="18">
        <f t="shared" ref="B224:L224" si="2">SUM(B222:B223)</f>
        <v>10485413</v>
      </c>
      <c r="C224" s="18">
        <f t="shared" si="2"/>
        <v>553965</v>
      </c>
      <c r="D224" s="18">
        <f t="shared" si="2"/>
        <v>11039378</v>
      </c>
      <c r="E224" s="18">
        <f t="shared" si="2"/>
        <v>2373310</v>
      </c>
      <c r="F224" s="18">
        <f t="shared" si="2"/>
        <v>0</v>
      </c>
      <c r="G224" s="18">
        <f t="shared" si="2"/>
        <v>933777</v>
      </c>
      <c r="H224" s="18">
        <f t="shared" si="2"/>
        <v>30450241</v>
      </c>
      <c r="I224" s="18">
        <f t="shared" si="2"/>
        <v>6945507</v>
      </c>
      <c r="J224" s="18">
        <f t="shared" si="2"/>
        <v>0</v>
      </c>
      <c r="K224" s="18">
        <f t="shared" si="2"/>
        <v>567602</v>
      </c>
      <c r="L224" s="18">
        <f t="shared" si="2"/>
        <v>52309815</v>
      </c>
      <c r="M224" s="45"/>
    </row>
    <row r="225" spans="1:13" ht="12.5" x14ac:dyDescent="0.25">
      <c r="A225" s="18" t="s">
        <v>36</v>
      </c>
      <c r="B225" s="18">
        <f t="shared" ref="B225:L228" si="3">SUMIF($N$10:$N$218,$A225,B$10:B$218)</f>
        <v>888633</v>
      </c>
      <c r="C225" s="18">
        <f t="shared" si="3"/>
        <v>131963</v>
      </c>
      <c r="D225" s="18">
        <f t="shared" si="3"/>
        <v>1020596</v>
      </c>
      <c r="E225" s="18">
        <f t="shared" si="3"/>
        <v>3313792</v>
      </c>
      <c r="F225" s="18">
        <f t="shared" si="3"/>
        <v>6042706</v>
      </c>
      <c r="G225" s="18">
        <f t="shared" si="3"/>
        <v>10</v>
      </c>
      <c r="H225" s="18">
        <f t="shared" si="3"/>
        <v>9919375</v>
      </c>
      <c r="I225" s="18">
        <f t="shared" si="3"/>
        <v>0</v>
      </c>
      <c r="J225" s="18">
        <f t="shared" si="3"/>
        <v>0</v>
      </c>
      <c r="K225" s="18">
        <f t="shared" si="3"/>
        <v>340553</v>
      </c>
      <c r="L225" s="18">
        <f t="shared" si="3"/>
        <v>20637032</v>
      </c>
      <c r="M225" s="45"/>
    </row>
    <row r="226" spans="1:13" ht="12.5" x14ac:dyDescent="0.25">
      <c r="A226" s="18" t="s">
        <v>24</v>
      </c>
      <c r="B226" s="18">
        <f t="shared" si="3"/>
        <v>4749035</v>
      </c>
      <c r="C226" s="18">
        <f t="shared" si="3"/>
        <v>174420</v>
      </c>
      <c r="D226" s="18">
        <f t="shared" si="3"/>
        <v>4923455</v>
      </c>
      <c r="E226" s="18">
        <f t="shared" si="3"/>
        <v>971392</v>
      </c>
      <c r="F226" s="18">
        <f t="shared" si="3"/>
        <v>1030958</v>
      </c>
      <c r="G226" s="18">
        <f t="shared" si="3"/>
        <v>1947653</v>
      </c>
      <c r="H226" s="18">
        <f t="shared" si="3"/>
        <v>7463141</v>
      </c>
      <c r="I226" s="18">
        <f t="shared" si="3"/>
        <v>730644</v>
      </c>
      <c r="J226" s="18">
        <f t="shared" si="3"/>
        <v>0</v>
      </c>
      <c r="K226" s="18">
        <f t="shared" si="3"/>
        <v>1190417</v>
      </c>
      <c r="L226" s="18">
        <f t="shared" si="3"/>
        <v>18257660</v>
      </c>
      <c r="M226" s="45"/>
    </row>
    <row r="227" spans="1:13" ht="12.5" x14ac:dyDescent="0.25">
      <c r="A227" s="18" t="s">
        <v>27</v>
      </c>
      <c r="B227" s="18">
        <f t="shared" si="3"/>
        <v>5125148</v>
      </c>
      <c r="C227" s="18">
        <f t="shared" si="3"/>
        <v>643636</v>
      </c>
      <c r="D227" s="18">
        <f t="shared" si="3"/>
        <v>5768784</v>
      </c>
      <c r="E227" s="18">
        <f t="shared" si="3"/>
        <v>320975</v>
      </c>
      <c r="F227" s="18">
        <f t="shared" si="3"/>
        <v>0</v>
      </c>
      <c r="G227" s="18">
        <f t="shared" si="3"/>
        <v>139299</v>
      </c>
      <c r="H227" s="18">
        <f t="shared" si="3"/>
        <v>4973843</v>
      </c>
      <c r="I227" s="18">
        <f t="shared" si="3"/>
        <v>579056</v>
      </c>
      <c r="J227" s="18">
        <f t="shared" si="3"/>
        <v>0</v>
      </c>
      <c r="K227" s="18">
        <f t="shared" si="3"/>
        <v>746742</v>
      </c>
      <c r="L227" s="18">
        <f t="shared" si="3"/>
        <v>12528699</v>
      </c>
      <c r="M227" s="45"/>
    </row>
    <row r="228" spans="1:13" ht="12.5" x14ac:dyDescent="0.25">
      <c r="A228" s="18" t="s">
        <v>29</v>
      </c>
      <c r="B228" s="18">
        <f t="shared" si="3"/>
        <v>5543705</v>
      </c>
      <c r="C228" s="18">
        <f t="shared" si="3"/>
        <v>3868</v>
      </c>
      <c r="D228" s="18">
        <f t="shared" si="3"/>
        <v>5547573</v>
      </c>
      <c r="E228" s="18">
        <f t="shared" si="3"/>
        <v>441920</v>
      </c>
      <c r="F228" s="18">
        <f t="shared" si="3"/>
        <v>0</v>
      </c>
      <c r="G228" s="18">
        <f t="shared" si="3"/>
        <v>1341386</v>
      </c>
      <c r="H228" s="18">
        <f t="shared" si="3"/>
        <v>11432752</v>
      </c>
      <c r="I228" s="18">
        <f t="shared" si="3"/>
        <v>2053360</v>
      </c>
      <c r="J228" s="18">
        <f t="shared" si="3"/>
        <v>0</v>
      </c>
      <c r="K228" s="18">
        <f t="shared" si="3"/>
        <v>51061</v>
      </c>
      <c r="L228" s="18">
        <f t="shared" si="3"/>
        <v>20868052</v>
      </c>
      <c r="M228" s="45"/>
    </row>
    <row r="229" spans="1:13" ht="12.5" x14ac:dyDescent="0.25">
      <c r="A229" s="18" t="s">
        <v>338</v>
      </c>
      <c r="B229" s="18">
        <f t="shared" ref="B229:L229" si="4">B219-SUM(B224:B228)</f>
        <v>160758</v>
      </c>
      <c r="C229" s="18">
        <f t="shared" si="4"/>
        <v>762</v>
      </c>
      <c r="D229" s="18">
        <f t="shared" si="4"/>
        <v>161520</v>
      </c>
      <c r="E229" s="18">
        <f t="shared" si="4"/>
        <v>1576708</v>
      </c>
      <c r="F229" s="18">
        <f t="shared" si="4"/>
        <v>103809</v>
      </c>
      <c r="G229" s="18">
        <f t="shared" si="4"/>
        <v>147</v>
      </c>
      <c r="H229" s="18">
        <f t="shared" si="4"/>
        <v>0</v>
      </c>
      <c r="I229" s="18">
        <f t="shared" si="4"/>
        <v>0</v>
      </c>
      <c r="J229" s="18">
        <f t="shared" si="4"/>
        <v>4477220</v>
      </c>
      <c r="K229" s="18">
        <f t="shared" si="4"/>
        <v>60650</v>
      </c>
      <c r="L229" s="18">
        <f t="shared" si="4"/>
        <v>4778246</v>
      </c>
      <c r="M229" s="45"/>
    </row>
    <row r="230" spans="1:13" s="21" customFormat="1" ht="16.5" customHeight="1" x14ac:dyDescent="0.25">
      <c r="A230" s="46" t="s">
        <v>335</v>
      </c>
      <c r="B230" s="20">
        <f>SUM(B224:B229)</f>
        <v>26952692</v>
      </c>
      <c r="C230" s="20">
        <f t="shared" ref="C230:L230" si="5">SUM(C224:C229)</f>
        <v>1508614</v>
      </c>
      <c r="D230" s="20">
        <f t="shared" si="5"/>
        <v>28461306</v>
      </c>
      <c r="E230" s="20">
        <f t="shared" si="5"/>
        <v>8998097</v>
      </c>
      <c r="F230" s="20">
        <f t="shared" si="5"/>
        <v>7177473</v>
      </c>
      <c r="G230" s="20">
        <f t="shared" si="5"/>
        <v>4362272</v>
      </c>
      <c r="H230" s="20">
        <f t="shared" si="5"/>
        <v>64239352</v>
      </c>
      <c r="I230" s="20">
        <f t="shared" si="5"/>
        <v>10308567</v>
      </c>
      <c r="J230" s="20">
        <f t="shared" si="5"/>
        <v>4477220</v>
      </c>
      <c r="K230" s="20">
        <f t="shared" si="5"/>
        <v>2957025</v>
      </c>
      <c r="L230" s="20">
        <f t="shared" si="5"/>
        <v>129379504</v>
      </c>
      <c r="M230" s="47"/>
    </row>
    <row r="231" spans="1:13" x14ac:dyDescent="0.2">
      <c r="A231" s="48"/>
      <c r="B231" s="45"/>
      <c r="C231" s="45"/>
      <c r="D231" s="45"/>
      <c r="E231" s="45"/>
      <c r="F231" s="45"/>
      <c r="G231" s="45"/>
      <c r="H231" s="45"/>
      <c r="I231" s="45"/>
      <c r="J231" s="45"/>
      <c r="K231" s="45"/>
      <c r="L231" s="45"/>
      <c r="M231" s="45"/>
    </row>
    <row r="232" spans="1:13" ht="15.5" x14ac:dyDescent="0.2">
      <c r="A232" s="24" t="s">
        <v>339</v>
      </c>
      <c r="B232" s="44"/>
      <c r="C232" s="49"/>
      <c r="D232" s="49"/>
      <c r="E232" s="44"/>
      <c r="F232" s="44"/>
      <c r="G232" s="44"/>
      <c r="H232" s="44"/>
      <c r="I232" s="44"/>
      <c r="J232" s="44"/>
      <c r="K232" s="44"/>
      <c r="L232" s="44"/>
      <c r="M232" s="45"/>
    </row>
    <row r="233" spans="1:13" ht="12.5" x14ac:dyDescent="0.25">
      <c r="A233" s="18" t="s">
        <v>30</v>
      </c>
      <c r="B233" s="18">
        <f t="shared" ref="B233:L238" si="6">SUMIF($O$10:$O$218,$A233,B$10:B$218)</f>
        <v>10768117</v>
      </c>
      <c r="C233" s="18">
        <f t="shared" si="6"/>
        <v>553983</v>
      </c>
      <c r="D233" s="18">
        <f t="shared" si="6"/>
        <v>11322100</v>
      </c>
      <c r="E233" s="18">
        <f t="shared" si="6"/>
        <v>2498192</v>
      </c>
      <c r="F233" s="18">
        <f t="shared" si="6"/>
        <v>0</v>
      </c>
      <c r="G233" s="18">
        <f t="shared" si="6"/>
        <v>933782</v>
      </c>
      <c r="H233" s="18">
        <f t="shared" si="6"/>
        <v>30483032</v>
      </c>
      <c r="I233" s="18">
        <f t="shared" si="6"/>
        <v>6945507</v>
      </c>
      <c r="J233" s="18">
        <f t="shared" si="6"/>
        <v>0</v>
      </c>
      <c r="K233" s="18">
        <f t="shared" si="6"/>
        <v>579099</v>
      </c>
      <c r="L233" s="18">
        <f t="shared" si="6"/>
        <v>52761712</v>
      </c>
      <c r="M233" s="45"/>
    </row>
    <row r="234" spans="1:13" ht="12.5" x14ac:dyDescent="0.25">
      <c r="A234" s="18" t="s">
        <v>25</v>
      </c>
      <c r="B234" s="18">
        <f t="shared" si="6"/>
        <v>10322045</v>
      </c>
      <c r="C234" s="18">
        <f t="shared" si="6"/>
        <v>178275</v>
      </c>
      <c r="D234" s="18">
        <f t="shared" si="6"/>
        <v>10500320</v>
      </c>
      <c r="E234" s="18">
        <f t="shared" si="6"/>
        <v>1448414</v>
      </c>
      <c r="F234" s="18">
        <f t="shared" si="6"/>
        <v>1030958</v>
      </c>
      <c r="G234" s="18">
        <f t="shared" si="6"/>
        <v>3289061</v>
      </c>
      <c r="H234" s="18">
        <f t="shared" si="6"/>
        <v>19750572</v>
      </c>
      <c r="I234" s="18">
        <f t="shared" si="6"/>
        <v>2784004</v>
      </c>
      <c r="J234" s="18">
        <f t="shared" si="6"/>
        <v>0</v>
      </c>
      <c r="K234" s="18">
        <f t="shared" si="6"/>
        <v>1232804</v>
      </c>
      <c r="L234" s="18">
        <f t="shared" si="6"/>
        <v>40036133</v>
      </c>
      <c r="M234" s="45"/>
    </row>
    <row r="235" spans="1:13" ht="12.5" x14ac:dyDescent="0.25">
      <c r="A235" s="18" t="s">
        <v>27</v>
      </c>
      <c r="B235" s="18">
        <f t="shared" si="6"/>
        <v>4811870</v>
      </c>
      <c r="C235" s="18">
        <f t="shared" si="6"/>
        <v>643631</v>
      </c>
      <c r="D235" s="18">
        <f t="shared" si="6"/>
        <v>5455501</v>
      </c>
      <c r="E235" s="18">
        <f t="shared" si="6"/>
        <v>154029</v>
      </c>
      <c r="F235" s="18">
        <f t="shared" si="6"/>
        <v>0</v>
      </c>
      <c r="G235" s="18">
        <f t="shared" si="6"/>
        <v>139272</v>
      </c>
      <c r="H235" s="18">
        <f t="shared" si="6"/>
        <v>4016249</v>
      </c>
      <c r="I235" s="18">
        <f t="shared" si="6"/>
        <v>579056</v>
      </c>
      <c r="J235" s="18">
        <f t="shared" si="6"/>
        <v>0</v>
      </c>
      <c r="K235" s="18">
        <f t="shared" si="6"/>
        <v>741742</v>
      </c>
      <c r="L235" s="18">
        <f t="shared" si="6"/>
        <v>11085849</v>
      </c>
      <c r="M235" s="45"/>
    </row>
    <row r="236" spans="1:13" ht="12.5" x14ac:dyDescent="0.25">
      <c r="A236" s="18" t="s">
        <v>40</v>
      </c>
      <c r="B236" s="18">
        <f t="shared" si="6"/>
        <v>808039</v>
      </c>
      <c r="C236" s="18">
        <f t="shared" si="6"/>
        <v>19970</v>
      </c>
      <c r="D236" s="18">
        <f t="shared" si="6"/>
        <v>828009</v>
      </c>
      <c r="E236" s="18">
        <f t="shared" si="6"/>
        <v>3039963</v>
      </c>
      <c r="F236" s="18">
        <f t="shared" si="6"/>
        <v>6042706</v>
      </c>
      <c r="G236" s="18">
        <f t="shared" si="6"/>
        <v>5</v>
      </c>
      <c r="H236" s="18">
        <f t="shared" si="6"/>
        <v>8488472</v>
      </c>
      <c r="I236" s="18">
        <f t="shared" si="6"/>
        <v>0</v>
      </c>
      <c r="J236" s="18">
        <f t="shared" si="6"/>
        <v>0</v>
      </c>
      <c r="K236" s="18">
        <f t="shared" si="6"/>
        <v>337080</v>
      </c>
      <c r="L236" s="18">
        <f t="shared" si="6"/>
        <v>18736235</v>
      </c>
      <c r="M236" s="45"/>
    </row>
    <row r="237" spans="1:13" ht="12.5" x14ac:dyDescent="0.25">
      <c r="A237" s="18" t="s">
        <v>37</v>
      </c>
      <c r="B237" s="18">
        <f t="shared" si="6"/>
        <v>80594</v>
      </c>
      <c r="C237" s="18">
        <f t="shared" si="6"/>
        <v>111993</v>
      </c>
      <c r="D237" s="18">
        <f t="shared" si="6"/>
        <v>192587</v>
      </c>
      <c r="E237" s="18">
        <f t="shared" si="6"/>
        <v>273829</v>
      </c>
      <c r="F237" s="18">
        <f t="shared" si="6"/>
        <v>0</v>
      </c>
      <c r="G237" s="18">
        <f t="shared" si="6"/>
        <v>5</v>
      </c>
      <c r="H237" s="18">
        <f t="shared" si="6"/>
        <v>1430903</v>
      </c>
      <c r="I237" s="18">
        <f t="shared" si="6"/>
        <v>0</v>
      </c>
      <c r="J237" s="18">
        <f t="shared" si="6"/>
        <v>0</v>
      </c>
      <c r="K237" s="18">
        <f t="shared" si="6"/>
        <v>3473</v>
      </c>
      <c r="L237" s="18">
        <f t="shared" si="6"/>
        <v>1900797</v>
      </c>
      <c r="M237" s="45"/>
    </row>
    <row r="238" spans="1:13" ht="12.5" x14ac:dyDescent="0.25">
      <c r="A238" s="18" t="s">
        <v>46</v>
      </c>
      <c r="B238" s="18">
        <f t="shared" si="6"/>
        <v>1269</v>
      </c>
      <c r="C238" s="18">
        <f t="shared" si="6"/>
        <v>0</v>
      </c>
      <c r="D238" s="18">
        <f t="shared" si="6"/>
        <v>1269</v>
      </c>
      <c r="E238" s="18">
        <f t="shared" si="6"/>
        <v>6962</v>
      </c>
      <c r="F238" s="18">
        <f t="shared" si="6"/>
        <v>0</v>
      </c>
      <c r="G238" s="18">
        <f t="shared" si="6"/>
        <v>0</v>
      </c>
      <c r="H238" s="18">
        <f t="shared" si="6"/>
        <v>70124</v>
      </c>
      <c r="I238" s="18">
        <f t="shared" si="6"/>
        <v>0</v>
      </c>
      <c r="J238" s="18">
        <f t="shared" si="6"/>
        <v>0</v>
      </c>
      <c r="K238" s="18">
        <f t="shared" si="6"/>
        <v>2177</v>
      </c>
      <c r="L238" s="18">
        <f t="shared" si="6"/>
        <v>80532</v>
      </c>
      <c r="M238" s="45"/>
    </row>
    <row r="239" spans="1:13" ht="12.5" x14ac:dyDescent="0.25">
      <c r="A239" s="18" t="s">
        <v>338</v>
      </c>
      <c r="B239" s="18">
        <f t="shared" ref="B239:L239" si="7">B219-SUM(B233:B238)</f>
        <v>160758</v>
      </c>
      <c r="C239" s="18">
        <f t="shared" si="7"/>
        <v>762</v>
      </c>
      <c r="D239" s="18">
        <f t="shared" si="7"/>
        <v>161520</v>
      </c>
      <c r="E239" s="18">
        <f t="shared" si="7"/>
        <v>1576708</v>
      </c>
      <c r="F239" s="18">
        <f t="shared" si="7"/>
        <v>103809</v>
      </c>
      <c r="G239" s="18">
        <f t="shared" si="7"/>
        <v>147</v>
      </c>
      <c r="H239" s="18">
        <f t="shared" si="7"/>
        <v>0</v>
      </c>
      <c r="I239" s="18">
        <f t="shared" si="7"/>
        <v>0</v>
      </c>
      <c r="J239" s="18">
        <f t="shared" si="7"/>
        <v>4477220</v>
      </c>
      <c r="K239" s="18">
        <f t="shared" si="7"/>
        <v>60650</v>
      </c>
      <c r="L239" s="18">
        <f t="shared" si="7"/>
        <v>4778246</v>
      </c>
      <c r="M239" s="45"/>
    </row>
    <row r="240" spans="1:13" s="21" customFormat="1" ht="16.5" customHeight="1" x14ac:dyDescent="0.25">
      <c r="A240" s="46" t="s">
        <v>335</v>
      </c>
      <c r="B240" s="20">
        <f>SUM(B233:B239)</f>
        <v>26952692</v>
      </c>
      <c r="C240" s="20">
        <f t="shared" ref="C240:L240" si="8">SUM(C233:C239)</f>
        <v>1508614</v>
      </c>
      <c r="D240" s="20">
        <f t="shared" si="8"/>
        <v>28461306</v>
      </c>
      <c r="E240" s="20">
        <f t="shared" si="8"/>
        <v>8998097</v>
      </c>
      <c r="F240" s="20">
        <f t="shared" si="8"/>
        <v>7177473</v>
      </c>
      <c r="G240" s="20">
        <f t="shared" si="8"/>
        <v>4362272</v>
      </c>
      <c r="H240" s="20">
        <f t="shared" si="8"/>
        <v>64239352</v>
      </c>
      <c r="I240" s="20">
        <f t="shared" si="8"/>
        <v>10308567</v>
      </c>
      <c r="J240" s="20">
        <f t="shared" si="8"/>
        <v>4477220</v>
      </c>
      <c r="K240" s="20">
        <f t="shared" si="8"/>
        <v>2957025</v>
      </c>
      <c r="L240" s="20">
        <f t="shared" si="8"/>
        <v>129379504</v>
      </c>
      <c r="M240" s="45"/>
    </row>
    <row r="241" spans="1:13" ht="13.5" customHeight="1" x14ac:dyDescent="0.2">
      <c r="A241" s="50"/>
      <c r="B241" s="51"/>
      <c r="C241" s="51"/>
      <c r="D241" s="51"/>
      <c r="E241" s="51"/>
      <c r="F241" s="51"/>
      <c r="G241" s="51"/>
      <c r="H241" s="51"/>
      <c r="I241" s="51"/>
      <c r="J241" s="51"/>
      <c r="K241" s="51"/>
      <c r="L241" s="51"/>
      <c r="M241" s="45"/>
    </row>
    <row r="242" spans="1:13" ht="10.5" x14ac:dyDescent="0.25">
      <c r="A242" s="32" t="s">
        <v>340</v>
      </c>
      <c r="B242" s="52"/>
      <c r="C242" s="52"/>
      <c r="D242" s="52"/>
      <c r="E242" s="52"/>
      <c r="F242" s="52"/>
      <c r="G242" s="52"/>
      <c r="H242" s="52"/>
      <c r="I242" s="52"/>
      <c r="J242" s="52"/>
      <c r="K242" s="52"/>
      <c r="L242" s="52"/>
      <c r="M242" s="45"/>
    </row>
    <row r="243" spans="1:13" ht="15" customHeight="1" x14ac:dyDescent="0.2">
      <c r="A243" s="274" t="s">
        <v>341</v>
      </c>
      <c r="B243" s="274"/>
      <c r="C243" s="274"/>
      <c r="D243" s="274"/>
      <c r="E243" s="274"/>
      <c r="F243" s="274"/>
      <c r="G243" s="274"/>
      <c r="H243" s="274"/>
      <c r="I243" s="274"/>
      <c r="J243" s="274"/>
      <c r="K243" s="274"/>
      <c r="L243" s="274"/>
      <c r="M243" s="45"/>
    </row>
    <row r="244" spans="1:13" ht="15" customHeight="1" x14ac:dyDescent="0.2">
      <c r="A244" s="280" t="s">
        <v>1443</v>
      </c>
      <c r="B244" s="280"/>
      <c r="C244" s="280"/>
      <c r="D244" s="280"/>
      <c r="E244" s="280"/>
      <c r="F244" s="280"/>
      <c r="G244" s="280"/>
      <c r="H244" s="280"/>
      <c r="I244" s="280"/>
      <c r="J244" s="280"/>
      <c r="K244" s="280"/>
      <c r="L244" s="280"/>
      <c r="M244" s="45"/>
    </row>
    <row r="245" spans="1:13" ht="55.5" customHeight="1" x14ac:dyDescent="0.2">
      <c r="A245" s="280" t="s">
        <v>1444</v>
      </c>
      <c r="B245" s="280"/>
      <c r="C245" s="280"/>
      <c r="D245" s="280"/>
      <c r="E245" s="280"/>
      <c r="F245" s="280"/>
      <c r="G245" s="280"/>
      <c r="H245" s="280"/>
      <c r="I245" s="280"/>
      <c r="J245" s="280"/>
      <c r="K245" s="280"/>
      <c r="L245" s="280"/>
      <c r="M245" s="45"/>
    </row>
    <row r="246" spans="1:13" ht="28.5" customHeight="1" x14ac:dyDescent="0.2">
      <c r="A246" s="280" t="s">
        <v>1445</v>
      </c>
      <c r="B246" s="280"/>
      <c r="C246" s="280"/>
      <c r="D246" s="280"/>
      <c r="E246" s="280"/>
      <c r="F246" s="280"/>
      <c r="G246" s="280"/>
      <c r="H246" s="280"/>
      <c r="I246" s="280"/>
      <c r="J246" s="280"/>
      <c r="K246" s="280"/>
      <c r="L246" s="280"/>
      <c r="M246" s="45"/>
    </row>
    <row r="247" spans="1:13" ht="30.75" customHeight="1" x14ac:dyDescent="0.2">
      <c r="A247" s="280" t="s">
        <v>1446</v>
      </c>
      <c r="B247" s="280"/>
      <c r="C247" s="280"/>
      <c r="D247" s="280"/>
      <c r="E247" s="280"/>
      <c r="F247" s="280"/>
      <c r="G247" s="280"/>
      <c r="H247" s="280"/>
      <c r="I247" s="280"/>
      <c r="J247" s="280"/>
      <c r="K247" s="280"/>
      <c r="L247" s="280"/>
      <c r="M247" s="45"/>
    </row>
    <row r="248" spans="1:13" ht="31.5" customHeight="1" x14ac:dyDescent="0.2">
      <c r="A248" s="292" t="s">
        <v>1447</v>
      </c>
      <c r="B248" s="292"/>
      <c r="C248" s="292"/>
      <c r="D248" s="292"/>
      <c r="E248" s="292"/>
      <c r="F248" s="292"/>
      <c r="G248" s="292"/>
      <c r="H248" s="292"/>
      <c r="I248" s="292"/>
      <c r="J248" s="292"/>
      <c r="K248" s="292"/>
      <c r="L248" s="292"/>
      <c r="M248" s="45"/>
    </row>
    <row r="249" spans="1:13" ht="15" customHeight="1" x14ac:dyDescent="0.2">
      <c r="A249" s="280" t="s">
        <v>1448</v>
      </c>
      <c r="B249" s="280"/>
      <c r="C249" s="280"/>
      <c r="D249" s="280"/>
      <c r="E249" s="280"/>
      <c r="F249" s="280"/>
      <c r="G249" s="280"/>
      <c r="H249" s="280"/>
      <c r="I249" s="280"/>
      <c r="J249" s="280"/>
      <c r="K249" s="280"/>
      <c r="L249" s="280"/>
      <c r="M249" s="45"/>
    </row>
    <row r="250" spans="1:13" ht="41.5" customHeight="1" x14ac:dyDescent="0.2">
      <c r="A250" s="280" t="s">
        <v>1449</v>
      </c>
      <c r="B250" s="280"/>
      <c r="C250" s="280"/>
      <c r="D250" s="280"/>
      <c r="E250" s="280"/>
      <c r="F250" s="280"/>
      <c r="G250" s="280"/>
      <c r="H250" s="280"/>
      <c r="I250" s="280"/>
      <c r="J250" s="280"/>
      <c r="K250" s="280"/>
      <c r="L250" s="280"/>
      <c r="M250" s="45"/>
    </row>
    <row r="251" spans="1:13" ht="15" customHeight="1" x14ac:dyDescent="0.2">
      <c r="A251" s="280" t="s">
        <v>1450</v>
      </c>
      <c r="B251" s="280"/>
      <c r="C251" s="280"/>
      <c r="D251" s="280"/>
      <c r="E251" s="280"/>
      <c r="F251" s="280"/>
      <c r="G251" s="280"/>
      <c r="H251" s="280"/>
      <c r="I251" s="280"/>
      <c r="J251" s="280"/>
      <c r="K251" s="280"/>
      <c r="L251" s="280"/>
      <c r="M251" s="45"/>
    </row>
    <row r="252" spans="1:13" ht="67.5" customHeight="1" x14ac:dyDescent="0.2">
      <c r="A252" s="280" t="s">
        <v>1451</v>
      </c>
      <c r="B252" s="280"/>
      <c r="C252" s="280"/>
      <c r="D252" s="280"/>
      <c r="E252" s="280"/>
      <c r="F252" s="280"/>
      <c r="G252" s="280"/>
      <c r="H252" s="280"/>
      <c r="I252" s="280"/>
      <c r="J252" s="280"/>
      <c r="K252" s="280"/>
      <c r="L252" s="280"/>
      <c r="M252" s="45"/>
    </row>
    <row r="253" spans="1:13" ht="29.25" customHeight="1" x14ac:dyDescent="0.2">
      <c r="A253" s="290" t="s">
        <v>1452</v>
      </c>
      <c r="B253" s="290"/>
      <c r="C253" s="290"/>
      <c r="D253" s="290"/>
      <c r="E253" s="290"/>
      <c r="F253" s="290"/>
      <c r="G253" s="290"/>
      <c r="H253" s="290"/>
      <c r="I253" s="290"/>
      <c r="J253" s="290"/>
      <c r="K253" s="290"/>
      <c r="L253" s="290"/>
      <c r="M253" s="45"/>
    </row>
    <row r="254" spans="1:13" ht="27.75" customHeight="1" x14ac:dyDescent="0.2">
      <c r="A254" s="289" t="s">
        <v>466</v>
      </c>
      <c r="B254" s="289"/>
      <c r="C254" s="289"/>
      <c r="D254" s="289"/>
      <c r="E254" s="289"/>
      <c r="F254" s="289"/>
      <c r="G254" s="289"/>
      <c r="H254" s="289"/>
      <c r="I254" s="289"/>
      <c r="J254" s="289"/>
      <c r="K254" s="289"/>
      <c r="L254" s="289"/>
    </row>
    <row r="255" spans="1:13" ht="27.65" customHeight="1" x14ac:dyDescent="0.2">
      <c r="A255" s="289" t="s">
        <v>1042</v>
      </c>
      <c r="B255" s="289"/>
      <c r="C255" s="289"/>
      <c r="D255" s="289"/>
      <c r="E255" s="289"/>
      <c r="F255" s="289"/>
      <c r="G255" s="289"/>
      <c r="H255" s="289"/>
      <c r="I255" s="289"/>
      <c r="J255" s="289"/>
      <c r="K255" s="289"/>
      <c r="L255" s="289"/>
      <c r="M255" s="45"/>
    </row>
    <row r="256" spans="1:13" ht="14.5" customHeight="1" x14ac:dyDescent="0.2">
      <c r="A256" s="289" t="s">
        <v>467</v>
      </c>
      <c r="B256" s="289"/>
      <c r="C256" s="289"/>
      <c r="D256" s="289"/>
      <c r="E256" s="289"/>
      <c r="F256" s="289"/>
      <c r="G256" s="289"/>
      <c r="H256" s="289"/>
      <c r="I256" s="289"/>
      <c r="J256" s="289"/>
      <c r="K256" s="289"/>
      <c r="L256" s="289"/>
    </row>
    <row r="257" spans="1:12" ht="17.149999999999999" customHeight="1" x14ac:dyDescent="0.2">
      <c r="A257" s="289" t="s">
        <v>1283</v>
      </c>
      <c r="B257" s="289"/>
      <c r="C257" s="289"/>
      <c r="D257" s="289"/>
      <c r="E257" s="289"/>
      <c r="F257" s="289"/>
      <c r="G257" s="289"/>
      <c r="H257" s="289"/>
      <c r="I257" s="289"/>
      <c r="J257" s="289"/>
      <c r="K257" s="289"/>
      <c r="L257" s="289"/>
    </row>
    <row r="258" spans="1:12" ht="41.15" customHeight="1" x14ac:dyDescent="0.2">
      <c r="A258" s="289" t="s">
        <v>1284</v>
      </c>
      <c r="B258" s="289"/>
      <c r="C258" s="289"/>
      <c r="D258" s="289"/>
      <c r="E258" s="289"/>
      <c r="F258" s="289"/>
      <c r="G258" s="289"/>
      <c r="H258" s="289"/>
      <c r="I258" s="289"/>
      <c r="J258" s="289"/>
      <c r="K258" s="289"/>
      <c r="L258" s="289"/>
    </row>
  </sheetData>
  <autoFilter ref="A9:M219" xr:uid="{ED780858-FE76-4C2B-9C73-D6D28F873353}"/>
  <mergeCells count="21">
    <mergeCell ref="A253:L253"/>
    <mergeCell ref="A1:L1"/>
    <mergeCell ref="A6:L6"/>
    <mergeCell ref="A244:L244"/>
    <mergeCell ref="A245:L245"/>
    <mergeCell ref="A246:L246"/>
    <mergeCell ref="A247:L247"/>
    <mergeCell ref="A248:L248"/>
    <mergeCell ref="A249:L249"/>
    <mergeCell ref="A250:L250"/>
    <mergeCell ref="A251:L251"/>
    <mergeCell ref="A252:L252"/>
    <mergeCell ref="B8:D8"/>
    <mergeCell ref="B3:H3"/>
    <mergeCell ref="B4:H4"/>
    <mergeCell ref="B5:H5"/>
    <mergeCell ref="A258:L258"/>
    <mergeCell ref="A254:L254"/>
    <mergeCell ref="A256:L256"/>
    <mergeCell ref="A257:L257"/>
    <mergeCell ref="A255:L255"/>
  </mergeCells>
  <conditionalFormatting sqref="A222:L229">
    <cfRule type="expression" dxfId="18" priority="1">
      <formula>MOD(ROW(),2)=0</formula>
    </cfRule>
  </conditionalFormatting>
  <conditionalFormatting sqref="A233:L239">
    <cfRule type="expression" dxfId="17" priority="4">
      <formula>MOD(ROW(),2)=0</formula>
    </cfRule>
  </conditionalFormatting>
  <conditionalFormatting sqref="A10:M218">
    <cfRule type="expression" dxfId="16" priority="3">
      <formula>MOD(ROW(),2)=0</formula>
    </cfRule>
  </conditionalFormatting>
  <hyperlinks>
    <hyperlink ref="B3" r:id="rId1" xr:uid="{F778C89F-0127-4A0E-B812-21254DFF3D11}"/>
    <hyperlink ref="B4" r:id="rId2" xr:uid="{A94FA8F1-186F-40E0-99CF-10D72D6A1FC4}"/>
    <hyperlink ref="B5" r:id="rId3" xr:uid="{87383859-370D-46DC-AAA0-9FC3DD4BA0C6}"/>
  </hyperlinks>
  <printOptions gridLines="1"/>
  <pageMargins left="0.45" right="0.48" top="0.51181102362204722" bottom="0.87" header="0.51181102362204722" footer="0.34"/>
  <pageSetup paperSize="9" scale="38" fitToHeight="0" orientation="portrait" r:id="rId4"/>
  <headerFooter alignWithMargins="0">
    <oddFooter>&amp;L&amp;9PGDS/DOS&amp;C&amp;9&amp;P/&amp;N&amp;R&amp;9Printed: &amp;D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238E-1BD7-4725-B1C9-C82122793E02}">
  <sheetPr>
    <tabColor theme="2"/>
    <pageSetUpPr fitToPage="1"/>
  </sheetPr>
  <dimension ref="A1:S647"/>
  <sheetViews>
    <sheetView zoomScaleNormal="100" workbookViewId="0">
      <selection activeCell="E46" sqref="E46"/>
    </sheetView>
  </sheetViews>
  <sheetFormatPr defaultColWidth="8.81640625" defaultRowHeight="12.5" x14ac:dyDescent="0.25"/>
  <cols>
    <col min="1" max="2" width="35.81640625" customWidth="1"/>
    <col min="3" max="3" width="13" bestFit="1" customWidth="1"/>
    <col min="4" max="4" width="16.1796875" bestFit="1" customWidth="1"/>
    <col min="5" max="5" width="12" customWidth="1"/>
    <col min="6" max="6" width="12.81640625" customWidth="1"/>
    <col min="7" max="7" width="13" customWidth="1"/>
    <col min="8" max="13" width="10.453125" customWidth="1"/>
    <col min="14" max="14" width="13" bestFit="1" customWidth="1"/>
    <col min="15" max="15" width="16.1796875" bestFit="1" customWidth="1"/>
    <col min="16" max="16" width="18.54296875" customWidth="1"/>
    <col min="17" max="17" width="25.54296875" customWidth="1"/>
  </cols>
  <sheetData>
    <row r="1" spans="1:19" s="90" customFormat="1" ht="41.25" customHeight="1" x14ac:dyDescent="0.25">
      <c r="A1" s="293" t="s">
        <v>1121</v>
      </c>
      <c r="B1" s="293"/>
      <c r="C1" s="293"/>
      <c r="D1" s="293"/>
      <c r="E1" s="293"/>
      <c r="F1" s="293"/>
      <c r="G1" s="293"/>
      <c r="H1" s="293"/>
      <c r="I1" s="293"/>
      <c r="J1" s="293"/>
      <c r="K1" s="293"/>
      <c r="L1" s="293"/>
      <c r="M1" s="293"/>
      <c r="N1" s="293"/>
      <c r="O1" s="293"/>
      <c r="P1" s="59"/>
      <c r="Q1" s="59"/>
      <c r="R1" s="59"/>
      <c r="S1" s="59"/>
    </row>
    <row r="2" spans="1:19" s="6" customFormat="1" ht="13" x14ac:dyDescent="0.3">
      <c r="A2" s="3" t="s">
        <v>0</v>
      </c>
      <c r="B2" s="4"/>
      <c r="C2" s="4"/>
      <c r="D2" s="4"/>
      <c r="E2" s="4"/>
      <c r="F2" s="4"/>
      <c r="G2" s="4"/>
      <c r="H2" s="4"/>
      <c r="I2" s="4"/>
      <c r="J2" s="4"/>
      <c r="K2" s="4"/>
      <c r="L2" s="4"/>
      <c r="M2" s="4"/>
      <c r="N2" s="48"/>
      <c r="O2" s="48"/>
      <c r="P2" s="59"/>
      <c r="R2" s="59"/>
      <c r="S2" s="59"/>
    </row>
    <row r="3" spans="1:19" s="6" customFormat="1" x14ac:dyDescent="0.25">
      <c r="A3" s="7" t="s">
        <v>468</v>
      </c>
      <c r="B3" s="288" t="s">
        <v>469</v>
      </c>
      <c r="C3" s="288"/>
      <c r="D3" s="288"/>
      <c r="E3" s="288"/>
      <c r="F3" s="288"/>
      <c r="G3" s="288"/>
      <c r="H3" s="4"/>
      <c r="I3" s="4"/>
      <c r="J3" s="4"/>
      <c r="K3" s="4"/>
      <c r="L3" s="4"/>
      <c r="M3" s="4"/>
      <c r="N3" s="48"/>
      <c r="O3" s="48"/>
      <c r="P3" s="48"/>
      <c r="Q3" s="48"/>
      <c r="R3" s="59"/>
      <c r="S3" s="59"/>
    </row>
    <row r="4" spans="1:19" x14ac:dyDescent="0.25">
      <c r="A4" s="294" t="s">
        <v>470</v>
      </c>
      <c r="B4" s="295"/>
      <c r="C4" s="295"/>
      <c r="D4" s="295"/>
      <c r="E4" s="295"/>
      <c r="F4" s="295"/>
      <c r="G4" s="295"/>
      <c r="H4" s="295"/>
      <c r="I4" s="295"/>
      <c r="J4" s="295"/>
      <c r="K4" s="295"/>
      <c r="L4" s="295"/>
      <c r="M4" s="295"/>
      <c r="N4" s="295"/>
      <c r="O4" s="58"/>
      <c r="P4" s="59"/>
      <c r="Q4" s="59"/>
      <c r="R4" s="59"/>
      <c r="S4" s="59"/>
    </row>
    <row r="5" spans="1:19" ht="12.75" customHeight="1" x14ac:dyDescent="0.25">
      <c r="A5" s="294" t="s">
        <v>471</v>
      </c>
      <c r="B5" s="295"/>
      <c r="C5" s="295"/>
      <c r="D5" s="295"/>
      <c r="E5" s="295"/>
      <c r="F5" s="295"/>
      <c r="G5" s="295"/>
      <c r="H5" s="295"/>
      <c r="I5" s="295"/>
      <c r="J5" s="295"/>
      <c r="K5" s="295"/>
      <c r="L5" s="295"/>
      <c r="M5" s="295"/>
      <c r="N5" s="295"/>
      <c r="O5" s="59"/>
      <c r="P5" s="59"/>
      <c r="Q5" s="59"/>
      <c r="R5" s="59"/>
      <c r="S5" s="59"/>
    </row>
    <row r="6" spans="1:19" ht="37" customHeight="1" x14ac:dyDescent="0.25">
      <c r="A6" s="296" t="s">
        <v>1154</v>
      </c>
      <c r="B6" s="296"/>
      <c r="C6" s="296"/>
      <c r="D6" s="296"/>
      <c r="E6" s="296"/>
      <c r="F6" s="296"/>
      <c r="G6" s="296"/>
      <c r="H6" s="296"/>
      <c r="I6" s="296"/>
      <c r="J6" s="296"/>
      <c r="K6" s="296"/>
      <c r="L6" s="296"/>
      <c r="M6" s="296"/>
      <c r="N6" s="296"/>
      <c r="O6" s="296"/>
      <c r="P6" s="59"/>
      <c r="Q6" s="59"/>
      <c r="R6" s="59"/>
      <c r="S6" s="59"/>
    </row>
    <row r="7" spans="1:19" x14ac:dyDescent="0.25">
      <c r="A7" s="291" t="s">
        <v>7</v>
      </c>
      <c r="B7" s="291"/>
      <c r="C7" s="291"/>
      <c r="D7" s="291"/>
      <c r="E7" s="291"/>
      <c r="F7" s="291"/>
      <c r="G7" s="291"/>
      <c r="H7" s="291"/>
      <c r="I7" s="291"/>
      <c r="J7" s="291"/>
      <c r="K7" s="291"/>
      <c r="L7" s="291"/>
      <c r="M7" s="291"/>
      <c r="N7" s="291"/>
      <c r="O7" s="291"/>
      <c r="P7" s="59"/>
      <c r="Q7" s="59"/>
      <c r="R7" s="59"/>
      <c r="S7" s="59"/>
    </row>
    <row r="8" spans="1:19" ht="10.5" customHeight="1" x14ac:dyDescent="0.25">
      <c r="A8" s="91"/>
      <c r="B8" s="58"/>
      <c r="C8" s="58"/>
      <c r="D8" s="58"/>
      <c r="E8" s="58"/>
      <c r="F8" s="58"/>
      <c r="G8" s="58"/>
      <c r="H8" s="58"/>
      <c r="I8" s="58"/>
      <c r="J8" s="58"/>
      <c r="K8" s="58"/>
      <c r="L8" s="58"/>
      <c r="M8" s="58"/>
      <c r="N8" s="58"/>
      <c r="O8" s="58"/>
      <c r="P8" s="59"/>
      <c r="Q8" s="59"/>
      <c r="R8" s="59"/>
      <c r="S8" s="59"/>
    </row>
    <row r="9" spans="1:19" ht="13.5" customHeight="1" x14ac:dyDescent="0.25">
      <c r="A9" s="92"/>
      <c r="B9" s="93"/>
      <c r="C9" s="94" t="s">
        <v>1225</v>
      </c>
      <c r="D9" s="94"/>
      <c r="E9" s="94" t="s">
        <v>1227</v>
      </c>
      <c r="F9" s="94"/>
      <c r="G9" s="94"/>
      <c r="H9" s="94" t="s">
        <v>1228</v>
      </c>
      <c r="I9" s="94"/>
      <c r="J9" s="94"/>
      <c r="K9" s="94"/>
      <c r="L9" s="94"/>
      <c r="M9" s="94"/>
      <c r="N9" s="94" t="s">
        <v>1226</v>
      </c>
      <c r="O9" s="94"/>
      <c r="P9" s="93"/>
      <c r="Q9" s="93"/>
      <c r="R9" s="93"/>
      <c r="S9" s="93"/>
    </row>
    <row r="10" spans="1:19" x14ac:dyDescent="0.25">
      <c r="A10" s="95"/>
      <c r="B10" s="96"/>
      <c r="C10" s="97" t="s">
        <v>472</v>
      </c>
      <c r="D10" s="97" t="s">
        <v>472</v>
      </c>
      <c r="E10" s="97" t="s">
        <v>473</v>
      </c>
      <c r="F10" s="97"/>
      <c r="G10" s="97"/>
      <c r="H10" s="98" t="s">
        <v>1440</v>
      </c>
      <c r="I10" s="97"/>
      <c r="J10" s="97" t="s">
        <v>474</v>
      </c>
      <c r="K10" s="97"/>
      <c r="L10" s="97" t="s">
        <v>472</v>
      </c>
      <c r="M10" s="97" t="s">
        <v>472</v>
      </c>
      <c r="N10" s="97" t="s">
        <v>472</v>
      </c>
      <c r="O10" s="97" t="s">
        <v>472</v>
      </c>
      <c r="P10" s="96"/>
      <c r="Q10" s="96"/>
      <c r="R10" s="96"/>
      <c r="S10" s="96"/>
    </row>
    <row r="11" spans="1:19" s="90" customFormat="1" ht="51" customHeight="1" x14ac:dyDescent="0.25">
      <c r="A11" s="95" t="s">
        <v>475</v>
      </c>
      <c r="B11" s="96" t="s">
        <v>476</v>
      </c>
      <c r="C11" s="100" t="s">
        <v>335</v>
      </c>
      <c r="D11" s="60" t="s">
        <v>477</v>
      </c>
      <c r="E11" s="101" t="s">
        <v>478</v>
      </c>
      <c r="F11" s="101" t="s">
        <v>479</v>
      </c>
      <c r="G11" s="101" t="s">
        <v>480</v>
      </c>
      <c r="H11" s="100" t="s">
        <v>335</v>
      </c>
      <c r="I11" s="60" t="s">
        <v>477</v>
      </c>
      <c r="J11" s="100" t="s">
        <v>335</v>
      </c>
      <c r="K11" s="60" t="s">
        <v>477</v>
      </c>
      <c r="L11" s="100" t="s">
        <v>481</v>
      </c>
      <c r="M11" s="101" t="s">
        <v>482</v>
      </c>
      <c r="N11" s="100" t="s">
        <v>335</v>
      </c>
      <c r="O11" s="102" t="s">
        <v>477</v>
      </c>
      <c r="P11" s="99" t="s">
        <v>1441</v>
      </c>
      <c r="Q11" s="99" t="s">
        <v>1442</v>
      </c>
      <c r="R11" s="99" t="s">
        <v>483</v>
      </c>
      <c r="S11" s="99" t="s">
        <v>484</v>
      </c>
    </row>
    <row r="12" spans="1:19" ht="12" customHeight="1" x14ac:dyDescent="0.25">
      <c r="A12" s="103" t="s">
        <v>22</v>
      </c>
      <c r="B12" s="104" t="s">
        <v>44</v>
      </c>
      <c r="C12" s="105">
        <v>5438</v>
      </c>
      <c r="D12" s="106">
        <v>0</v>
      </c>
      <c r="E12" s="106">
        <v>0</v>
      </c>
      <c r="F12" s="106">
        <v>0</v>
      </c>
      <c r="G12" s="106">
        <v>243</v>
      </c>
      <c r="H12" s="106">
        <v>307</v>
      </c>
      <c r="I12" s="106">
        <v>0</v>
      </c>
      <c r="J12" s="106">
        <v>0</v>
      </c>
      <c r="K12" s="106">
        <v>0</v>
      </c>
      <c r="L12" s="106">
        <v>6</v>
      </c>
      <c r="M12" s="106">
        <v>1372</v>
      </c>
      <c r="N12" s="106">
        <v>4111</v>
      </c>
      <c r="O12" s="107">
        <v>0</v>
      </c>
      <c r="P12" t="s">
        <v>1140</v>
      </c>
      <c r="Q12" t="s">
        <v>1141</v>
      </c>
      <c r="R12" t="s">
        <v>23</v>
      </c>
      <c r="S12" t="s">
        <v>45</v>
      </c>
    </row>
    <row r="13" spans="1:19" ht="12" customHeight="1" x14ac:dyDescent="0.25">
      <c r="A13" s="18" t="s">
        <v>22</v>
      </c>
      <c r="B13" s="108" t="s">
        <v>352</v>
      </c>
      <c r="C13" s="66">
        <v>44714</v>
      </c>
      <c r="D13" s="68">
        <v>0</v>
      </c>
      <c r="E13" s="68">
        <v>0</v>
      </c>
      <c r="F13" s="68">
        <v>0</v>
      </c>
      <c r="G13" s="68">
        <v>5137</v>
      </c>
      <c r="H13" s="68">
        <v>0</v>
      </c>
      <c r="I13" s="68">
        <v>0</v>
      </c>
      <c r="J13" s="68">
        <v>0</v>
      </c>
      <c r="K13" s="68">
        <v>0</v>
      </c>
      <c r="L13" s="68">
        <v>0</v>
      </c>
      <c r="M13" s="68">
        <v>0</v>
      </c>
      <c r="N13" s="68">
        <v>46505</v>
      </c>
      <c r="O13" s="67">
        <v>0</v>
      </c>
      <c r="P13" t="s">
        <v>1141</v>
      </c>
      <c r="Q13" t="s">
        <v>1141</v>
      </c>
      <c r="R13" t="s">
        <v>23</v>
      </c>
      <c r="S13" t="s">
        <v>47</v>
      </c>
    </row>
    <row r="14" spans="1:19" ht="12" customHeight="1" x14ac:dyDescent="0.25">
      <c r="A14" s="18" t="s">
        <v>22</v>
      </c>
      <c r="B14" s="108" t="s">
        <v>353</v>
      </c>
      <c r="C14" s="66">
        <v>1080</v>
      </c>
      <c r="D14" s="68">
        <v>1080</v>
      </c>
      <c r="E14" s="68">
        <v>0</v>
      </c>
      <c r="F14" s="68">
        <v>0</v>
      </c>
      <c r="G14" s="68">
        <v>0</v>
      </c>
      <c r="H14" s="68">
        <v>0</v>
      </c>
      <c r="I14" s="68">
        <v>0</v>
      </c>
      <c r="J14" s="68">
        <v>0</v>
      </c>
      <c r="K14" s="68">
        <v>0</v>
      </c>
      <c r="L14" s="68">
        <v>0</v>
      </c>
      <c r="M14" s="68">
        <v>0</v>
      </c>
      <c r="N14" s="68">
        <v>1069</v>
      </c>
      <c r="O14" s="67">
        <v>1069</v>
      </c>
      <c r="P14" t="s">
        <v>1142</v>
      </c>
      <c r="Q14" t="s">
        <v>1143</v>
      </c>
      <c r="R14" t="s">
        <v>23</v>
      </c>
      <c r="S14" t="s">
        <v>48</v>
      </c>
    </row>
    <row r="15" spans="1:19" ht="12" customHeight="1" x14ac:dyDescent="0.25">
      <c r="A15" s="18" t="s">
        <v>22</v>
      </c>
      <c r="B15" s="108" t="s">
        <v>356</v>
      </c>
      <c r="C15" s="66">
        <v>10382</v>
      </c>
      <c r="D15" s="68">
        <v>0</v>
      </c>
      <c r="E15" s="68">
        <v>0</v>
      </c>
      <c r="F15" s="68">
        <v>0</v>
      </c>
      <c r="G15" s="68">
        <v>1611</v>
      </c>
      <c r="H15" s="68">
        <v>0</v>
      </c>
      <c r="I15" s="68">
        <v>0</v>
      </c>
      <c r="J15" s="68">
        <v>0</v>
      </c>
      <c r="K15" s="68">
        <v>0</v>
      </c>
      <c r="L15" s="68">
        <v>14</v>
      </c>
      <c r="M15" s="68">
        <v>19</v>
      </c>
      <c r="N15" s="68">
        <v>11361</v>
      </c>
      <c r="O15" s="67">
        <v>0</v>
      </c>
      <c r="P15" t="s">
        <v>1140</v>
      </c>
      <c r="Q15" t="s">
        <v>1143</v>
      </c>
      <c r="R15" t="s">
        <v>23</v>
      </c>
      <c r="S15" t="s">
        <v>57</v>
      </c>
    </row>
    <row r="16" spans="1:19" ht="12" customHeight="1" x14ac:dyDescent="0.25">
      <c r="A16" s="18" t="s">
        <v>22</v>
      </c>
      <c r="B16" s="108" t="s">
        <v>69</v>
      </c>
      <c r="C16" s="66">
        <v>7170</v>
      </c>
      <c r="D16" s="68">
        <v>2144</v>
      </c>
      <c r="E16" s="68">
        <v>0</v>
      </c>
      <c r="F16" s="68">
        <v>0</v>
      </c>
      <c r="G16" s="68">
        <v>104</v>
      </c>
      <c r="H16" s="68">
        <v>0</v>
      </c>
      <c r="I16" s="68">
        <v>0</v>
      </c>
      <c r="J16" s="68">
        <v>0</v>
      </c>
      <c r="K16" s="68">
        <v>0</v>
      </c>
      <c r="L16" s="68">
        <v>0</v>
      </c>
      <c r="M16" s="68">
        <v>0</v>
      </c>
      <c r="N16" s="68">
        <v>7592</v>
      </c>
      <c r="O16" s="67">
        <v>644</v>
      </c>
      <c r="P16" t="s">
        <v>1140</v>
      </c>
      <c r="Q16" t="s">
        <v>1144</v>
      </c>
      <c r="R16" t="s">
        <v>23</v>
      </c>
      <c r="S16" t="s">
        <v>70</v>
      </c>
    </row>
    <row r="17" spans="1:19" ht="12" customHeight="1" x14ac:dyDescent="0.25">
      <c r="A17" s="18" t="s">
        <v>22</v>
      </c>
      <c r="B17" s="108" t="s">
        <v>362</v>
      </c>
      <c r="C17" s="66">
        <v>3571</v>
      </c>
      <c r="D17" s="68">
        <v>0</v>
      </c>
      <c r="E17" s="68">
        <v>0</v>
      </c>
      <c r="F17" s="68">
        <v>0</v>
      </c>
      <c r="G17" s="68">
        <v>1391</v>
      </c>
      <c r="H17" s="68">
        <v>0</v>
      </c>
      <c r="I17" s="68">
        <v>0</v>
      </c>
      <c r="J17" s="68">
        <v>0</v>
      </c>
      <c r="K17" s="68">
        <v>0</v>
      </c>
      <c r="L17" s="68">
        <v>0</v>
      </c>
      <c r="M17" s="68">
        <v>587</v>
      </c>
      <c r="N17" s="68">
        <v>4497</v>
      </c>
      <c r="O17" s="67">
        <v>0</v>
      </c>
      <c r="P17" t="s">
        <v>1140</v>
      </c>
      <c r="Q17" t="s">
        <v>1143</v>
      </c>
      <c r="R17" t="s">
        <v>23</v>
      </c>
      <c r="S17" t="s">
        <v>86</v>
      </c>
    </row>
    <row r="18" spans="1:19" ht="12" customHeight="1" x14ac:dyDescent="0.25">
      <c r="A18" s="18" t="s">
        <v>22</v>
      </c>
      <c r="B18" s="108" t="s">
        <v>372</v>
      </c>
      <c r="C18" s="66">
        <v>3281</v>
      </c>
      <c r="D18" s="68">
        <v>0</v>
      </c>
      <c r="E18" s="68">
        <v>0</v>
      </c>
      <c r="F18" s="68">
        <v>0</v>
      </c>
      <c r="G18" s="68">
        <v>113</v>
      </c>
      <c r="H18" s="68">
        <v>0</v>
      </c>
      <c r="I18" s="68">
        <v>0</v>
      </c>
      <c r="J18" s="68">
        <v>0</v>
      </c>
      <c r="K18" s="68">
        <v>0</v>
      </c>
      <c r="L18" s="68">
        <v>8</v>
      </c>
      <c r="M18" s="68">
        <v>72</v>
      </c>
      <c r="N18" s="68">
        <v>3282</v>
      </c>
      <c r="O18" s="67">
        <v>0</v>
      </c>
      <c r="P18" t="s">
        <v>1140</v>
      </c>
      <c r="Q18" t="s">
        <v>1143</v>
      </c>
      <c r="R18" t="s">
        <v>23</v>
      </c>
      <c r="S18" t="s">
        <v>116</v>
      </c>
    </row>
    <row r="19" spans="1:19" ht="12" customHeight="1" x14ac:dyDescent="0.25">
      <c r="A19" s="18" t="s">
        <v>22</v>
      </c>
      <c r="B19" s="108" t="s">
        <v>376</v>
      </c>
      <c r="C19" s="66">
        <v>3939</v>
      </c>
      <c r="D19" s="68">
        <v>0</v>
      </c>
      <c r="E19" s="68">
        <v>0</v>
      </c>
      <c r="F19" s="68">
        <v>0</v>
      </c>
      <c r="G19" s="68">
        <v>326</v>
      </c>
      <c r="H19" s="68">
        <v>0</v>
      </c>
      <c r="I19" s="68">
        <v>0</v>
      </c>
      <c r="J19" s="68">
        <v>0</v>
      </c>
      <c r="K19" s="68">
        <v>0</v>
      </c>
      <c r="L19" s="68">
        <v>0</v>
      </c>
      <c r="M19" s="68">
        <v>532</v>
      </c>
      <c r="N19" s="68">
        <v>4196</v>
      </c>
      <c r="O19" s="67">
        <v>0</v>
      </c>
      <c r="P19" t="s">
        <v>1141</v>
      </c>
      <c r="Q19" t="s">
        <v>1141</v>
      </c>
      <c r="R19" t="s">
        <v>23</v>
      </c>
      <c r="S19" t="s">
        <v>138</v>
      </c>
    </row>
    <row r="20" spans="1:19" ht="12" customHeight="1" x14ac:dyDescent="0.25">
      <c r="A20" s="18" t="s">
        <v>22</v>
      </c>
      <c r="B20" s="108" t="s">
        <v>139</v>
      </c>
      <c r="C20" s="66">
        <v>93482</v>
      </c>
      <c r="D20" s="68">
        <v>0</v>
      </c>
      <c r="E20" s="68">
        <v>0</v>
      </c>
      <c r="F20" s="68">
        <v>0</v>
      </c>
      <c r="G20" s="68">
        <v>11099</v>
      </c>
      <c r="H20" s="68">
        <v>0</v>
      </c>
      <c r="I20" s="68">
        <v>0</v>
      </c>
      <c r="J20" s="68">
        <v>0</v>
      </c>
      <c r="K20" s="68">
        <v>0</v>
      </c>
      <c r="L20" s="68">
        <v>22</v>
      </c>
      <c r="M20" s="68">
        <v>16</v>
      </c>
      <c r="N20" s="68">
        <v>104443</v>
      </c>
      <c r="O20" s="67">
        <v>0</v>
      </c>
      <c r="P20" t="s">
        <v>1140</v>
      </c>
      <c r="Q20" t="s">
        <v>1143</v>
      </c>
      <c r="R20" t="s">
        <v>23</v>
      </c>
      <c r="S20" t="s">
        <v>140</v>
      </c>
    </row>
    <row r="21" spans="1:19" ht="12" customHeight="1" x14ac:dyDescent="0.25">
      <c r="A21" s="18" t="s">
        <v>22</v>
      </c>
      <c r="B21" s="108" t="s">
        <v>147</v>
      </c>
      <c r="C21" s="66">
        <v>279737</v>
      </c>
      <c r="D21" s="68">
        <v>0</v>
      </c>
      <c r="E21" s="68">
        <v>0</v>
      </c>
      <c r="F21" s="68">
        <v>65</v>
      </c>
      <c r="G21" s="68">
        <v>59521</v>
      </c>
      <c r="H21" s="68">
        <v>0</v>
      </c>
      <c r="I21" s="68">
        <v>0</v>
      </c>
      <c r="J21" s="68">
        <v>0</v>
      </c>
      <c r="K21" s="68">
        <v>0</v>
      </c>
      <c r="L21" s="68">
        <v>0</v>
      </c>
      <c r="M21" s="68">
        <v>0</v>
      </c>
      <c r="N21" s="68">
        <v>288286</v>
      </c>
      <c r="O21" s="67">
        <v>0</v>
      </c>
      <c r="P21" t="s">
        <v>1140</v>
      </c>
      <c r="Q21" t="s">
        <v>1143</v>
      </c>
      <c r="R21" t="s">
        <v>23</v>
      </c>
      <c r="S21" t="s">
        <v>148</v>
      </c>
    </row>
    <row r="22" spans="1:19" ht="12" customHeight="1" x14ac:dyDescent="0.25">
      <c r="A22" s="18" t="s">
        <v>22</v>
      </c>
      <c r="B22" s="108" t="s">
        <v>379</v>
      </c>
      <c r="C22" s="66">
        <v>24970</v>
      </c>
      <c r="D22" s="68">
        <v>12696</v>
      </c>
      <c r="E22" s="68">
        <v>0</v>
      </c>
      <c r="F22" s="68">
        <v>0</v>
      </c>
      <c r="G22" s="68">
        <v>15629</v>
      </c>
      <c r="H22" s="68">
        <v>0</v>
      </c>
      <c r="I22" s="68">
        <v>0</v>
      </c>
      <c r="J22" s="68">
        <v>0</v>
      </c>
      <c r="K22" s="68">
        <v>0</v>
      </c>
      <c r="L22" s="68">
        <v>64</v>
      </c>
      <c r="M22" s="68">
        <v>0</v>
      </c>
      <c r="N22" s="68">
        <v>34527</v>
      </c>
      <c r="O22" s="67">
        <v>5941</v>
      </c>
      <c r="P22" t="s">
        <v>1140</v>
      </c>
      <c r="Q22" t="s">
        <v>1143</v>
      </c>
      <c r="R22" t="s">
        <v>23</v>
      </c>
      <c r="S22" t="s">
        <v>151</v>
      </c>
    </row>
    <row r="23" spans="1:19" ht="12" customHeight="1" x14ac:dyDescent="0.25">
      <c r="A23" s="18" t="s">
        <v>22</v>
      </c>
      <c r="B23" s="108" t="s">
        <v>166</v>
      </c>
      <c r="C23" s="66">
        <v>8671</v>
      </c>
      <c r="D23" s="68">
        <v>8671</v>
      </c>
      <c r="E23" s="68">
        <v>0</v>
      </c>
      <c r="F23" s="68">
        <v>0</v>
      </c>
      <c r="G23" s="68">
        <v>228</v>
      </c>
      <c r="H23" s="68">
        <v>105</v>
      </c>
      <c r="I23" s="68">
        <v>105</v>
      </c>
      <c r="J23" s="68">
        <v>211</v>
      </c>
      <c r="K23" s="68">
        <v>204</v>
      </c>
      <c r="L23" s="68">
        <v>0</v>
      </c>
      <c r="M23" s="68">
        <v>5</v>
      </c>
      <c r="N23" s="68">
        <v>7497</v>
      </c>
      <c r="O23" s="67">
        <v>7497</v>
      </c>
      <c r="P23" t="s">
        <v>1142</v>
      </c>
      <c r="Q23" t="s">
        <v>1143</v>
      </c>
      <c r="R23" t="s">
        <v>23</v>
      </c>
      <c r="S23" t="s">
        <v>167</v>
      </c>
    </row>
    <row r="24" spans="1:19" ht="12" customHeight="1" x14ac:dyDescent="0.25">
      <c r="A24" s="18" t="s">
        <v>22</v>
      </c>
      <c r="B24" s="108" t="s">
        <v>386</v>
      </c>
      <c r="C24" s="66">
        <v>4350</v>
      </c>
      <c r="D24" s="68">
        <v>4350</v>
      </c>
      <c r="E24" s="68">
        <v>0</v>
      </c>
      <c r="F24" s="68">
        <v>0</v>
      </c>
      <c r="G24" s="68">
        <v>56</v>
      </c>
      <c r="H24" s="68">
        <v>8</v>
      </c>
      <c r="I24" s="68">
        <v>6</v>
      </c>
      <c r="J24" s="68">
        <v>272</v>
      </c>
      <c r="K24" s="68">
        <v>0</v>
      </c>
      <c r="L24" s="68">
        <v>0</v>
      </c>
      <c r="M24" s="68">
        <v>0</v>
      </c>
      <c r="N24" s="68">
        <v>3956</v>
      </c>
      <c r="O24" s="67">
        <v>3956</v>
      </c>
      <c r="P24" t="s">
        <v>1142</v>
      </c>
      <c r="Q24" t="s">
        <v>1143</v>
      </c>
      <c r="R24" t="s">
        <v>23</v>
      </c>
      <c r="S24" t="s">
        <v>168</v>
      </c>
    </row>
    <row r="25" spans="1:19" ht="12" customHeight="1" x14ac:dyDescent="0.25">
      <c r="A25" s="18" t="s">
        <v>22</v>
      </c>
      <c r="B25" s="108" t="s">
        <v>169</v>
      </c>
      <c r="C25" s="66">
        <v>3477082</v>
      </c>
      <c r="D25" s="68">
        <v>2262531</v>
      </c>
      <c r="E25" s="68">
        <v>0</v>
      </c>
      <c r="F25" s="68">
        <v>0</v>
      </c>
      <c r="G25" s="68">
        <v>0</v>
      </c>
      <c r="H25" s="68">
        <v>1386970</v>
      </c>
      <c r="I25" s="68">
        <v>15154</v>
      </c>
      <c r="J25" s="68">
        <v>1349</v>
      </c>
      <c r="K25" s="68">
        <v>1349</v>
      </c>
      <c r="L25" s="68">
        <v>0</v>
      </c>
      <c r="M25" s="68">
        <v>0</v>
      </c>
      <c r="N25" s="68">
        <v>758339</v>
      </c>
      <c r="O25" s="67">
        <v>758339</v>
      </c>
      <c r="P25" t="s">
        <v>1145</v>
      </c>
      <c r="Q25" t="s">
        <v>1146</v>
      </c>
      <c r="R25" t="s">
        <v>23</v>
      </c>
      <c r="S25" t="s">
        <v>170</v>
      </c>
    </row>
    <row r="26" spans="1:19" ht="12" customHeight="1" x14ac:dyDescent="0.25">
      <c r="A26" s="18" t="s">
        <v>22</v>
      </c>
      <c r="B26" s="108" t="s">
        <v>388</v>
      </c>
      <c r="C26" s="66">
        <v>2705</v>
      </c>
      <c r="D26" s="68">
        <v>0</v>
      </c>
      <c r="E26" s="68">
        <v>0</v>
      </c>
      <c r="F26" s="68">
        <v>5</v>
      </c>
      <c r="G26" s="68">
        <v>394</v>
      </c>
      <c r="H26" s="68">
        <v>0</v>
      </c>
      <c r="I26" s="68">
        <v>0</v>
      </c>
      <c r="J26" s="68">
        <v>0</v>
      </c>
      <c r="K26" s="68">
        <v>0</v>
      </c>
      <c r="L26" s="68">
        <v>0</v>
      </c>
      <c r="M26" s="68">
        <v>62</v>
      </c>
      <c r="N26" s="68">
        <v>3093</v>
      </c>
      <c r="O26" s="67">
        <v>0</v>
      </c>
      <c r="P26" t="s">
        <v>1140</v>
      </c>
      <c r="Q26" t="s">
        <v>1143</v>
      </c>
      <c r="R26" t="s">
        <v>23</v>
      </c>
      <c r="S26" t="s">
        <v>172</v>
      </c>
    </row>
    <row r="27" spans="1:19" ht="12" customHeight="1" x14ac:dyDescent="0.25">
      <c r="A27" s="18" t="s">
        <v>22</v>
      </c>
      <c r="B27" s="108" t="s">
        <v>389</v>
      </c>
      <c r="C27" s="66">
        <v>17418</v>
      </c>
      <c r="D27" s="68">
        <v>0</v>
      </c>
      <c r="E27" s="68">
        <v>0</v>
      </c>
      <c r="F27" s="68">
        <v>0</v>
      </c>
      <c r="G27" s="68">
        <v>1392</v>
      </c>
      <c r="H27" s="68">
        <v>0</v>
      </c>
      <c r="I27" s="68">
        <v>0</v>
      </c>
      <c r="J27" s="68">
        <v>0</v>
      </c>
      <c r="K27" s="68">
        <v>0</v>
      </c>
      <c r="L27" s="68">
        <v>85</v>
      </c>
      <c r="M27" s="68">
        <v>0</v>
      </c>
      <c r="N27" s="68">
        <v>15532</v>
      </c>
      <c r="O27" s="67">
        <v>2910</v>
      </c>
      <c r="P27" t="s">
        <v>1140</v>
      </c>
      <c r="Q27" t="s">
        <v>1143</v>
      </c>
      <c r="R27" t="s">
        <v>23</v>
      </c>
      <c r="S27" t="s">
        <v>175</v>
      </c>
    </row>
    <row r="28" spans="1:19" ht="12" customHeight="1" x14ac:dyDescent="0.25">
      <c r="A28" s="18" t="s">
        <v>22</v>
      </c>
      <c r="B28" s="108" t="s">
        <v>392</v>
      </c>
      <c r="C28" s="66">
        <v>873</v>
      </c>
      <c r="D28" s="68">
        <v>0</v>
      </c>
      <c r="E28" s="68">
        <v>0</v>
      </c>
      <c r="F28" s="68">
        <v>0</v>
      </c>
      <c r="G28" s="68">
        <v>133</v>
      </c>
      <c r="H28" s="68">
        <v>0</v>
      </c>
      <c r="I28" s="68">
        <v>0</v>
      </c>
      <c r="J28" s="68">
        <v>0</v>
      </c>
      <c r="K28" s="68">
        <v>0</v>
      </c>
      <c r="L28" s="68">
        <v>0</v>
      </c>
      <c r="M28" s="68">
        <v>0</v>
      </c>
      <c r="N28" s="68">
        <v>1029</v>
      </c>
      <c r="O28" s="67">
        <v>0</v>
      </c>
      <c r="P28" t="s">
        <v>1140</v>
      </c>
      <c r="Q28" t="s">
        <v>1146</v>
      </c>
      <c r="R28" t="s">
        <v>23</v>
      </c>
      <c r="S28" t="s">
        <v>176</v>
      </c>
    </row>
    <row r="29" spans="1:19" ht="12" customHeight="1" x14ac:dyDescent="0.25">
      <c r="A29" s="18" t="s">
        <v>22</v>
      </c>
      <c r="B29" s="108" t="s">
        <v>403</v>
      </c>
      <c r="C29" s="66">
        <v>1193</v>
      </c>
      <c r="D29" s="68">
        <v>1193</v>
      </c>
      <c r="E29" s="68">
        <v>0</v>
      </c>
      <c r="F29" s="68">
        <v>0</v>
      </c>
      <c r="G29" s="68">
        <v>62</v>
      </c>
      <c r="H29" s="68">
        <v>5</v>
      </c>
      <c r="I29" s="68">
        <v>0</v>
      </c>
      <c r="J29" s="68">
        <v>58</v>
      </c>
      <c r="K29" s="68">
        <v>58</v>
      </c>
      <c r="L29" s="68">
        <v>0</v>
      </c>
      <c r="M29" s="68">
        <v>0</v>
      </c>
      <c r="N29" s="68">
        <v>1125</v>
      </c>
      <c r="O29" s="67">
        <v>1125</v>
      </c>
      <c r="P29" t="s">
        <v>1142</v>
      </c>
      <c r="Q29" t="s">
        <v>1143</v>
      </c>
      <c r="R29" t="s">
        <v>23</v>
      </c>
      <c r="S29" t="s">
        <v>201</v>
      </c>
    </row>
    <row r="30" spans="1:19" ht="12" customHeight="1" x14ac:dyDescent="0.25">
      <c r="A30" s="18" t="s">
        <v>22</v>
      </c>
      <c r="B30" s="108" t="s">
        <v>418</v>
      </c>
      <c r="C30" s="66">
        <v>8714</v>
      </c>
      <c r="D30" s="68">
        <v>0</v>
      </c>
      <c r="E30" s="68">
        <v>0</v>
      </c>
      <c r="F30" s="68">
        <v>0</v>
      </c>
      <c r="G30" s="68">
        <v>417</v>
      </c>
      <c r="H30" s="68">
        <v>0</v>
      </c>
      <c r="I30" s="68">
        <v>0</v>
      </c>
      <c r="J30" s="68">
        <v>0</v>
      </c>
      <c r="K30" s="68">
        <v>0</v>
      </c>
      <c r="L30" s="68">
        <v>0</v>
      </c>
      <c r="M30" s="68">
        <v>155</v>
      </c>
      <c r="N30" s="68">
        <v>8816</v>
      </c>
      <c r="O30" s="67">
        <v>0</v>
      </c>
      <c r="P30" t="s">
        <v>1140</v>
      </c>
      <c r="Q30" t="s">
        <v>1143</v>
      </c>
      <c r="R30" t="s">
        <v>23</v>
      </c>
      <c r="S30" t="s">
        <v>224</v>
      </c>
    </row>
    <row r="31" spans="1:19" ht="12" customHeight="1" x14ac:dyDescent="0.25">
      <c r="A31" s="18" t="s">
        <v>22</v>
      </c>
      <c r="B31" s="108" t="s">
        <v>425</v>
      </c>
      <c r="C31" s="66">
        <v>4179</v>
      </c>
      <c r="D31" s="68">
        <v>0</v>
      </c>
      <c r="E31" s="68">
        <v>0</v>
      </c>
      <c r="F31" s="68">
        <v>0</v>
      </c>
      <c r="G31" s="68">
        <v>101</v>
      </c>
      <c r="H31" s="68">
        <v>0</v>
      </c>
      <c r="I31" s="68">
        <v>0</v>
      </c>
      <c r="J31" s="68">
        <v>0</v>
      </c>
      <c r="K31" s="68">
        <v>0</v>
      </c>
      <c r="L31" s="68">
        <v>91</v>
      </c>
      <c r="M31" s="68">
        <v>388</v>
      </c>
      <c r="N31" s="68">
        <v>4042</v>
      </c>
      <c r="O31" s="67">
        <v>0</v>
      </c>
      <c r="P31" t="s">
        <v>1140</v>
      </c>
      <c r="Q31" t="s">
        <v>1143</v>
      </c>
      <c r="R31" t="s">
        <v>23</v>
      </c>
      <c r="S31" t="s">
        <v>233</v>
      </c>
    </row>
    <row r="32" spans="1:19" ht="12" customHeight="1" x14ac:dyDescent="0.25">
      <c r="A32" s="18" t="s">
        <v>22</v>
      </c>
      <c r="B32" s="108" t="s">
        <v>236</v>
      </c>
      <c r="C32" s="66">
        <v>1559964</v>
      </c>
      <c r="D32" s="68">
        <v>1559964</v>
      </c>
      <c r="E32" s="68">
        <v>0</v>
      </c>
      <c r="F32" s="68">
        <v>0</v>
      </c>
      <c r="G32" s="68">
        <v>1830</v>
      </c>
      <c r="H32" s="68">
        <v>558359</v>
      </c>
      <c r="I32" s="68">
        <v>477791</v>
      </c>
      <c r="J32" s="68">
        <v>1539</v>
      </c>
      <c r="K32" s="68">
        <v>1539</v>
      </c>
      <c r="L32" s="68">
        <v>0</v>
      </c>
      <c r="M32" s="68">
        <v>0</v>
      </c>
      <c r="N32" s="68">
        <v>1158538</v>
      </c>
      <c r="O32" s="67">
        <v>1158538</v>
      </c>
      <c r="P32" t="s">
        <v>1145</v>
      </c>
      <c r="Q32" t="s">
        <v>1146</v>
      </c>
      <c r="R32" t="s">
        <v>23</v>
      </c>
      <c r="S32" t="s">
        <v>237</v>
      </c>
    </row>
    <row r="33" spans="1:19" ht="12" customHeight="1" x14ac:dyDescent="0.25">
      <c r="A33" s="18" t="s">
        <v>22</v>
      </c>
      <c r="B33" s="108" t="s">
        <v>429</v>
      </c>
      <c r="C33" s="66">
        <v>916</v>
      </c>
      <c r="D33" s="68">
        <v>0</v>
      </c>
      <c r="E33" s="68">
        <v>0</v>
      </c>
      <c r="F33" s="68">
        <v>0</v>
      </c>
      <c r="G33" s="68">
        <v>245</v>
      </c>
      <c r="H33" s="68">
        <v>0</v>
      </c>
      <c r="I33" s="68">
        <v>0</v>
      </c>
      <c r="J33" s="68">
        <v>0</v>
      </c>
      <c r="K33" s="68">
        <v>0</v>
      </c>
      <c r="L33" s="68">
        <v>0</v>
      </c>
      <c r="M33" s="68">
        <v>0</v>
      </c>
      <c r="N33" s="68">
        <v>1160</v>
      </c>
      <c r="O33" s="67">
        <v>0</v>
      </c>
      <c r="P33" t="s">
        <v>1141</v>
      </c>
      <c r="Q33" t="s">
        <v>1141</v>
      </c>
      <c r="R33" t="s">
        <v>23</v>
      </c>
      <c r="S33" t="s">
        <v>250</v>
      </c>
    </row>
    <row r="34" spans="1:19" ht="12" customHeight="1" x14ac:dyDescent="0.25">
      <c r="A34" s="18" t="s">
        <v>22</v>
      </c>
      <c r="B34" s="108" t="s">
        <v>443</v>
      </c>
      <c r="C34" s="66">
        <v>4575</v>
      </c>
      <c r="D34" s="68">
        <v>1482</v>
      </c>
      <c r="E34" s="68">
        <v>0</v>
      </c>
      <c r="F34" s="68">
        <v>0</v>
      </c>
      <c r="G34" s="68">
        <v>817</v>
      </c>
      <c r="H34" s="68">
        <v>0</v>
      </c>
      <c r="I34" s="68">
        <v>0</v>
      </c>
      <c r="J34" s="68">
        <v>0</v>
      </c>
      <c r="K34" s="68">
        <v>0</v>
      </c>
      <c r="L34" s="68">
        <v>0</v>
      </c>
      <c r="M34" s="68">
        <v>0</v>
      </c>
      <c r="N34" s="68">
        <v>5272</v>
      </c>
      <c r="O34" s="67">
        <v>470</v>
      </c>
      <c r="P34" t="s">
        <v>1140</v>
      </c>
      <c r="Q34" t="s">
        <v>1143</v>
      </c>
      <c r="R34" t="s">
        <v>23</v>
      </c>
      <c r="S34" t="s">
        <v>286</v>
      </c>
    </row>
    <row r="35" spans="1:19" ht="12" customHeight="1" x14ac:dyDescent="0.25">
      <c r="A35" s="18" t="s">
        <v>22</v>
      </c>
      <c r="B35" s="108" t="s">
        <v>444</v>
      </c>
      <c r="C35" s="66">
        <v>23548</v>
      </c>
      <c r="D35" s="68">
        <v>0</v>
      </c>
      <c r="E35" s="68">
        <v>0</v>
      </c>
      <c r="F35" s="68">
        <v>0</v>
      </c>
      <c r="G35" s="68">
        <v>491</v>
      </c>
      <c r="H35" s="68">
        <v>0</v>
      </c>
      <c r="I35" s="68">
        <v>0</v>
      </c>
      <c r="J35" s="68">
        <v>0</v>
      </c>
      <c r="K35" s="68">
        <v>0</v>
      </c>
      <c r="L35" s="68">
        <v>228</v>
      </c>
      <c r="M35" s="68">
        <v>2589</v>
      </c>
      <c r="N35" s="68">
        <v>20832</v>
      </c>
      <c r="O35" s="67">
        <v>0</v>
      </c>
      <c r="P35" t="s">
        <v>1140</v>
      </c>
      <c r="Q35" t="s">
        <v>1143</v>
      </c>
      <c r="R35" t="s">
        <v>23</v>
      </c>
      <c r="S35" t="s">
        <v>295</v>
      </c>
    </row>
    <row r="36" spans="1:19" ht="12" customHeight="1" x14ac:dyDescent="0.25">
      <c r="A36" s="18" t="s">
        <v>22</v>
      </c>
      <c r="B36" s="108" t="s">
        <v>296</v>
      </c>
      <c r="C36" s="66">
        <v>22327</v>
      </c>
      <c r="D36" s="68">
        <v>0</v>
      </c>
      <c r="E36" s="68">
        <v>0</v>
      </c>
      <c r="F36" s="68">
        <v>0</v>
      </c>
      <c r="G36" s="68">
        <v>4719</v>
      </c>
      <c r="H36" s="68">
        <v>0</v>
      </c>
      <c r="I36" s="68">
        <v>0</v>
      </c>
      <c r="J36" s="68">
        <v>0</v>
      </c>
      <c r="K36" s="68">
        <v>0</v>
      </c>
      <c r="L36" s="68">
        <v>0</v>
      </c>
      <c r="M36" s="68">
        <v>0</v>
      </c>
      <c r="N36" s="68">
        <v>27918</v>
      </c>
      <c r="O36" s="67">
        <v>0</v>
      </c>
      <c r="P36" t="s">
        <v>1140</v>
      </c>
      <c r="Q36" t="s">
        <v>1143</v>
      </c>
      <c r="R36" t="s">
        <v>23</v>
      </c>
      <c r="S36" t="s">
        <v>297</v>
      </c>
    </row>
    <row r="37" spans="1:19" ht="12" customHeight="1" x14ac:dyDescent="0.25">
      <c r="A37" s="18" t="s">
        <v>22</v>
      </c>
      <c r="B37" s="108" t="s">
        <v>446</v>
      </c>
      <c r="C37" s="66">
        <v>9902</v>
      </c>
      <c r="D37" s="68">
        <v>9902</v>
      </c>
      <c r="E37" s="68">
        <v>0</v>
      </c>
      <c r="F37" s="68">
        <v>0</v>
      </c>
      <c r="G37" s="68">
        <v>879</v>
      </c>
      <c r="H37" s="68">
        <v>1421</v>
      </c>
      <c r="I37" s="68">
        <v>1421</v>
      </c>
      <c r="J37" s="68">
        <v>0</v>
      </c>
      <c r="K37" s="68">
        <v>0</v>
      </c>
      <c r="L37" s="68">
        <v>0</v>
      </c>
      <c r="M37" s="68">
        <v>0</v>
      </c>
      <c r="N37" s="68">
        <v>8615</v>
      </c>
      <c r="O37" s="67">
        <v>8615</v>
      </c>
      <c r="P37" t="s">
        <v>1142</v>
      </c>
      <c r="Q37" t="s">
        <v>1143</v>
      </c>
      <c r="R37" t="s">
        <v>23</v>
      </c>
      <c r="S37" t="s">
        <v>299</v>
      </c>
    </row>
    <row r="38" spans="1:19" ht="12" customHeight="1" x14ac:dyDescent="0.25">
      <c r="A38" s="18" t="s">
        <v>22</v>
      </c>
      <c r="B38" s="108" t="s">
        <v>456</v>
      </c>
      <c r="C38" s="66">
        <v>14145</v>
      </c>
      <c r="D38" s="68">
        <v>14145</v>
      </c>
      <c r="E38" s="68">
        <v>0</v>
      </c>
      <c r="F38" s="68">
        <v>0</v>
      </c>
      <c r="G38" s="68">
        <v>0</v>
      </c>
      <c r="H38" s="68">
        <v>0</v>
      </c>
      <c r="I38" s="68">
        <v>0</v>
      </c>
      <c r="J38" s="68">
        <v>1612</v>
      </c>
      <c r="K38" s="68">
        <v>1612</v>
      </c>
      <c r="L38" s="68">
        <v>0</v>
      </c>
      <c r="M38" s="68">
        <v>0</v>
      </c>
      <c r="N38" s="68">
        <v>15271</v>
      </c>
      <c r="O38" s="67">
        <v>15271</v>
      </c>
      <c r="P38" t="s">
        <v>1141</v>
      </c>
      <c r="Q38" t="s">
        <v>1147</v>
      </c>
      <c r="R38" t="s">
        <v>23</v>
      </c>
      <c r="S38" t="s">
        <v>310</v>
      </c>
    </row>
    <row r="39" spans="1:19" ht="12" customHeight="1" x14ac:dyDescent="0.25">
      <c r="A39" s="18" t="s">
        <v>22</v>
      </c>
      <c r="B39" s="108" t="s">
        <v>458</v>
      </c>
      <c r="C39" s="66">
        <v>54908</v>
      </c>
      <c r="D39" s="68">
        <v>0</v>
      </c>
      <c r="E39" s="68">
        <v>0</v>
      </c>
      <c r="F39" s="68">
        <v>0</v>
      </c>
      <c r="G39" s="68">
        <v>4848</v>
      </c>
      <c r="H39" s="68">
        <v>0</v>
      </c>
      <c r="I39" s="68">
        <v>0</v>
      </c>
      <c r="J39" s="68">
        <v>0</v>
      </c>
      <c r="K39" s="68">
        <v>0</v>
      </c>
      <c r="L39" s="68">
        <v>0</v>
      </c>
      <c r="M39" s="68">
        <v>0</v>
      </c>
      <c r="N39" s="68">
        <v>64160</v>
      </c>
      <c r="O39" s="67">
        <v>0</v>
      </c>
      <c r="P39" t="s">
        <v>1145</v>
      </c>
      <c r="Q39" t="s">
        <v>1146</v>
      </c>
      <c r="R39" t="s">
        <v>23</v>
      </c>
      <c r="S39" t="s">
        <v>315</v>
      </c>
    </row>
    <row r="40" spans="1:19" ht="12" customHeight="1" x14ac:dyDescent="0.25">
      <c r="A40" s="18" t="s">
        <v>22</v>
      </c>
      <c r="B40" s="108" t="s">
        <v>485</v>
      </c>
      <c r="C40" s="66">
        <v>46137</v>
      </c>
      <c r="D40" s="68">
        <v>0</v>
      </c>
      <c r="E40" s="68">
        <v>0</v>
      </c>
      <c r="F40" s="68">
        <v>0</v>
      </c>
      <c r="G40" s="68">
        <v>619</v>
      </c>
      <c r="H40" s="68">
        <v>0</v>
      </c>
      <c r="I40" s="68">
        <v>0</v>
      </c>
      <c r="J40" s="68">
        <v>0</v>
      </c>
      <c r="K40" s="68">
        <v>0</v>
      </c>
      <c r="L40" s="68">
        <v>0</v>
      </c>
      <c r="M40" s="68">
        <v>0</v>
      </c>
      <c r="N40" s="68">
        <v>46611</v>
      </c>
      <c r="O40" s="67">
        <v>0</v>
      </c>
      <c r="P40" t="s">
        <v>1140</v>
      </c>
      <c r="Q40" t="s">
        <v>1143</v>
      </c>
      <c r="R40" t="s">
        <v>23</v>
      </c>
      <c r="S40" t="s">
        <v>318</v>
      </c>
    </row>
    <row r="41" spans="1:19" ht="12" customHeight="1" x14ac:dyDescent="0.25">
      <c r="A41" s="18" t="s">
        <v>345</v>
      </c>
      <c r="B41" s="108" t="s">
        <v>139</v>
      </c>
      <c r="C41" s="66">
        <v>11873</v>
      </c>
      <c r="D41" s="68">
        <v>0</v>
      </c>
      <c r="E41" s="68">
        <v>0</v>
      </c>
      <c r="F41" s="68">
        <v>0</v>
      </c>
      <c r="G41" s="68">
        <v>278</v>
      </c>
      <c r="H41" s="68">
        <v>0</v>
      </c>
      <c r="I41" s="68">
        <v>0</v>
      </c>
      <c r="J41" s="68">
        <v>0</v>
      </c>
      <c r="K41" s="68">
        <v>0</v>
      </c>
      <c r="L41" s="68">
        <v>9</v>
      </c>
      <c r="M41" s="68">
        <v>0</v>
      </c>
      <c r="N41" s="68">
        <v>12138</v>
      </c>
      <c r="O41" s="67">
        <v>0</v>
      </c>
      <c r="P41" t="s">
        <v>1140</v>
      </c>
      <c r="Q41" t="s">
        <v>1143</v>
      </c>
      <c r="R41" t="s">
        <v>26</v>
      </c>
      <c r="S41" t="s">
        <v>140</v>
      </c>
    </row>
    <row r="42" spans="1:19" ht="12" customHeight="1" x14ac:dyDescent="0.25">
      <c r="A42" s="18" t="s">
        <v>345</v>
      </c>
      <c r="B42" s="108" t="s">
        <v>147</v>
      </c>
      <c r="C42" s="66">
        <v>1261</v>
      </c>
      <c r="D42" s="68">
        <v>0</v>
      </c>
      <c r="E42" s="68">
        <v>0</v>
      </c>
      <c r="F42" s="68">
        <v>0</v>
      </c>
      <c r="G42" s="68">
        <v>32</v>
      </c>
      <c r="H42" s="68">
        <v>0</v>
      </c>
      <c r="I42" s="68">
        <v>0</v>
      </c>
      <c r="J42" s="68">
        <v>0</v>
      </c>
      <c r="K42" s="68">
        <v>0</v>
      </c>
      <c r="L42" s="68">
        <v>0</v>
      </c>
      <c r="M42" s="68">
        <v>0</v>
      </c>
      <c r="N42" s="68">
        <v>1171</v>
      </c>
      <c r="O42" s="67">
        <v>0</v>
      </c>
      <c r="P42" t="s">
        <v>1140</v>
      </c>
      <c r="Q42" t="s">
        <v>1143</v>
      </c>
      <c r="R42" t="s">
        <v>26</v>
      </c>
      <c r="S42" t="s">
        <v>148</v>
      </c>
    </row>
    <row r="43" spans="1:19" ht="12" customHeight="1" x14ac:dyDescent="0.25">
      <c r="A43" s="18" t="s">
        <v>345</v>
      </c>
      <c r="B43" s="108" t="s">
        <v>458</v>
      </c>
      <c r="C43" s="66">
        <v>5139</v>
      </c>
      <c r="D43" s="68">
        <v>0</v>
      </c>
      <c r="E43" s="68">
        <v>0</v>
      </c>
      <c r="F43" s="68">
        <v>0</v>
      </c>
      <c r="G43" s="68">
        <v>143</v>
      </c>
      <c r="H43" s="68">
        <v>0</v>
      </c>
      <c r="I43" s="68">
        <v>0</v>
      </c>
      <c r="J43" s="68">
        <v>0</v>
      </c>
      <c r="K43" s="68">
        <v>0</v>
      </c>
      <c r="L43" s="68">
        <v>0</v>
      </c>
      <c r="M43" s="68">
        <v>0</v>
      </c>
      <c r="N43" s="68">
        <v>4776</v>
      </c>
      <c r="O43" s="67">
        <v>0</v>
      </c>
      <c r="P43" t="s">
        <v>1142</v>
      </c>
      <c r="Q43" t="s">
        <v>1147</v>
      </c>
      <c r="R43" t="s">
        <v>26</v>
      </c>
      <c r="S43" t="s">
        <v>315</v>
      </c>
    </row>
    <row r="44" spans="1:19" ht="12" customHeight="1" x14ac:dyDescent="0.25">
      <c r="A44" s="18" t="s">
        <v>345</v>
      </c>
      <c r="B44" s="108" t="s">
        <v>485</v>
      </c>
      <c r="C44" s="66">
        <v>1617</v>
      </c>
      <c r="D44" s="68">
        <v>0</v>
      </c>
      <c r="E44" s="68">
        <v>0</v>
      </c>
      <c r="F44" s="68">
        <v>0</v>
      </c>
      <c r="G44" s="68">
        <v>56</v>
      </c>
      <c r="H44" s="68">
        <v>0</v>
      </c>
      <c r="I44" s="68">
        <v>0</v>
      </c>
      <c r="J44" s="68">
        <v>0</v>
      </c>
      <c r="K44" s="68">
        <v>0</v>
      </c>
      <c r="L44" s="68">
        <v>0</v>
      </c>
      <c r="M44" s="68">
        <v>0</v>
      </c>
      <c r="N44" s="68">
        <v>1560</v>
      </c>
      <c r="O44" s="67">
        <v>0</v>
      </c>
      <c r="P44" t="s">
        <v>1140</v>
      </c>
      <c r="Q44" t="s">
        <v>1143</v>
      </c>
      <c r="R44" t="s">
        <v>26</v>
      </c>
      <c r="S44" t="s">
        <v>318</v>
      </c>
    </row>
    <row r="45" spans="1:19" ht="12" customHeight="1" x14ac:dyDescent="0.25">
      <c r="A45" s="18" t="s">
        <v>346</v>
      </c>
      <c r="B45" s="108" t="s">
        <v>362</v>
      </c>
      <c r="C45" s="66">
        <v>1652</v>
      </c>
      <c r="D45" s="68">
        <v>0</v>
      </c>
      <c r="E45" s="68">
        <v>0</v>
      </c>
      <c r="F45" s="68">
        <v>0</v>
      </c>
      <c r="G45" s="68">
        <v>161</v>
      </c>
      <c r="H45" s="68">
        <v>0</v>
      </c>
      <c r="I45" s="68">
        <v>0</v>
      </c>
      <c r="J45" s="68">
        <v>0</v>
      </c>
      <c r="K45" s="68">
        <v>0</v>
      </c>
      <c r="L45" s="68">
        <v>0</v>
      </c>
      <c r="M45" s="68">
        <v>232</v>
      </c>
      <c r="N45" s="68">
        <v>1582</v>
      </c>
      <c r="O45" s="67">
        <v>0</v>
      </c>
      <c r="P45" t="s">
        <v>1140</v>
      </c>
      <c r="Q45" t="s">
        <v>1143</v>
      </c>
      <c r="R45" t="s">
        <v>28</v>
      </c>
      <c r="S45" t="s">
        <v>86</v>
      </c>
    </row>
    <row r="46" spans="1:19" ht="12" customHeight="1" x14ac:dyDescent="0.25">
      <c r="A46" s="18" t="s">
        <v>346</v>
      </c>
      <c r="B46" s="108" t="s">
        <v>139</v>
      </c>
      <c r="C46" s="66">
        <v>3526</v>
      </c>
      <c r="D46" s="68">
        <v>0</v>
      </c>
      <c r="E46" s="68">
        <v>0</v>
      </c>
      <c r="F46" s="68">
        <v>0</v>
      </c>
      <c r="G46" s="68">
        <v>257</v>
      </c>
      <c r="H46" s="68">
        <v>0</v>
      </c>
      <c r="I46" s="68">
        <v>0</v>
      </c>
      <c r="J46" s="68">
        <v>0</v>
      </c>
      <c r="K46" s="68">
        <v>0</v>
      </c>
      <c r="L46" s="68">
        <v>0</v>
      </c>
      <c r="M46" s="68">
        <v>16</v>
      </c>
      <c r="N46" s="68">
        <v>3728</v>
      </c>
      <c r="O46" s="67">
        <v>0</v>
      </c>
      <c r="P46" t="s">
        <v>1140</v>
      </c>
      <c r="Q46" t="s">
        <v>1143</v>
      </c>
      <c r="R46" t="s">
        <v>28</v>
      </c>
      <c r="S46" t="s">
        <v>140</v>
      </c>
    </row>
    <row r="47" spans="1:19" ht="12" customHeight="1" x14ac:dyDescent="0.25">
      <c r="A47" s="18" t="s">
        <v>346</v>
      </c>
      <c r="B47" s="108" t="s">
        <v>147</v>
      </c>
      <c r="C47" s="66">
        <v>1180</v>
      </c>
      <c r="D47" s="68">
        <v>0</v>
      </c>
      <c r="E47" s="68">
        <v>0</v>
      </c>
      <c r="F47" s="68">
        <v>45</v>
      </c>
      <c r="G47" s="68">
        <v>74</v>
      </c>
      <c r="H47" s="68">
        <v>0</v>
      </c>
      <c r="I47" s="68">
        <v>0</v>
      </c>
      <c r="J47" s="68">
        <v>0</v>
      </c>
      <c r="K47" s="68">
        <v>0</v>
      </c>
      <c r="L47" s="68">
        <v>0</v>
      </c>
      <c r="M47" s="68">
        <v>0</v>
      </c>
      <c r="N47" s="68">
        <v>1026</v>
      </c>
      <c r="O47" s="67">
        <v>0</v>
      </c>
      <c r="P47" t="s">
        <v>1140</v>
      </c>
      <c r="Q47" t="s">
        <v>1143</v>
      </c>
      <c r="R47" t="s">
        <v>28</v>
      </c>
      <c r="S47" t="s">
        <v>148</v>
      </c>
    </row>
    <row r="48" spans="1:19" ht="12" customHeight="1" x14ac:dyDescent="0.25">
      <c r="A48" s="18" t="s">
        <v>31</v>
      </c>
      <c r="B48" s="108" t="s">
        <v>362</v>
      </c>
      <c r="C48" s="66">
        <v>1397</v>
      </c>
      <c r="D48" s="68">
        <v>0</v>
      </c>
      <c r="E48" s="68">
        <v>0</v>
      </c>
      <c r="F48" s="68">
        <v>0</v>
      </c>
      <c r="G48" s="68">
        <v>210</v>
      </c>
      <c r="H48" s="68">
        <v>0</v>
      </c>
      <c r="I48" s="68">
        <v>0</v>
      </c>
      <c r="J48" s="68">
        <v>0</v>
      </c>
      <c r="K48" s="68">
        <v>0</v>
      </c>
      <c r="L48" s="68">
        <v>0</v>
      </c>
      <c r="M48" s="68">
        <v>137</v>
      </c>
      <c r="N48" s="68">
        <v>1470</v>
      </c>
      <c r="O48" s="67">
        <v>0</v>
      </c>
      <c r="P48" t="s">
        <v>1140</v>
      </c>
      <c r="Q48" t="s">
        <v>1143</v>
      </c>
      <c r="R48" t="s">
        <v>32</v>
      </c>
      <c r="S48" t="s">
        <v>86</v>
      </c>
    </row>
    <row r="49" spans="1:19" ht="12" customHeight="1" x14ac:dyDescent="0.25">
      <c r="A49" s="18" t="s">
        <v>31</v>
      </c>
      <c r="B49" s="108" t="s">
        <v>139</v>
      </c>
      <c r="C49" s="66">
        <v>7438</v>
      </c>
      <c r="D49" s="68">
        <v>0</v>
      </c>
      <c r="E49" s="68">
        <v>0</v>
      </c>
      <c r="F49" s="68">
        <v>0</v>
      </c>
      <c r="G49" s="68">
        <v>543</v>
      </c>
      <c r="H49" s="68">
        <v>0</v>
      </c>
      <c r="I49" s="68">
        <v>0</v>
      </c>
      <c r="J49" s="68">
        <v>0</v>
      </c>
      <c r="K49" s="68">
        <v>0</v>
      </c>
      <c r="L49" s="68">
        <v>16</v>
      </c>
      <c r="M49" s="68">
        <v>0</v>
      </c>
      <c r="N49" s="68">
        <v>8043</v>
      </c>
      <c r="O49" s="67">
        <v>0</v>
      </c>
      <c r="P49" t="s">
        <v>1140</v>
      </c>
      <c r="Q49" t="s">
        <v>1143</v>
      </c>
      <c r="R49" t="s">
        <v>32</v>
      </c>
      <c r="S49" t="s">
        <v>140</v>
      </c>
    </row>
    <row r="50" spans="1:19" ht="12" customHeight="1" x14ac:dyDescent="0.25">
      <c r="A50" s="18" t="s">
        <v>351</v>
      </c>
      <c r="B50" s="108" t="s">
        <v>139</v>
      </c>
      <c r="C50" s="66">
        <v>6567</v>
      </c>
      <c r="D50" s="68">
        <v>0</v>
      </c>
      <c r="E50" s="68">
        <v>0</v>
      </c>
      <c r="F50" s="68">
        <v>0</v>
      </c>
      <c r="G50" s="68">
        <v>126</v>
      </c>
      <c r="H50" s="68">
        <v>0</v>
      </c>
      <c r="I50" s="68">
        <v>0</v>
      </c>
      <c r="J50" s="68">
        <v>0</v>
      </c>
      <c r="K50" s="68">
        <v>0</v>
      </c>
      <c r="L50" s="68">
        <v>8</v>
      </c>
      <c r="M50" s="68">
        <v>6</v>
      </c>
      <c r="N50" s="68">
        <v>6656</v>
      </c>
      <c r="O50" s="67">
        <v>0</v>
      </c>
      <c r="P50" t="s">
        <v>1140</v>
      </c>
      <c r="Q50" t="s">
        <v>1143</v>
      </c>
      <c r="R50" t="s">
        <v>41</v>
      </c>
      <c r="S50" t="s">
        <v>140</v>
      </c>
    </row>
    <row r="51" spans="1:19" ht="12" customHeight="1" x14ac:dyDescent="0.25">
      <c r="A51" s="18" t="s">
        <v>351</v>
      </c>
      <c r="B51" s="108" t="s">
        <v>147</v>
      </c>
      <c r="C51" s="66">
        <v>4834</v>
      </c>
      <c r="D51" s="68">
        <v>0</v>
      </c>
      <c r="E51" s="68">
        <v>0</v>
      </c>
      <c r="F51" s="68">
        <v>200</v>
      </c>
      <c r="G51" s="68">
        <v>123</v>
      </c>
      <c r="H51" s="68">
        <v>0</v>
      </c>
      <c r="I51" s="68">
        <v>0</v>
      </c>
      <c r="J51" s="68">
        <v>0</v>
      </c>
      <c r="K51" s="68">
        <v>0</v>
      </c>
      <c r="L51" s="68">
        <v>0</v>
      </c>
      <c r="M51" s="68">
        <v>0</v>
      </c>
      <c r="N51" s="68">
        <v>4562</v>
      </c>
      <c r="O51" s="67">
        <v>0</v>
      </c>
      <c r="P51" t="s">
        <v>1140</v>
      </c>
      <c r="Q51" t="s">
        <v>1143</v>
      </c>
      <c r="R51" t="s">
        <v>41</v>
      </c>
      <c r="S51" t="s">
        <v>148</v>
      </c>
    </row>
    <row r="52" spans="1:19" ht="12" customHeight="1" x14ac:dyDescent="0.25">
      <c r="A52" s="18" t="s">
        <v>351</v>
      </c>
      <c r="B52" s="108" t="s">
        <v>485</v>
      </c>
      <c r="C52" s="66">
        <v>1812</v>
      </c>
      <c r="D52" s="68">
        <v>0</v>
      </c>
      <c r="E52" s="68">
        <v>0</v>
      </c>
      <c r="F52" s="68">
        <v>0</v>
      </c>
      <c r="G52" s="68">
        <v>212</v>
      </c>
      <c r="H52" s="68">
        <v>0</v>
      </c>
      <c r="I52" s="68">
        <v>0</v>
      </c>
      <c r="J52" s="68">
        <v>0</v>
      </c>
      <c r="K52" s="68">
        <v>0</v>
      </c>
      <c r="L52" s="68">
        <v>0</v>
      </c>
      <c r="M52" s="68">
        <v>0</v>
      </c>
      <c r="N52" s="68">
        <v>1968</v>
      </c>
      <c r="O52" s="67">
        <v>0</v>
      </c>
      <c r="P52" t="s">
        <v>1140</v>
      </c>
      <c r="Q52" t="s">
        <v>1143</v>
      </c>
      <c r="R52" t="s">
        <v>41</v>
      </c>
      <c r="S52" t="s">
        <v>318</v>
      </c>
    </row>
    <row r="53" spans="1:19" ht="12" customHeight="1" x14ac:dyDescent="0.25">
      <c r="A53" s="18" t="s">
        <v>353</v>
      </c>
      <c r="B53" s="108" t="s">
        <v>351</v>
      </c>
      <c r="C53" s="66">
        <v>137147</v>
      </c>
      <c r="D53" s="68">
        <v>56058</v>
      </c>
      <c r="E53" s="68">
        <v>0</v>
      </c>
      <c r="F53" s="68">
        <v>0</v>
      </c>
      <c r="G53" s="68">
        <v>0</v>
      </c>
      <c r="H53" s="68">
        <v>0</v>
      </c>
      <c r="I53" s="68">
        <v>0</v>
      </c>
      <c r="J53" s="68">
        <v>0</v>
      </c>
      <c r="K53" s="68">
        <v>0</v>
      </c>
      <c r="L53" s="68">
        <v>0</v>
      </c>
      <c r="M53" s="68">
        <v>21802</v>
      </c>
      <c r="N53" s="68">
        <v>115346</v>
      </c>
      <c r="O53" s="67">
        <v>32752</v>
      </c>
      <c r="P53" t="s">
        <v>1140</v>
      </c>
      <c r="Q53" t="s">
        <v>1143</v>
      </c>
      <c r="R53" t="s">
        <v>48</v>
      </c>
      <c r="S53" t="s">
        <v>41</v>
      </c>
    </row>
    <row r="54" spans="1:19" ht="12" customHeight="1" x14ac:dyDescent="0.25">
      <c r="A54" s="18" t="s">
        <v>353</v>
      </c>
      <c r="B54" s="108" t="s">
        <v>139</v>
      </c>
      <c r="C54" s="66">
        <v>4883</v>
      </c>
      <c r="D54" s="68">
        <v>0</v>
      </c>
      <c r="E54" s="68">
        <v>0</v>
      </c>
      <c r="F54" s="68">
        <v>0</v>
      </c>
      <c r="G54" s="68">
        <v>141</v>
      </c>
      <c r="H54" s="68">
        <v>0</v>
      </c>
      <c r="I54" s="68">
        <v>0</v>
      </c>
      <c r="J54" s="68">
        <v>0</v>
      </c>
      <c r="K54" s="68">
        <v>0</v>
      </c>
      <c r="L54" s="68">
        <v>5</v>
      </c>
      <c r="M54" s="68">
        <v>0</v>
      </c>
      <c r="N54" s="68">
        <v>5015</v>
      </c>
      <c r="O54" s="67">
        <v>0</v>
      </c>
      <c r="P54" t="s">
        <v>1140</v>
      </c>
      <c r="Q54" t="s">
        <v>1143</v>
      </c>
      <c r="R54" t="s">
        <v>48</v>
      </c>
      <c r="S54" t="s">
        <v>140</v>
      </c>
    </row>
    <row r="55" spans="1:19" ht="12" customHeight="1" x14ac:dyDescent="0.25">
      <c r="A55" s="18" t="s">
        <v>353</v>
      </c>
      <c r="B55" s="108" t="s">
        <v>147</v>
      </c>
      <c r="C55" s="66">
        <v>7275</v>
      </c>
      <c r="D55" s="68">
        <v>0</v>
      </c>
      <c r="E55" s="68">
        <v>0</v>
      </c>
      <c r="F55" s="68">
        <v>315</v>
      </c>
      <c r="G55" s="68">
        <v>111</v>
      </c>
      <c r="H55" s="68">
        <v>0</v>
      </c>
      <c r="I55" s="68">
        <v>0</v>
      </c>
      <c r="J55" s="68">
        <v>0</v>
      </c>
      <c r="K55" s="68">
        <v>0</v>
      </c>
      <c r="L55" s="68">
        <v>0</v>
      </c>
      <c r="M55" s="68">
        <v>0</v>
      </c>
      <c r="N55" s="68">
        <v>6797</v>
      </c>
      <c r="O55" s="67">
        <v>0</v>
      </c>
      <c r="P55" t="s">
        <v>1140</v>
      </c>
      <c r="Q55" t="s">
        <v>1143</v>
      </c>
      <c r="R55" t="s">
        <v>48</v>
      </c>
      <c r="S55" t="s">
        <v>148</v>
      </c>
    </row>
    <row r="56" spans="1:19" ht="12" customHeight="1" x14ac:dyDescent="0.25">
      <c r="A56" s="18" t="s">
        <v>354</v>
      </c>
      <c r="B56" s="108" t="s">
        <v>362</v>
      </c>
      <c r="C56" s="66">
        <v>1253</v>
      </c>
      <c r="D56" s="68">
        <v>0</v>
      </c>
      <c r="E56" s="68">
        <v>0</v>
      </c>
      <c r="F56" s="68">
        <v>0</v>
      </c>
      <c r="G56" s="68">
        <v>258</v>
      </c>
      <c r="H56" s="68">
        <v>0</v>
      </c>
      <c r="I56" s="68">
        <v>0</v>
      </c>
      <c r="J56" s="68">
        <v>0</v>
      </c>
      <c r="K56" s="68">
        <v>0</v>
      </c>
      <c r="L56" s="68">
        <v>0</v>
      </c>
      <c r="M56" s="68">
        <v>91</v>
      </c>
      <c r="N56" s="68">
        <v>1419</v>
      </c>
      <c r="O56" s="67">
        <v>0</v>
      </c>
      <c r="P56" t="s">
        <v>1140</v>
      </c>
      <c r="Q56" t="s">
        <v>1143</v>
      </c>
      <c r="R56" t="s">
        <v>49</v>
      </c>
      <c r="S56" t="s">
        <v>86</v>
      </c>
    </row>
    <row r="57" spans="1:19" ht="12" customHeight="1" x14ac:dyDescent="0.25">
      <c r="A57" s="18" t="s">
        <v>355</v>
      </c>
      <c r="B57" s="108" t="s">
        <v>362</v>
      </c>
      <c r="C57" s="66">
        <v>3831</v>
      </c>
      <c r="D57" s="68">
        <v>0</v>
      </c>
      <c r="E57" s="68">
        <v>0</v>
      </c>
      <c r="F57" s="68">
        <v>0</v>
      </c>
      <c r="G57" s="68">
        <v>1317</v>
      </c>
      <c r="H57" s="68">
        <v>0</v>
      </c>
      <c r="I57" s="68">
        <v>0</v>
      </c>
      <c r="J57" s="68">
        <v>0</v>
      </c>
      <c r="K57" s="68">
        <v>0</v>
      </c>
      <c r="L57" s="68">
        <v>0</v>
      </c>
      <c r="M57" s="68">
        <v>270</v>
      </c>
      <c r="N57" s="68">
        <v>4877</v>
      </c>
      <c r="O57" s="67">
        <v>0</v>
      </c>
      <c r="P57" t="s">
        <v>1140</v>
      </c>
      <c r="Q57" t="s">
        <v>1143</v>
      </c>
      <c r="R57" t="s">
        <v>52</v>
      </c>
      <c r="S57" t="s">
        <v>86</v>
      </c>
    </row>
    <row r="58" spans="1:19" ht="12" customHeight="1" x14ac:dyDescent="0.25">
      <c r="A58" s="18" t="s">
        <v>355</v>
      </c>
      <c r="B58" s="108" t="s">
        <v>139</v>
      </c>
      <c r="C58" s="66">
        <v>11895</v>
      </c>
      <c r="D58" s="68">
        <v>0</v>
      </c>
      <c r="E58" s="68">
        <v>0</v>
      </c>
      <c r="F58" s="68">
        <v>0</v>
      </c>
      <c r="G58" s="68">
        <v>1276</v>
      </c>
      <c r="H58" s="68">
        <v>0</v>
      </c>
      <c r="I58" s="68">
        <v>0</v>
      </c>
      <c r="J58" s="68">
        <v>0</v>
      </c>
      <c r="K58" s="68">
        <v>0</v>
      </c>
      <c r="L58" s="68">
        <v>0</v>
      </c>
      <c r="M58" s="68">
        <v>9</v>
      </c>
      <c r="N58" s="68">
        <v>12884</v>
      </c>
      <c r="O58" s="67">
        <v>0</v>
      </c>
      <c r="P58" t="s">
        <v>1140</v>
      </c>
      <c r="Q58" t="s">
        <v>1143</v>
      </c>
      <c r="R58" t="s">
        <v>52</v>
      </c>
      <c r="S58" t="s">
        <v>140</v>
      </c>
    </row>
    <row r="59" spans="1:19" ht="12" customHeight="1" x14ac:dyDescent="0.25">
      <c r="A59" s="18" t="s">
        <v>355</v>
      </c>
      <c r="B59" s="108" t="s">
        <v>389</v>
      </c>
      <c r="C59" s="66">
        <v>2909</v>
      </c>
      <c r="D59" s="68">
        <v>0</v>
      </c>
      <c r="E59" s="68">
        <v>0</v>
      </c>
      <c r="F59" s="68">
        <v>0</v>
      </c>
      <c r="G59" s="68">
        <v>534</v>
      </c>
      <c r="H59" s="68">
        <v>0</v>
      </c>
      <c r="I59" s="68">
        <v>0</v>
      </c>
      <c r="J59" s="68">
        <v>0</v>
      </c>
      <c r="K59" s="68">
        <v>0</v>
      </c>
      <c r="L59" s="68">
        <v>24</v>
      </c>
      <c r="M59" s="68">
        <v>0</v>
      </c>
      <c r="N59" s="68">
        <v>2467</v>
      </c>
      <c r="O59" s="67">
        <v>462</v>
      </c>
      <c r="P59" t="s">
        <v>1140</v>
      </c>
      <c r="Q59" t="s">
        <v>1143</v>
      </c>
      <c r="R59" t="s">
        <v>52</v>
      </c>
      <c r="S59" t="s">
        <v>175</v>
      </c>
    </row>
    <row r="60" spans="1:19" ht="12" customHeight="1" x14ac:dyDescent="0.25">
      <c r="A60" s="18" t="s">
        <v>355</v>
      </c>
      <c r="B60" s="108" t="s">
        <v>458</v>
      </c>
      <c r="C60" s="66">
        <v>3681</v>
      </c>
      <c r="D60" s="68">
        <v>0</v>
      </c>
      <c r="E60" s="68">
        <v>0</v>
      </c>
      <c r="F60" s="68">
        <v>0</v>
      </c>
      <c r="G60" s="68">
        <v>1202</v>
      </c>
      <c r="H60" s="68">
        <v>0</v>
      </c>
      <c r="I60" s="68">
        <v>0</v>
      </c>
      <c r="J60" s="68">
        <v>0</v>
      </c>
      <c r="K60" s="68">
        <v>0</v>
      </c>
      <c r="L60" s="68">
        <v>0</v>
      </c>
      <c r="M60" s="68">
        <v>0</v>
      </c>
      <c r="N60" s="68">
        <v>4717</v>
      </c>
      <c r="O60" s="67">
        <v>0</v>
      </c>
      <c r="P60" t="s">
        <v>1142</v>
      </c>
      <c r="Q60" t="s">
        <v>1147</v>
      </c>
      <c r="R60" t="s">
        <v>52</v>
      </c>
      <c r="S60" t="s">
        <v>315</v>
      </c>
    </row>
    <row r="61" spans="1:19" ht="12" customHeight="1" x14ac:dyDescent="0.25">
      <c r="A61" s="18" t="s">
        <v>355</v>
      </c>
      <c r="B61" s="108" t="s">
        <v>485</v>
      </c>
      <c r="C61" s="66">
        <v>4335</v>
      </c>
      <c r="D61" s="68">
        <v>0</v>
      </c>
      <c r="E61" s="68">
        <v>0</v>
      </c>
      <c r="F61" s="68">
        <v>0</v>
      </c>
      <c r="G61" s="68">
        <v>188</v>
      </c>
      <c r="H61" s="68">
        <v>0</v>
      </c>
      <c r="I61" s="68">
        <v>0</v>
      </c>
      <c r="J61" s="68">
        <v>0</v>
      </c>
      <c r="K61" s="68">
        <v>0</v>
      </c>
      <c r="L61" s="68">
        <v>0</v>
      </c>
      <c r="M61" s="68">
        <v>0</v>
      </c>
      <c r="N61" s="68">
        <v>4371</v>
      </c>
      <c r="O61" s="67">
        <v>0</v>
      </c>
      <c r="P61" t="s">
        <v>1140</v>
      </c>
      <c r="Q61" t="s">
        <v>1143</v>
      </c>
      <c r="R61" t="s">
        <v>52</v>
      </c>
      <c r="S61" t="s">
        <v>318</v>
      </c>
    </row>
    <row r="62" spans="1:19" ht="12" customHeight="1" x14ac:dyDescent="0.25">
      <c r="A62" s="18" t="s">
        <v>55</v>
      </c>
      <c r="B62" s="108" t="s">
        <v>139</v>
      </c>
      <c r="C62" s="66">
        <v>1086</v>
      </c>
      <c r="D62" s="68">
        <v>0</v>
      </c>
      <c r="E62" s="68">
        <v>0</v>
      </c>
      <c r="F62" s="68">
        <v>0</v>
      </c>
      <c r="G62" s="68">
        <v>53</v>
      </c>
      <c r="H62" s="68">
        <v>0</v>
      </c>
      <c r="I62" s="68">
        <v>0</v>
      </c>
      <c r="J62" s="68">
        <v>0</v>
      </c>
      <c r="K62" s="68">
        <v>0</v>
      </c>
      <c r="L62" s="68">
        <v>0</v>
      </c>
      <c r="M62" s="68">
        <v>0</v>
      </c>
      <c r="N62" s="68">
        <v>1139</v>
      </c>
      <c r="O62" s="67">
        <v>0</v>
      </c>
      <c r="P62" t="s">
        <v>1140</v>
      </c>
      <c r="Q62" t="s">
        <v>1143</v>
      </c>
      <c r="R62" t="s">
        <v>56</v>
      </c>
      <c r="S62" t="s">
        <v>140</v>
      </c>
    </row>
    <row r="63" spans="1:19" ht="12" customHeight="1" x14ac:dyDescent="0.25">
      <c r="A63" s="18" t="s">
        <v>55</v>
      </c>
      <c r="B63" s="108" t="s">
        <v>147</v>
      </c>
      <c r="C63" s="66">
        <v>1327</v>
      </c>
      <c r="D63" s="68">
        <v>0</v>
      </c>
      <c r="E63" s="68">
        <v>0</v>
      </c>
      <c r="F63" s="68">
        <v>50</v>
      </c>
      <c r="G63" s="68">
        <v>49</v>
      </c>
      <c r="H63" s="68">
        <v>0</v>
      </c>
      <c r="I63" s="68">
        <v>0</v>
      </c>
      <c r="J63" s="68">
        <v>0</v>
      </c>
      <c r="K63" s="68">
        <v>0</v>
      </c>
      <c r="L63" s="68">
        <v>0</v>
      </c>
      <c r="M63" s="68">
        <v>0</v>
      </c>
      <c r="N63" s="68">
        <v>1272</v>
      </c>
      <c r="O63" s="67">
        <v>0</v>
      </c>
      <c r="P63" t="s">
        <v>1140</v>
      </c>
      <c r="Q63" t="s">
        <v>1143</v>
      </c>
      <c r="R63" t="s">
        <v>56</v>
      </c>
      <c r="S63" t="s">
        <v>148</v>
      </c>
    </row>
    <row r="64" spans="1:19" ht="12" customHeight="1" x14ac:dyDescent="0.25">
      <c r="A64" s="18" t="s">
        <v>55</v>
      </c>
      <c r="B64" s="108" t="s">
        <v>428</v>
      </c>
      <c r="C64" s="66">
        <v>10035</v>
      </c>
      <c r="D64" s="68">
        <v>183</v>
      </c>
      <c r="E64" s="68">
        <v>0</v>
      </c>
      <c r="F64" s="68">
        <v>25</v>
      </c>
      <c r="G64" s="68">
        <v>1734</v>
      </c>
      <c r="H64" s="68">
        <v>0</v>
      </c>
      <c r="I64" s="68">
        <v>0</v>
      </c>
      <c r="J64" s="68">
        <v>0</v>
      </c>
      <c r="K64" s="68">
        <v>0</v>
      </c>
      <c r="L64" s="68">
        <v>0</v>
      </c>
      <c r="M64" s="68">
        <v>0</v>
      </c>
      <c r="N64" s="68">
        <v>11425</v>
      </c>
      <c r="O64" s="67">
        <v>0</v>
      </c>
      <c r="P64" t="s">
        <v>1140</v>
      </c>
      <c r="Q64" t="s">
        <v>1143</v>
      </c>
      <c r="R64" t="s">
        <v>56</v>
      </c>
      <c r="S64" t="s">
        <v>249</v>
      </c>
    </row>
    <row r="65" spans="1:19" ht="12" customHeight="1" x14ac:dyDescent="0.25">
      <c r="A65" s="18" t="s">
        <v>55</v>
      </c>
      <c r="B65" s="108" t="s">
        <v>485</v>
      </c>
      <c r="C65" s="66">
        <v>1769</v>
      </c>
      <c r="D65" s="68">
        <v>0</v>
      </c>
      <c r="E65" s="68">
        <v>0</v>
      </c>
      <c r="F65" s="68">
        <v>0</v>
      </c>
      <c r="G65" s="68">
        <v>216</v>
      </c>
      <c r="H65" s="68">
        <v>0</v>
      </c>
      <c r="I65" s="68">
        <v>0</v>
      </c>
      <c r="J65" s="68">
        <v>0</v>
      </c>
      <c r="K65" s="68">
        <v>0</v>
      </c>
      <c r="L65" s="68">
        <v>0</v>
      </c>
      <c r="M65" s="68">
        <v>0</v>
      </c>
      <c r="N65" s="68">
        <v>1898</v>
      </c>
      <c r="O65" s="67">
        <v>0</v>
      </c>
      <c r="P65" t="s">
        <v>1140</v>
      </c>
      <c r="Q65" t="s">
        <v>1143</v>
      </c>
      <c r="R65" t="s">
        <v>56</v>
      </c>
      <c r="S65" t="s">
        <v>318</v>
      </c>
    </row>
    <row r="66" spans="1:19" ht="12" customHeight="1" x14ac:dyDescent="0.25">
      <c r="A66" s="18" t="s">
        <v>359</v>
      </c>
      <c r="B66" s="108" t="s">
        <v>417</v>
      </c>
      <c r="C66" s="66">
        <v>6365</v>
      </c>
      <c r="D66" s="68">
        <v>6365</v>
      </c>
      <c r="E66" s="68">
        <v>0</v>
      </c>
      <c r="F66" s="68">
        <v>0</v>
      </c>
      <c r="G66" s="68">
        <v>0</v>
      </c>
      <c r="H66" s="68">
        <v>0</v>
      </c>
      <c r="I66" s="68">
        <v>0</v>
      </c>
      <c r="J66" s="68">
        <v>0</v>
      </c>
      <c r="K66" s="68">
        <v>0</v>
      </c>
      <c r="L66" s="68">
        <v>0</v>
      </c>
      <c r="M66" s="68">
        <v>0</v>
      </c>
      <c r="N66" s="68">
        <v>6365</v>
      </c>
      <c r="O66" s="67">
        <v>6365</v>
      </c>
      <c r="P66" t="s">
        <v>1142</v>
      </c>
      <c r="Q66" t="s">
        <v>1143</v>
      </c>
      <c r="R66" t="s">
        <v>360</v>
      </c>
      <c r="S66" t="s">
        <v>223</v>
      </c>
    </row>
    <row r="67" spans="1:19" ht="12" customHeight="1" x14ac:dyDescent="0.25">
      <c r="A67" s="18" t="s">
        <v>65</v>
      </c>
      <c r="B67" s="108" t="s">
        <v>372</v>
      </c>
      <c r="C67" s="66">
        <v>5049</v>
      </c>
      <c r="D67" s="68">
        <v>0</v>
      </c>
      <c r="E67" s="68">
        <v>0</v>
      </c>
      <c r="F67" s="68">
        <v>0</v>
      </c>
      <c r="G67" s="68">
        <v>0</v>
      </c>
      <c r="H67" s="68">
        <v>0</v>
      </c>
      <c r="I67" s="68">
        <v>0</v>
      </c>
      <c r="J67" s="68">
        <v>0</v>
      </c>
      <c r="K67" s="68">
        <v>0</v>
      </c>
      <c r="L67" s="68">
        <v>10</v>
      </c>
      <c r="M67" s="68">
        <v>28</v>
      </c>
      <c r="N67" s="68">
        <v>4921</v>
      </c>
      <c r="O67" s="67">
        <v>0</v>
      </c>
      <c r="P67" t="s">
        <v>1140</v>
      </c>
      <c r="Q67" t="s">
        <v>1143</v>
      </c>
      <c r="R67" t="s">
        <v>66</v>
      </c>
      <c r="S67" t="s">
        <v>116</v>
      </c>
    </row>
    <row r="68" spans="1:19" ht="12" customHeight="1" x14ac:dyDescent="0.25">
      <c r="A68" s="18" t="s">
        <v>65</v>
      </c>
      <c r="B68" s="108" t="s">
        <v>139</v>
      </c>
      <c r="C68" s="66">
        <v>6876</v>
      </c>
      <c r="D68" s="68">
        <v>0</v>
      </c>
      <c r="E68" s="68">
        <v>0</v>
      </c>
      <c r="F68" s="68">
        <v>0</v>
      </c>
      <c r="G68" s="68">
        <v>0</v>
      </c>
      <c r="H68" s="68">
        <v>0</v>
      </c>
      <c r="I68" s="68">
        <v>0</v>
      </c>
      <c r="J68" s="68">
        <v>0</v>
      </c>
      <c r="K68" s="68">
        <v>0</v>
      </c>
      <c r="L68" s="68">
        <v>12</v>
      </c>
      <c r="M68" s="68">
        <v>0</v>
      </c>
      <c r="N68" s="68">
        <v>6837</v>
      </c>
      <c r="O68" s="67">
        <v>0</v>
      </c>
      <c r="P68" t="s">
        <v>1140</v>
      </c>
      <c r="Q68" t="s">
        <v>1143</v>
      </c>
      <c r="R68" t="s">
        <v>66</v>
      </c>
      <c r="S68" t="s">
        <v>140</v>
      </c>
    </row>
    <row r="69" spans="1:19" ht="12" customHeight="1" x14ac:dyDescent="0.25">
      <c r="A69" s="18" t="s">
        <v>65</v>
      </c>
      <c r="B69" s="108" t="s">
        <v>147</v>
      </c>
      <c r="C69" s="66">
        <v>1200</v>
      </c>
      <c r="D69" s="68">
        <v>0</v>
      </c>
      <c r="E69" s="68">
        <v>0</v>
      </c>
      <c r="F69" s="68">
        <v>0</v>
      </c>
      <c r="G69" s="68">
        <v>10</v>
      </c>
      <c r="H69" s="68">
        <v>0</v>
      </c>
      <c r="I69" s="68">
        <v>0</v>
      </c>
      <c r="J69" s="68">
        <v>0</v>
      </c>
      <c r="K69" s="68">
        <v>0</v>
      </c>
      <c r="L69" s="68">
        <v>0</v>
      </c>
      <c r="M69" s="68">
        <v>0</v>
      </c>
      <c r="N69" s="68">
        <v>1040</v>
      </c>
      <c r="O69" s="67">
        <v>0</v>
      </c>
      <c r="P69" t="s">
        <v>1140</v>
      </c>
      <c r="Q69" t="s">
        <v>1143</v>
      </c>
      <c r="R69" t="s">
        <v>66</v>
      </c>
      <c r="S69" t="s">
        <v>148</v>
      </c>
    </row>
    <row r="70" spans="1:19" ht="12" customHeight="1" x14ac:dyDescent="0.25">
      <c r="A70" s="18" t="s">
        <v>65</v>
      </c>
      <c r="B70" s="108" t="s">
        <v>418</v>
      </c>
      <c r="C70" s="66">
        <v>1081</v>
      </c>
      <c r="D70" s="68">
        <v>0</v>
      </c>
      <c r="E70" s="68">
        <v>0</v>
      </c>
      <c r="F70" s="68">
        <v>0</v>
      </c>
      <c r="G70" s="68">
        <v>0</v>
      </c>
      <c r="H70" s="68">
        <v>0</v>
      </c>
      <c r="I70" s="68">
        <v>0</v>
      </c>
      <c r="J70" s="68">
        <v>0</v>
      </c>
      <c r="K70" s="68">
        <v>0</v>
      </c>
      <c r="L70" s="68">
        <v>0</v>
      </c>
      <c r="M70" s="68">
        <v>28</v>
      </c>
      <c r="N70" s="68">
        <v>1060</v>
      </c>
      <c r="O70" s="67">
        <v>0</v>
      </c>
      <c r="P70" t="s">
        <v>1140</v>
      </c>
      <c r="Q70" t="s">
        <v>1143</v>
      </c>
      <c r="R70" t="s">
        <v>66</v>
      </c>
      <c r="S70" t="s">
        <v>224</v>
      </c>
    </row>
    <row r="71" spans="1:19" ht="12" customHeight="1" x14ac:dyDescent="0.25">
      <c r="A71" s="18" t="s">
        <v>65</v>
      </c>
      <c r="B71" s="108" t="s">
        <v>267</v>
      </c>
      <c r="C71" s="66">
        <v>7811</v>
      </c>
      <c r="D71" s="68">
        <v>0</v>
      </c>
      <c r="E71" s="68">
        <v>0</v>
      </c>
      <c r="F71" s="68">
        <v>0</v>
      </c>
      <c r="G71" s="68">
        <v>0</v>
      </c>
      <c r="H71" s="68">
        <v>0</v>
      </c>
      <c r="I71" s="68">
        <v>0</v>
      </c>
      <c r="J71" s="68">
        <v>0</v>
      </c>
      <c r="K71" s="68">
        <v>0</v>
      </c>
      <c r="L71" s="68">
        <v>0</v>
      </c>
      <c r="M71" s="68">
        <v>0</v>
      </c>
      <c r="N71" s="68">
        <v>7697</v>
      </c>
      <c r="O71" s="67">
        <v>0</v>
      </c>
      <c r="P71" t="s">
        <v>1140</v>
      </c>
      <c r="Q71" t="s">
        <v>1143</v>
      </c>
      <c r="R71" t="s">
        <v>66</v>
      </c>
      <c r="S71" t="s">
        <v>268</v>
      </c>
    </row>
    <row r="72" spans="1:19" ht="12" customHeight="1" x14ac:dyDescent="0.25">
      <c r="A72" s="18" t="s">
        <v>65</v>
      </c>
      <c r="B72" s="108" t="s">
        <v>296</v>
      </c>
      <c r="C72" s="66">
        <v>1245</v>
      </c>
      <c r="D72" s="68">
        <v>0</v>
      </c>
      <c r="E72" s="68">
        <v>0</v>
      </c>
      <c r="F72" s="68">
        <v>0</v>
      </c>
      <c r="G72" s="68">
        <v>0</v>
      </c>
      <c r="H72" s="68">
        <v>0</v>
      </c>
      <c r="I72" s="68">
        <v>0</v>
      </c>
      <c r="J72" s="68">
        <v>0</v>
      </c>
      <c r="K72" s="68">
        <v>0</v>
      </c>
      <c r="L72" s="68">
        <v>0</v>
      </c>
      <c r="M72" s="68">
        <v>0</v>
      </c>
      <c r="N72" s="68">
        <v>1109</v>
      </c>
      <c r="O72" s="67">
        <v>0</v>
      </c>
      <c r="P72" t="s">
        <v>1140</v>
      </c>
      <c r="Q72" t="s">
        <v>1143</v>
      </c>
      <c r="R72" t="s">
        <v>66</v>
      </c>
      <c r="S72" t="s">
        <v>297</v>
      </c>
    </row>
    <row r="73" spans="1:19" ht="12" customHeight="1" x14ac:dyDescent="0.25">
      <c r="A73" s="18" t="s">
        <v>69</v>
      </c>
      <c r="B73" s="108" t="s">
        <v>362</v>
      </c>
      <c r="C73" s="66">
        <v>1171</v>
      </c>
      <c r="D73" s="68">
        <v>0</v>
      </c>
      <c r="E73" s="68">
        <v>0</v>
      </c>
      <c r="F73" s="68">
        <v>0</v>
      </c>
      <c r="G73" s="68">
        <v>207</v>
      </c>
      <c r="H73" s="68">
        <v>0</v>
      </c>
      <c r="I73" s="68">
        <v>0</v>
      </c>
      <c r="J73" s="68">
        <v>0</v>
      </c>
      <c r="K73" s="68">
        <v>0</v>
      </c>
      <c r="L73" s="68">
        <v>0</v>
      </c>
      <c r="M73" s="68">
        <v>33</v>
      </c>
      <c r="N73" s="68">
        <v>1343</v>
      </c>
      <c r="O73" s="67">
        <v>0</v>
      </c>
      <c r="P73" t="s">
        <v>1140</v>
      </c>
      <c r="Q73" t="s">
        <v>1143</v>
      </c>
      <c r="R73" t="s">
        <v>70</v>
      </c>
      <c r="S73" t="s">
        <v>86</v>
      </c>
    </row>
    <row r="74" spans="1:19" ht="12" customHeight="1" x14ac:dyDescent="0.25">
      <c r="A74" s="18" t="s">
        <v>69</v>
      </c>
      <c r="B74" s="108" t="s">
        <v>485</v>
      </c>
      <c r="C74" s="66">
        <v>2619</v>
      </c>
      <c r="D74" s="68">
        <v>0</v>
      </c>
      <c r="E74" s="68">
        <v>0</v>
      </c>
      <c r="F74" s="68">
        <v>0</v>
      </c>
      <c r="G74" s="68">
        <v>630</v>
      </c>
      <c r="H74" s="68">
        <v>0</v>
      </c>
      <c r="I74" s="68">
        <v>0</v>
      </c>
      <c r="J74" s="68">
        <v>0</v>
      </c>
      <c r="K74" s="68">
        <v>0</v>
      </c>
      <c r="L74" s="68">
        <v>0</v>
      </c>
      <c r="M74" s="68">
        <v>0</v>
      </c>
      <c r="N74" s="68">
        <v>3232</v>
      </c>
      <c r="O74" s="67">
        <v>0</v>
      </c>
      <c r="P74" t="s">
        <v>1140</v>
      </c>
      <c r="Q74" t="s">
        <v>1143</v>
      </c>
      <c r="R74" t="s">
        <v>70</v>
      </c>
      <c r="S74" t="s">
        <v>318</v>
      </c>
    </row>
    <row r="75" spans="1:19" ht="12" customHeight="1" x14ac:dyDescent="0.25">
      <c r="A75" s="18" t="s">
        <v>76</v>
      </c>
      <c r="B75" s="108" t="s">
        <v>60</v>
      </c>
      <c r="C75" s="66">
        <v>8609</v>
      </c>
      <c r="D75" s="68">
        <v>0</v>
      </c>
      <c r="E75" s="68">
        <v>0</v>
      </c>
      <c r="F75" s="68">
        <v>0</v>
      </c>
      <c r="G75" s="68">
        <v>0</v>
      </c>
      <c r="H75" s="68">
        <v>0</v>
      </c>
      <c r="I75" s="68">
        <v>0</v>
      </c>
      <c r="J75" s="68">
        <v>0</v>
      </c>
      <c r="K75" s="68">
        <v>0</v>
      </c>
      <c r="L75" s="68">
        <v>0</v>
      </c>
      <c r="M75" s="68">
        <v>0</v>
      </c>
      <c r="N75" s="68">
        <v>9071</v>
      </c>
      <c r="O75" s="67">
        <v>0</v>
      </c>
      <c r="P75" t="s">
        <v>1140</v>
      </c>
      <c r="Q75" t="s">
        <v>1143</v>
      </c>
      <c r="R75" t="s">
        <v>77</v>
      </c>
      <c r="S75" t="s">
        <v>61</v>
      </c>
    </row>
    <row r="76" spans="1:19" ht="12" customHeight="1" x14ac:dyDescent="0.25">
      <c r="A76" s="18" t="s">
        <v>76</v>
      </c>
      <c r="B76" s="108" t="s">
        <v>368</v>
      </c>
      <c r="C76" s="66">
        <v>0</v>
      </c>
      <c r="D76" s="68">
        <v>0</v>
      </c>
      <c r="E76" s="68">
        <v>70560</v>
      </c>
      <c r="F76" s="68">
        <v>0</v>
      </c>
      <c r="G76" s="68">
        <v>0</v>
      </c>
      <c r="H76" s="68">
        <v>0</v>
      </c>
      <c r="I76" s="68">
        <v>0</v>
      </c>
      <c r="J76" s="68">
        <v>0</v>
      </c>
      <c r="K76" s="68">
        <v>0</v>
      </c>
      <c r="L76" s="68">
        <v>0</v>
      </c>
      <c r="M76" s="68">
        <v>0</v>
      </c>
      <c r="N76" s="68">
        <v>70560</v>
      </c>
      <c r="O76" s="67">
        <v>0</v>
      </c>
      <c r="P76" t="s">
        <v>1142</v>
      </c>
      <c r="Q76" t="s">
        <v>1143</v>
      </c>
      <c r="R76" t="s">
        <v>77</v>
      </c>
      <c r="S76" t="s">
        <v>114</v>
      </c>
    </row>
    <row r="77" spans="1:19" ht="12" customHeight="1" x14ac:dyDescent="0.25">
      <c r="A77" s="18" t="s">
        <v>76</v>
      </c>
      <c r="B77" s="108" t="s">
        <v>139</v>
      </c>
      <c r="C77" s="66">
        <v>1083</v>
      </c>
      <c r="D77" s="68">
        <v>0</v>
      </c>
      <c r="E77" s="68">
        <v>0</v>
      </c>
      <c r="F77" s="68">
        <v>0</v>
      </c>
      <c r="G77" s="68">
        <v>195</v>
      </c>
      <c r="H77" s="68">
        <v>0</v>
      </c>
      <c r="I77" s="68">
        <v>0</v>
      </c>
      <c r="J77" s="68">
        <v>0</v>
      </c>
      <c r="K77" s="68">
        <v>0</v>
      </c>
      <c r="L77" s="68">
        <v>0</v>
      </c>
      <c r="M77" s="68">
        <v>0</v>
      </c>
      <c r="N77" s="68">
        <v>1280</v>
      </c>
      <c r="O77" s="67">
        <v>0</v>
      </c>
      <c r="P77" t="s">
        <v>1140</v>
      </c>
      <c r="Q77" t="s">
        <v>1143</v>
      </c>
      <c r="R77" t="s">
        <v>77</v>
      </c>
      <c r="S77" t="s">
        <v>140</v>
      </c>
    </row>
    <row r="78" spans="1:19" ht="12" customHeight="1" x14ac:dyDescent="0.25">
      <c r="A78" s="18" t="s">
        <v>76</v>
      </c>
      <c r="B78" s="108" t="s">
        <v>149</v>
      </c>
      <c r="C78" s="66">
        <v>0</v>
      </c>
      <c r="D78" s="68">
        <v>0</v>
      </c>
      <c r="E78" s="68">
        <v>13318</v>
      </c>
      <c r="F78" s="68">
        <v>0</v>
      </c>
      <c r="G78" s="68">
        <v>0</v>
      </c>
      <c r="H78" s="68">
        <v>0</v>
      </c>
      <c r="I78" s="68">
        <v>0</v>
      </c>
      <c r="J78" s="68">
        <v>0</v>
      </c>
      <c r="K78" s="68">
        <v>0</v>
      </c>
      <c r="L78" s="68">
        <v>0</v>
      </c>
      <c r="M78" s="68">
        <v>0</v>
      </c>
      <c r="N78" s="68">
        <v>13319</v>
      </c>
      <c r="O78" s="67">
        <v>13319</v>
      </c>
      <c r="P78" t="s">
        <v>1141</v>
      </c>
      <c r="Q78" t="s">
        <v>1143</v>
      </c>
      <c r="R78" t="s">
        <v>77</v>
      </c>
      <c r="S78" t="s">
        <v>150</v>
      </c>
    </row>
    <row r="79" spans="1:19" ht="12" customHeight="1" x14ac:dyDescent="0.25">
      <c r="A79" s="18" t="s">
        <v>76</v>
      </c>
      <c r="B79" s="108" t="s">
        <v>389</v>
      </c>
      <c r="C79" s="66">
        <v>3265</v>
      </c>
      <c r="D79" s="68">
        <v>0</v>
      </c>
      <c r="E79" s="68">
        <v>0</v>
      </c>
      <c r="F79" s="68">
        <v>0</v>
      </c>
      <c r="G79" s="68">
        <v>4083</v>
      </c>
      <c r="H79" s="68">
        <v>0</v>
      </c>
      <c r="I79" s="68">
        <v>0</v>
      </c>
      <c r="J79" s="68">
        <v>0</v>
      </c>
      <c r="K79" s="68">
        <v>0</v>
      </c>
      <c r="L79" s="68">
        <v>5</v>
      </c>
      <c r="M79" s="68">
        <v>0</v>
      </c>
      <c r="N79" s="68">
        <v>7183</v>
      </c>
      <c r="O79" s="67">
        <v>1346</v>
      </c>
      <c r="P79" t="s">
        <v>1140</v>
      </c>
      <c r="Q79" t="s">
        <v>1143</v>
      </c>
      <c r="R79" t="s">
        <v>77</v>
      </c>
      <c r="S79" t="s">
        <v>175</v>
      </c>
    </row>
    <row r="80" spans="1:19" ht="12" customHeight="1" x14ac:dyDescent="0.25">
      <c r="A80" s="18" t="s">
        <v>76</v>
      </c>
      <c r="B80" s="108" t="s">
        <v>202</v>
      </c>
      <c r="C80" s="66">
        <v>93445</v>
      </c>
      <c r="D80" s="68">
        <v>93445</v>
      </c>
      <c r="E80" s="68">
        <v>106396</v>
      </c>
      <c r="F80" s="68">
        <v>0</v>
      </c>
      <c r="G80" s="68">
        <v>0</v>
      </c>
      <c r="H80" s="68">
        <v>0</v>
      </c>
      <c r="I80" s="68">
        <v>0</v>
      </c>
      <c r="J80" s="68">
        <v>0</v>
      </c>
      <c r="K80" s="68">
        <v>0</v>
      </c>
      <c r="L80" s="68">
        <v>0</v>
      </c>
      <c r="M80" s="68">
        <v>0</v>
      </c>
      <c r="N80" s="68">
        <v>200771</v>
      </c>
      <c r="O80" s="67">
        <v>127028</v>
      </c>
      <c r="P80" t="s">
        <v>1140</v>
      </c>
      <c r="Q80" t="s">
        <v>1146</v>
      </c>
      <c r="R80" t="s">
        <v>77</v>
      </c>
      <c r="S80" t="s">
        <v>203</v>
      </c>
    </row>
    <row r="81" spans="1:19" ht="12" customHeight="1" x14ac:dyDescent="0.25">
      <c r="A81" s="18" t="s">
        <v>76</v>
      </c>
      <c r="B81" s="108" t="s">
        <v>301</v>
      </c>
      <c r="C81" s="66">
        <v>38535</v>
      </c>
      <c r="D81" s="68">
        <v>0</v>
      </c>
      <c r="E81" s="68">
        <v>0</v>
      </c>
      <c r="F81" s="68">
        <v>0</v>
      </c>
      <c r="G81" s="68">
        <v>3592</v>
      </c>
      <c r="H81" s="68">
        <v>0</v>
      </c>
      <c r="I81" s="68">
        <v>0</v>
      </c>
      <c r="J81" s="68">
        <v>0</v>
      </c>
      <c r="K81" s="68">
        <v>0</v>
      </c>
      <c r="L81" s="68">
        <v>0</v>
      </c>
      <c r="M81" s="68">
        <v>0</v>
      </c>
      <c r="N81" s="68">
        <v>45144</v>
      </c>
      <c r="O81" s="67">
        <v>0</v>
      </c>
      <c r="P81" t="s">
        <v>1142</v>
      </c>
      <c r="Q81" t="s">
        <v>1143</v>
      </c>
      <c r="R81" t="s">
        <v>77</v>
      </c>
      <c r="S81" t="s">
        <v>302</v>
      </c>
    </row>
    <row r="82" spans="1:19" ht="12" customHeight="1" x14ac:dyDescent="0.25">
      <c r="A82" s="18" t="s">
        <v>76</v>
      </c>
      <c r="B82" s="108" t="s">
        <v>485</v>
      </c>
      <c r="C82" s="66">
        <v>1647</v>
      </c>
      <c r="D82" s="68">
        <v>0</v>
      </c>
      <c r="E82" s="68">
        <v>0</v>
      </c>
      <c r="F82" s="68">
        <v>0</v>
      </c>
      <c r="G82" s="68">
        <v>30</v>
      </c>
      <c r="H82" s="68">
        <v>0</v>
      </c>
      <c r="I82" s="68">
        <v>0</v>
      </c>
      <c r="J82" s="68">
        <v>0</v>
      </c>
      <c r="K82" s="68">
        <v>0</v>
      </c>
      <c r="L82" s="68">
        <v>0</v>
      </c>
      <c r="M82" s="68">
        <v>0</v>
      </c>
      <c r="N82" s="68">
        <v>1575</v>
      </c>
      <c r="O82" s="67">
        <v>0</v>
      </c>
      <c r="P82" t="s">
        <v>1140</v>
      </c>
      <c r="Q82" t="s">
        <v>1143</v>
      </c>
      <c r="R82" t="s">
        <v>77</v>
      </c>
      <c r="S82" t="s">
        <v>318</v>
      </c>
    </row>
    <row r="83" spans="1:19" ht="12" customHeight="1" x14ac:dyDescent="0.25">
      <c r="A83" s="18" t="s">
        <v>78</v>
      </c>
      <c r="B83" s="108" t="s">
        <v>356</v>
      </c>
      <c r="C83" s="66">
        <v>4098</v>
      </c>
      <c r="D83" s="68">
        <v>0</v>
      </c>
      <c r="E83" s="68">
        <v>0</v>
      </c>
      <c r="F83" s="68">
        <v>0</v>
      </c>
      <c r="G83" s="68">
        <v>476</v>
      </c>
      <c r="H83" s="68">
        <v>0</v>
      </c>
      <c r="I83" s="68">
        <v>0</v>
      </c>
      <c r="J83" s="68">
        <v>0</v>
      </c>
      <c r="K83" s="68">
        <v>0</v>
      </c>
      <c r="L83" s="68">
        <v>0</v>
      </c>
      <c r="M83" s="68">
        <v>15</v>
      </c>
      <c r="N83" s="68">
        <v>4219</v>
      </c>
      <c r="O83" s="67">
        <v>0</v>
      </c>
      <c r="P83" t="s">
        <v>1140</v>
      </c>
      <c r="Q83" t="s">
        <v>1143</v>
      </c>
      <c r="R83" t="s">
        <v>79</v>
      </c>
      <c r="S83" t="s">
        <v>57</v>
      </c>
    </row>
    <row r="84" spans="1:19" ht="12" customHeight="1" x14ac:dyDescent="0.25">
      <c r="A84" s="18" t="s">
        <v>78</v>
      </c>
      <c r="B84" s="108" t="s">
        <v>362</v>
      </c>
      <c r="C84" s="66">
        <v>1454</v>
      </c>
      <c r="D84" s="68">
        <v>0</v>
      </c>
      <c r="E84" s="68">
        <v>0</v>
      </c>
      <c r="F84" s="68">
        <v>0</v>
      </c>
      <c r="G84" s="68">
        <v>634</v>
      </c>
      <c r="H84" s="68">
        <v>0</v>
      </c>
      <c r="I84" s="68">
        <v>0</v>
      </c>
      <c r="J84" s="68">
        <v>0</v>
      </c>
      <c r="K84" s="68">
        <v>0</v>
      </c>
      <c r="L84" s="68">
        <v>0</v>
      </c>
      <c r="M84" s="68">
        <v>422</v>
      </c>
      <c r="N84" s="68">
        <v>1572</v>
      </c>
      <c r="O84" s="67">
        <v>0</v>
      </c>
      <c r="P84" t="s">
        <v>1140</v>
      </c>
      <c r="Q84" t="s">
        <v>1143</v>
      </c>
      <c r="R84" t="s">
        <v>79</v>
      </c>
      <c r="S84" t="s">
        <v>86</v>
      </c>
    </row>
    <row r="85" spans="1:19" ht="12" customHeight="1" x14ac:dyDescent="0.25">
      <c r="A85" s="18" t="s">
        <v>78</v>
      </c>
      <c r="B85" s="108" t="s">
        <v>371</v>
      </c>
      <c r="C85" s="66">
        <v>50716</v>
      </c>
      <c r="D85" s="68">
        <v>50716</v>
      </c>
      <c r="E85" s="68">
        <v>0</v>
      </c>
      <c r="F85" s="68">
        <v>0</v>
      </c>
      <c r="G85" s="68">
        <v>28</v>
      </c>
      <c r="H85" s="68">
        <v>7216</v>
      </c>
      <c r="I85" s="68">
        <v>7216</v>
      </c>
      <c r="J85" s="68">
        <v>5</v>
      </c>
      <c r="K85" s="68">
        <v>5</v>
      </c>
      <c r="L85" s="68">
        <v>0</v>
      </c>
      <c r="M85" s="68">
        <v>0</v>
      </c>
      <c r="N85" s="68">
        <v>46897</v>
      </c>
      <c r="O85" s="67">
        <v>46897</v>
      </c>
      <c r="P85" t="s">
        <v>1142</v>
      </c>
      <c r="Q85" t="s">
        <v>1143</v>
      </c>
      <c r="R85" t="s">
        <v>79</v>
      </c>
      <c r="S85" t="s">
        <v>115</v>
      </c>
    </row>
    <row r="86" spans="1:19" ht="12" customHeight="1" x14ac:dyDescent="0.25">
      <c r="A86" s="18" t="s">
        <v>78</v>
      </c>
      <c r="B86" s="108" t="s">
        <v>139</v>
      </c>
      <c r="C86" s="66">
        <v>2445</v>
      </c>
      <c r="D86" s="68">
        <v>0</v>
      </c>
      <c r="E86" s="68">
        <v>0</v>
      </c>
      <c r="F86" s="68">
        <v>0</v>
      </c>
      <c r="G86" s="68">
        <v>159</v>
      </c>
      <c r="H86" s="68">
        <v>0</v>
      </c>
      <c r="I86" s="68">
        <v>0</v>
      </c>
      <c r="J86" s="68">
        <v>0</v>
      </c>
      <c r="K86" s="68">
        <v>0</v>
      </c>
      <c r="L86" s="68">
        <v>0</v>
      </c>
      <c r="M86" s="68">
        <v>0</v>
      </c>
      <c r="N86" s="68">
        <v>2596</v>
      </c>
      <c r="O86" s="67">
        <v>0</v>
      </c>
      <c r="P86" t="s">
        <v>1140</v>
      </c>
      <c r="Q86" t="s">
        <v>1143</v>
      </c>
      <c r="R86" t="s">
        <v>79</v>
      </c>
      <c r="S86" t="s">
        <v>140</v>
      </c>
    </row>
    <row r="87" spans="1:19" ht="12" customHeight="1" x14ac:dyDescent="0.25">
      <c r="A87" s="18" t="s">
        <v>78</v>
      </c>
      <c r="B87" s="108" t="s">
        <v>179</v>
      </c>
      <c r="C87" s="66">
        <v>9605</v>
      </c>
      <c r="D87" s="68">
        <v>9605</v>
      </c>
      <c r="E87" s="68">
        <v>0</v>
      </c>
      <c r="F87" s="68">
        <v>0</v>
      </c>
      <c r="G87" s="68">
        <v>773</v>
      </c>
      <c r="H87" s="68">
        <v>1194</v>
      </c>
      <c r="I87" s="68">
        <v>1194</v>
      </c>
      <c r="J87" s="68">
        <v>89</v>
      </c>
      <c r="K87" s="68">
        <v>62</v>
      </c>
      <c r="L87" s="68">
        <v>0</v>
      </c>
      <c r="M87" s="68">
        <v>0</v>
      </c>
      <c r="N87" s="68">
        <v>10365</v>
      </c>
      <c r="O87" s="67">
        <v>10365</v>
      </c>
      <c r="P87" t="s">
        <v>1140</v>
      </c>
      <c r="Q87" t="s">
        <v>1143</v>
      </c>
      <c r="R87" t="s">
        <v>79</v>
      </c>
      <c r="S87" t="s">
        <v>180</v>
      </c>
    </row>
    <row r="88" spans="1:19" ht="12" customHeight="1" x14ac:dyDescent="0.25">
      <c r="A88" s="18" t="s">
        <v>78</v>
      </c>
      <c r="B88" s="108" t="s">
        <v>199</v>
      </c>
      <c r="C88" s="66">
        <v>6662</v>
      </c>
      <c r="D88" s="68">
        <v>6662</v>
      </c>
      <c r="E88" s="68">
        <v>0</v>
      </c>
      <c r="F88" s="68">
        <v>0</v>
      </c>
      <c r="G88" s="68">
        <v>0</v>
      </c>
      <c r="H88" s="68">
        <v>169</v>
      </c>
      <c r="I88" s="68">
        <v>169</v>
      </c>
      <c r="J88" s="68">
        <v>25</v>
      </c>
      <c r="K88" s="68">
        <v>25</v>
      </c>
      <c r="L88" s="68">
        <v>0</v>
      </c>
      <c r="M88" s="68">
        <v>0</v>
      </c>
      <c r="N88" s="68">
        <v>6676</v>
      </c>
      <c r="O88" s="67">
        <v>6676</v>
      </c>
      <c r="P88" t="s">
        <v>1140</v>
      </c>
      <c r="Q88" t="s">
        <v>1143</v>
      </c>
      <c r="R88" t="s">
        <v>79</v>
      </c>
      <c r="S88" t="s">
        <v>200</v>
      </c>
    </row>
    <row r="89" spans="1:19" ht="12" customHeight="1" x14ac:dyDescent="0.25">
      <c r="A89" s="18" t="s">
        <v>78</v>
      </c>
      <c r="B89" s="108" t="s">
        <v>217</v>
      </c>
      <c r="C89" s="66">
        <v>1083</v>
      </c>
      <c r="D89" s="68">
        <v>1083</v>
      </c>
      <c r="E89" s="68">
        <v>0</v>
      </c>
      <c r="F89" s="68">
        <v>0</v>
      </c>
      <c r="G89" s="68">
        <v>0</v>
      </c>
      <c r="H89" s="68">
        <v>82</v>
      </c>
      <c r="I89" s="68">
        <v>82</v>
      </c>
      <c r="J89" s="68">
        <v>0</v>
      </c>
      <c r="K89" s="68">
        <v>0</v>
      </c>
      <c r="L89" s="68">
        <v>0</v>
      </c>
      <c r="M89" s="68">
        <v>0</v>
      </c>
      <c r="N89" s="68">
        <v>1047</v>
      </c>
      <c r="O89" s="67">
        <v>1047</v>
      </c>
      <c r="P89" t="s">
        <v>1142</v>
      </c>
      <c r="Q89" t="s">
        <v>1143</v>
      </c>
      <c r="R89" t="s">
        <v>79</v>
      </c>
      <c r="S89" t="s">
        <v>218</v>
      </c>
    </row>
    <row r="90" spans="1:19" ht="12" customHeight="1" x14ac:dyDescent="0.25">
      <c r="A90" s="18" t="s">
        <v>78</v>
      </c>
      <c r="B90" s="108" t="s">
        <v>432</v>
      </c>
      <c r="C90" s="66">
        <v>49597</v>
      </c>
      <c r="D90" s="68">
        <v>49597</v>
      </c>
      <c r="E90" s="68">
        <v>0</v>
      </c>
      <c r="F90" s="68">
        <v>0</v>
      </c>
      <c r="G90" s="68">
        <v>120</v>
      </c>
      <c r="H90" s="68">
        <v>165</v>
      </c>
      <c r="I90" s="68">
        <v>116</v>
      </c>
      <c r="J90" s="68">
        <v>65</v>
      </c>
      <c r="K90" s="68">
        <v>65</v>
      </c>
      <c r="L90" s="68">
        <v>0</v>
      </c>
      <c r="M90" s="68">
        <v>0</v>
      </c>
      <c r="N90" s="68">
        <v>50746</v>
      </c>
      <c r="O90" s="67">
        <v>50746</v>
      </c>
      <c r="P90" t="s">
        <v>1142</v>
      </c>
      <c r="Q90" t="s">
        <v>1143</v>
      </c>
      <c r="R90" t="s">
        <v>79</v>
      </c>
      <c r="S90" t="s">
        <v>259</v>
      </c>
    </row>
    <row r="91" spans="1:19" ht="12" customHeight="1" x14ac:dyDescent="0.25">
      <c r="A91" s="18" t="s">
        <v>78</v>
      </c>
      <c r="B91" s="108" t="s">
        <v>282</v>
      </c>
      <c r="C91" s="66">
        <v>2554</v>
      </c>
      <c r="D91" s="68">
        <v>1252</v>
      </c>
      <c r="E91" s="68">
        <v>0</v>
      </c>
      <c r="F91" s="68">
        <v>0</v>
      </c>
      <c r="G91" s="68">
        <v>54</v>
      </c>
      <c r="H91" s="68">
        <v>131</v>
      </c>
      <c r="I91" s="68">
        <v>131</v>
      </c>
      <c r="J91" s="68">
        <v>10</v>
      </c>
      <c r="K91" s="68">
        <v>10</v>
      </c>
      <c r="L91" s="68">
        <v>24</v>
      </c>
      <c r="M91" s="68">
        <v>0</v>
      </c>
      <c r="N91" s="68">
        <v>2200</v>
      </c>
      <c r="O91" s="67">
        <v>988</v>
      </c>
      <c r="P91" t="s">
        <v>1140</v>
      </c>
      <c r="Q91" t="s">
        <v>1143</v>
      </c>
      <c r="R91" t="s">
        <v>79</v>
      </c>
      <c r="S91" t="s">
        <v>283</v>
      </c>
    </row>
    <row r="92" spans="1:19" ht="12" customHeight="1" x14ac:dyDescent="0.25">
      <c r="A92" s="18" t="s">
        <v>78</v>
      </c>
      <c r="B92" s="108" t="s">
        <v>284</v>
      </c>
      <c r="C92" s="66">
        <v>1064</v>
      </c>
      <c r="D92" s="68">
        <v>1064</v>
      </c>
      <c r="E92" s="68">
        <v>58</v>
      </c>
      <c r="F92" s="68">
        <v>0</v>
      </c>
      <c r="G92" s="68">
        <v>261</v>
      </c>
      <c r="H92" s="68">
        <v>0</v>
      </c>
      <c r="I92" s="68">
        <v>0</v>
      </c>
      <c r="J92" s="68">
        <v>0</v>
      </c>
      <c r="K92" s="68">
        <v>0</v>
      </c>
      <c r="L92" s="68">
        <v>0</v>
      </c>
      <c r="M92" s="68">
        <v>0</v>
      </c>
      <c r="N92" s="68">
        <v>1184</v>
      </c>
      <c r="O92" s="67">
        <v>1184</v>
      </c>
      <c r="P92" t="s">
        <v>1142</v>
      </c>
      <c r="Q92" t="s">
        <v>1143</v>
      </c>
      <c r="R92" t="s">
        <v>79</v>
      </c>
      <c r="S92" t="s">
        <v>285</v>
      </c>
    </row>
    <row r="93" spans="1:19" ht="12" customHeight="1" x14ac:dyDescent="0.25">
      <c r="A93" s="18" t="s">
        <v>78</v>
      </c>
      <c r="B93" s="108" t="s">
        <v>457</v>
      </c>
      <c r="C93" s="66">
        <v>41693</v>
      </c>
      <c r="D93" s="68">
        <v>41693</v>
      </c>
      <c r="E93" s="68">
        <v>0</v>
      </c>
      <c r="F93" s="68">
        <v>0</v>
      </c>
      <c r="G93" s="68">
        <v>659</v>
      </c>
      <c r="H93" s="68">
        <v>1149</v>
      </c>
      <c r="I93" s="68">
        <v>1149</v>
      </c>
      <c r="J93" s="68">
        <v>25</v>
      </c>
      <c r="K93" s="68">
        <v>25</v>
      </c>
      <c r="L93" s="68">
        <v>0</v>
      </c>
      <c r="M93" s="68">
        <v>0</v>
      </c>
      <c r="N93" s="68">
        <v>43677</v>
      </c>
      <c r="O93" s="67">
        <v>43677</v>
      </c>
      <c r="P93" t="s">
        <v>1140</v>
      </c>
      <c r="Q93" t="s">
        <v>1143</v>
      </c>
      <c r="R93" t="s">
        <v>79</v>
      </c>
      <c r="S93" t="s">
        <v>311</v>
      </c>
    </row>
    <row r="94" spans="1:19" ht="12" customHeight="1" x14ac:dyDescent="0.25">
      <c r="A94" s="18" t="s">
        <v>78</v>
      </c>
      <c r="B94" s="108" t="s">
        <v>316</v>
      </c>
      <c r="C94" s="66">
        <v>136494</v>
      </c>
      <c r="D94" s="68">
        <v>136494</v>
      </c>
      <c r="E94" s="68">
        <v>0</v>
      </c>
      <c r="F94" s="68">
        <v>0</v>
      </c>
      <c r="G94" s="68">
        <v>0</v>
      </c>
      <c r="H94" s="68">
        <v>7721</v>
      </c>
      <c r="I94" s="68">
        <v>7721</v>
      </c>
      <c r="J94" s="68">
        <v>23</v>
      </c>
      <c r="K94" s="68">
        <v>23</v>
      </c>
      <c r="L94" s="68">
        <v>0</v>
      </c>
      <c r="M94" s="68">
        <v>0</v>
      </c>
      <c r="N94" s="68">
        <v>131156</v>
      </c>
      <c r="O94" s="67">
        <v>131156</v>
      </c>
      <c r="P94" t="s">
        <v>1142</v>
      </c>
      <c r="Q94" t="s">
        <v>1143</v>
      </c>
      <c r="R94" t="s">
        <v>79</v>
      </c>
      <c r="S94" t="s">
        <v>317</v>
      </c>
    </row>
    <row r="95" spans="1:19" ht="12" customHeight="1" x14ac:dyDescent="0.25">
      <c r="A95" s="18" t="s">
        <v>78</v>
      </c>
      <c r="B95" s="108" t="s">
        <v>328</v>
      </c>
      <c r="C95" s="66">
        <v>10912</v>
      </c>
      <c r="D95" s="68">
        <v>10912</v>
      </c>
      <c r="E95" s="68">
        <v>0</v>
      </c>
      <c r="F95" s="68">
        <v>0</v>
      </c>
      <c r="G95" s="68">
        <v>653</v>
      </c>
      <c r="H95" s="68">
        <v>0</v>
      </c>
      <c r="I95" s="68">
        <v>0</v>
      </c>
      <c r="J95" s="68">
        <v>30</v>
      </c>
      <c r="K95" s="68">
        <v>30</v>
      </c>
      <c r="L95" s="68">
        <v>9</v>
      </c>
      <c r="M95" s="68">
        <v>0</v>
      </c>
      <c r="N95" s="68">
        <v>11682</v>
      </c>
      <c r="O95" s="67">
        <v>11682</v>
      </c>
      <c r="P95" t="s">
        <v>1140</v>
      </c>
      <c r="Q95" t="s">
        <v>1143</v>
      </c>
      <c r="R95" t="s">
        <v>79</v>
      </c>
      <c r="S95" t="s">
        <v>329</v>
      </c>
    </row>
    <row r="96" spans="1:19" ht="12" customHeight="1" x14ac:dyDescent="0.25">
      <c r="A96" s="18" t="s">
        <v>82</v>
      </c>
      <c r="B96" s="108" t="s">
        <v>139</v>
      </c>
      <c r="C96" s="66">
        <v>10550</v>
      </c>
      <c r="D96" s="68">
        <v>0</v>
      </c>
      <c r="E96" s="68">
        <v>0</v>
      </c>
      <c r="F96" s="68">
        <v>0</v>
      </c>
      <c r="G96" s="68">
        <v>10</v>
      </c>
      <c r="H96" s="68">
        <v>0</v>
      </c>
      <c r="I96" s="68">
        <v>0</v>
      </c>
      <c r="J96" s="68">
        <v>0</v>
      </c>
      <c r="K96" s="68">
        <v>0</v>
      </c>
      <c r="L96" s="68">
        <v>0</v>
      </c>
      <c r="M96" s="68">
        <v>5</v>
      </c>
      <c r="N96" s="68">
        <v>10445</v>
      </c>
      <c r="O96" s="67">
        <v>0</v>
      </c>
      <c r="P96" t="s">
        <v>1140</v>
      </c>
      <c r="Q96" t="s">
        <v>1143</v>
      </c>
      <c r="R96" t="s">
        <v>83</v>
      </c>
      <c r="S96" t="s">
        <v>140</v>
      </c>
    </row>
    <row r="97" spans="1:19" ht="12" customHeight="1" x14ac:dyDescent="0.25">
      <c r="A97" s="18" t="s">
        <v>84</v>
      </c>
      <c r="B97" s="108" t="s">
        <v>362</v>
      </c>
      <c r="C97" s="66">
        <v>1732</v>
      </c>
      <c r="D97" s="68">
        <v>0</v>
      </c>
      <c r="E97" s="68">
        <v>0</v>
      </c>
      <c r="F97" s="68">
        <v>0</v>
      </c>
      <c r="G97" s="68">
        <v>802</v>
      </c>
      <c r="H97" s="68">
        <v>0</v>
      </c>
      <c r="I97" s="68">
        <v>0</v>
      </c>
      <c r="J97" s="68">
        <v>0</v>
      </c>
      <c r="K97" s="68">
        <v>0</v>
      </c>
      <c r="L97" s="68">
        <v>0</v>
      </c>
      <c r="M97" s="68">
        <v>284</v>
      </c>
      <c r="N97" s="68">
        <v>2251</v>
      </c>
      <c r="O97" s="67">
        <v>0</v>
      </c>
      <c r="P97" t="s">
        <v>1140</v>
      </c>
      <c r="Q97" t="s">
        <v>1143</v>
      </c>
      <c r="R97" t="s">
        <v>85</v>
      </c>
      <c r="S97" t="s">
        <v>86</v>
      </c>
    </row>
    <row r="98" spans="1:19" ht="12" customHeight="1" x14ac:dyDescent="0.25">
      <c r="A98" s="18" t="s">
        <v>84</v>
      </c>
      <c r="B98" s="108" t="s">
        <v>91</v>
      </c>
      <c r="C98" s="66">
        <v>9059</v>
      </c>
      <c r="D98" s="68">
        <v>9059</v>
      </c>
      <c r="E98" s="68">
        <v>99</v>
      </c>
      <c r="F98" s="68">
        <v>0</v>
      </c>
      <c r="G98" s="68">
        <v>5</v>
      </c>
      <c r="H98" s="68">
        <v>1146</v>
      </c>
      <c r="I98" s="68">
        <v>1146</v>
      </c>
      <c r="J98" s="68">
        <v>0</v>
      </c>
      <c r="K98" s="68">
        <v>0</v>
      </c>
      <c r="L98" s="68">
        <v>0</v>
      </c>
      <c r="M98" s="68">
        <v>0</v>
      </c>
      <c r="N98" s="68">
        <v>7711</v>
      </c>
      <c r="O98" s="67">
        <v>7711</v>
      </c>
      <c r="P98" t="s">
        <v>1142</v>
      </c>
      <c r="Q98" t="s">
        <v>1143</v>
      </c>
      <c r="R98" t="s">
        <v>85</v>
      </c>
      <c r="S98" t="s">
        <v>92</v>
      </c>
    </row>
    <row r="99" spans="1:19" ht="12" customHeight="1" x14ac:dyDescent="0.25">
      <c r="A99" s="18" t="s">
        <v>84</v>
      </c>
      <c r="B99" s="108" t="s">
        <v>139</v>
      </c>
      <c r="C99" s="66">
        <v>4072</v>
      </c>
      <c r="D99" s="68">
        <v>0</v>
      </c>
      <c r="E99" s="68">
        <v>0</v>
      </c>
      <c r="F99" s="68">
        <v>0</v>
      </c>
      <c r="G99" s="68">
        <v>781</v>
      </c>
      <c r="H99" s="68">
        <v>0</v>
      </c>
      <c r="I99" s="68">
        <v>0</v>
      </c>
      <c r="J99" s="68">
        <v>0</v>
      </c>
      <c r="K99" s="68">
        <v>0</v>
      </c>
      <c r="L99" s="68">
        <v>0</v>
      </c>
      <c r="M99" s="68">
        <v>0</v>
      </c>
      <c r="N99" s="68">
        <v>4872</v>
      </c>
      <c r="O99" s="67">
        <v>0</v>
      </c>
      <c r="P99" t="s">
        <v>1140</v>
      </c>
      <c r="Q99" t="s">
        <v>1143</v>
      </c>
      <c r="R99" t="s">
        <v>85</v>
      </c>
      <c r="S99" t="s">
        <v>140</v>
      </c>
    </row>
    <row r="100" spans="1:19" ht="12" customHeight="1" x14ac:dyDescent="0.25">
      <c r="A100" s="18" t="s">
        <v>84</v>
      </c>
      <c r="B100" s="108" t="s">
        <v>147</v>
      </c>
      <c r="C100" s="66">
        <v>1635</v>
      </c>
      <c r="D100" s="68">
        <v>0</v>
      </c>
      <c r="E100" s="68">
        <v>0</v>
      </c>
      <c r="F100" s="68">
        <v>25</v>
      </c>
      <c r="G100" s="68">
        <v>272</v>
      </c>
      <c r="H100" s="68">
        <v>0</v>
      </c>
      <c r="I100" s="68">
        <v>0</v>
      </c>
      <c r="J100" s="68">
        <v>0</v>
      </c>
      <c r="K100" s="68">
        <v>0</v>
      </c>
      <c r="L100" s="68">
        <v>0</v>
      </c>
      <c r="M100" s="68">
        <v>0</v>
      </c>
      <c r="N100" s="68">
        <v>1628</v>
      </c>
      <c r="O100" s="67">
        <v>0</v>
      </c>
      <c r="P100" t="s">
        <v>1140</v>
      </c>
      <c r="Q100" t="s">
        <v>1143</v>
      </c>
      <c r="R100" t="s">
        <v>85</v>
      </c>
      <c r="S100" t="s">
        <v>148</v>
      </c>
    </row>
    <row r="101" spans="1:19" ht="12" customHeight="1" x14ac:dyDescent="0.25">
      <c r="A101" s="18" t="s">
        <v>84</v>
      </c>
      <c r="B101" s="108" t="s">
        <v>389</v>
      </c>
      <c r="C101" s="66">
        <v>1780</v>
      </c>
      <c r="D101" s="68">
        <v>0</v>
      </c>
      <c r="E101" s="68">
        <v>0</v>
      </c>
      <c r="F101" s="68">
        <v>0</v>
      </c>
      <c r="G101" s="68">
        <v>370</v>
      </c>
      <c r="H101" s="68">
        <v>0</v>
      </c>
      <c r="I101" s="68">
        <v>0</v>
      </c>
      <c r="J101" s="68">
        <v>0</v>
      </c>
      <c r="K101" s="68">
        <v>0</v>
      </c>
      <c r="L101" s="68">
        <v>0</v>
      </c>
      <c r="M101" s="68">
        <v>0</v>
      </c>
      <c r="N101" s="68">
        <v>2019</v>
      </c>
      <c r="O101" s="67">
        <v>378</v>
      </c>
      <c r="P101" t="s">
        <v>1140</v>
      </c>
      <c r="Q101" t="s">
        <v>1143</v>
      </c>
      <c r="R101" t="s">
        <v>85</v>
      </c>
      <c r="S101" t="s">
        <v>175</v>
      </c>
    </row>
    <row r="102" spans="1:19" ht="12" customHeight="1" x14ac:dyDescent="0.25">
      <c r="A102" s="18" t="s">
        <v>84</v>
      </c>
      <c r="B102" s="108" t="s">
        <v>229</v>
      </c>
      <c r="C102" s="66">
        <v>78356</v>
      </c>
      <c r="D102" s="68">
        <v>78356</v>
      </c>
      <c r="E102" s="68">
        <v>0</v>
      </c>
      <c r="F102" s="68">
        <v>0</v>
      </c>
      <c r="G102" s="68">
        <v>24182</v>
      </c>
      <c r="H102" s="68">
        <v>0</v>
      </c>
      <c r="I102" s="68">
        <v>0</v>
      </c>
      <c r="J102" s="68">
        <v>5</v>
      </c>
      <c r="K102" s="68">
        <v>5</v>
      </c>
      <c r="L102" s="68">
        <v>0</v>
      </c>
      <c r="M102" s="68">
        <v>0</v>
      </c>
      <c r="N102" s="68">
        <v>107701</v>
      </c>
      <c r="O102" s="67">
        <v>107701</v>
      </c>
      <c r="P102" t="s">
        <v>1142</v>
      </c>
      <c r="Q102" t="s">
        <v>1143</v>
      </c>
      <c r="R102" t="s">
        <v>85</v>
      </c>
      <c r="S102" t="s">
        <v>230</v>
      </c>
    </row>
    <row r="103" spans="1:19" ht="12" customHeight="1" x14ac:dyDescent="0.25">
      <c r="A103" s="18" t="s">
        <v>84</v>
      </c>
      <c r="B103" s="108" t="s">
        <v>458</v>
      </c>
      <c r="C103" s="66">
        <v>1242</v>
      </c>
      <c r="D103" s="68">
        <v>0</v>
      </c>
      <c r="E103" s="68">
        <v>0</v>
      </c>
      <c r="F103" s="68">
        <v>0</v>
      </c>
      <c r="G103" s="68">
        <v>595</v>
      </c>
      <c r="H103" s="68">
        <v>0</v>
      </c>
      <c r="I103" s="68">
        <v>0</v>
      </c>
      <c r="J103" s="68">
        <v>0</v>
      </c>
      <c r="K103" s="68">
        <v>0</v>
      </c>
      <c r="L103" s="68">
        <v>0</v>
      </c>
      <c r="M103" s="68">
        <v>0</v>
      </c>
      <c r="N103" s="68">
        <v>1764</v>
      </c>
      <c r="O103" s="67">
        <v>0</v>
      </c>
      <c r="P103" t="s">
        <v>1142</v>
      </c>
      <c r="Q103" t="s">
        <v>1147</v>
      </c>
      <c r="R103" t="s">
        <v>85</v>
      </c>
      <c r="S103" t="s">
        <v>315</v>
      </c>
    </row>
    <row r="104" spans="1:19" ht="12" customHeight="1" x14ac:dyDescent="0.25">
      <c r="A104" s="18" t="s">
        <v>84</v>
      </c>
      <c r="B104" s="108" t="s">
        <v>485</v>
      </c>
      <c r="C104" s="66">
        <v>5898</v>
      </c>
      <c r="D104" s="68">
        <v>0</v>
      </c>
      <c r="E104" s="68">
        <v>0</v>
      </c>
      <c r="F104" s="68">
        <v>0</v>
      </c>
      <c r="G104" s="68">
        <v>469</v>
      </c>
      <c r="H104" s="68">
        <v>0</v>
      </c>
      <c r="I104" s="68">
        <v>0</v>
      </c>
      <c r="J104" s="68">
        <v>0</v>
      </c>
      <c r="K104" s="68">
        <v>0</v>
      </c>
      <c r="L104" s="68">
        <v>0</v>
      </c>
      <c r="M104" s="68">
        <v>0</v>
      </c>
      <c r="N104" s="68">
        <v>6156</v>
      </c>
      <c r="O104" s="67">
        <v>0</v>
      </c>
      <c r="P104" t="s">
        <v>1140</v>
      </c>
      <c r="Q104" t="s">
        <v>1143</v>
      </c>
      <c r="R104" t="s">
        <v>85</v>
      </c>
      <c r="S104" t="s">
        <v>318</v>
      </c>
    </row>
    <row r="105" spans="1:19" ht="12" customHeight="1" x14ac:dyDescent="0.25">
      <c r="A105" s="18" t="s">
        <v>89</v>
      </c>
      <c r="B105" s="108" t="s">
        <v>60</v>
      </c>
      <c r="C105" s="66">
        <v>1271</v>
      </c>
      <c r="D105" s="68">
        <v>0</v>
      </c>
      <c r="E105" s="68">
        <v>0</v>
      </c>
      <c r="F105" s="68">
        <v>0</v>
      </c>
      <c r="G105" s="68">
        <v>65</v>
      </c>
      <c r="H105" s="68">
        <v>0</v>
      </c>
      <c r="I105" s="68">
        <v>0</v>
      </c>
      <c r="J105" s="68">
        <v>0</v>
      </c>
      <c r="K105" s="68">
        <v>0</v>
      </c>
      <c r="L105" s="68">
        <v>0</v>
      </c>
      <c r="M105" s="68">
        <v>0</v>
      </c>
      <c r="N105" s="68">
        <v>1308</v>
      </c>
      <c r="O105" s="67">
        <v>0</v>
      </c>
      <c r="P105" t="s">
        <v>1140</v>
      </c>
      <c r="Q105" t="s">
        <v>1143</v>
      </c>
      <c r="R105" t="s">
        <v>90</v>
      </c>
      <c r="S105" t="s">
        <v>61</v>
      </c>
    </row>
    <row r="106" spans="1:19" ht="12" customHeight="1" x14ac:dyDescent="0.25">
      <c r="A106" s="18" t="s">
        <v>89</v>
      </c>
      <c r="B106" s="108" t="s">
        <v>84</v>
      </c>
      <c r="C106" s="66">
        <v>281488</v>
      </c>
      <c r="D106" s="68">
        <v>281488</v>
      </c>
      <c r="E106" s="68">
        <v>1340</v>
      </c>
      <c r="F106" s="68">
        <v>0</v>
      </c>
      <c r="G106" s="68">
        <v>1419</v>
      </c>
      <c r="H106" s="68">
        <v>12896</v>
      </c>
      <c r="I106" s="68">
        <v>12896</v>
      </c>
      <c r="J106" s="68">
        <v>546</v>
      </c>
      <c r="K106" s="68">
        <v>546</v>
      </c>
      <c r="L106" s="68">
        <v>0</v>
      </c>
      <c r="M106" s="68">
        <v>0</v>
      </c>
      <c r="N106" s="68">
        <v>277873</v>
      </c>
      <c r="O106" s="67">
        <v>277873</v>
      </c>
      <c r="P106" t="s">
        <v>1142</v>
      </c>
      <c r="Q106" t="s">
        <v>1143</v>
      </c>
      <c r="R106" t="s">
        <v>90</v>
      </c>
      <c r="S106" t="s">
        <v>85</v>
      </c>
    </row>
    <row r="107" spans="1:19" ht="12" customHeight="1" x14ac:dyDescent="0.25">
      <c r="A107" s="18" t="s">
        <v>89</v>
      </c>
      <c r="B107" s="108" t="s">
        <v>91</v>
      </c>
      <c r="C107" s="66">
        <v>137683</v>
      </c>
      <c r="D107" s="68">
        <v>137683</v>
      </c>
      <c r="E107" s="68">
        <v>2214</v>
      </c>
      <c r="F107" s="68">
        <v>0</v>
      </c>
      <c r="G107" s="68">
        <v>294</v>
      </c>
      <c r="H107" s="68">
        <v>458</v>
      </c>
      <c r="I107" s="68">
        <v>458</v>
      </c>
      <c r="J107" s="68">
        <v>187</v>
      </c>
      <c r="K107" s="68">
        <v>187</v>
      </c>
      <c r="L107" s="68">
        <v>0</v>
      </c>
      <c r="M107" s="68">
        <v>0</v>
      </c>
      <c r="N107" s="68">
        <v>140062</v>
      </c>
      <c r="O107" s="67">
        <v>140062</v>
      </c>
      <c r="P107" t="s">
        <v>1142</v>
      </c>
      <c r="Q107" t="s">
        <v>1143</v>
      </c>
      <c r="R107" t="s">
        <v>90</v>
      </c>
      <c r="S107" t="s">
        <v>92</v>
      </c>
    </row>
    <row r="108" spans="1:19" ht="12" customHeight="1" x14ac:dyDescent="0.25">
      <c r="A108" s="18" t="s">
        <v>89</v>
      </c>
      <c r="B108" s="108" t="s">
        <v>101</v>
      </c>
      <c r="C108" s="66">
        <v>29975</v>
      </c>
      <c r="D108" s="68">
        <v>4051</v>
      </c>
      <c r="E108" s="68">
        <v>112</v>
      </c>
      <c r="F108" s="68">
        <v>0</v>
      </c>
      <c r="G108" s="68">
        <v>34</v>
      </c>
      <c r="H108" s="68">
        <v>321</v>
      </c>
      <c r="I108" s="68">
        <v>321</v>
      </c>
      <c r="J108" s="68">
        <v>54</v>
      </c>
      <c r="K108" s="68">
        <v>0</v>
      </c>
      <c r="L108" s="68">
        <v>0</v>
      </c>
      <c r="M108" s="68">
        <v>0</v>
      </c>
      <c r="N108" s="68">
        <v>30252</v>
      </c>
      <c r="O108" s="67">
        <v>0</v>
      </c>
      <c r="P108" t="s">
        <v>1142</v>
      </c>
      <c r="Q108" t="s">
        <v>1143</v>
      </c>
      <c r="R108" t="s">
        <v>90</v>
      </c>
      <c r="S108" t="s">
        <v>102</v>
      </c>
    </row>
    <row r="109" spans="1:19" ht="12" customHeight="1" x14ac:dyDescent="0.25">
      <c r="A109" s="18" t="s">
        <v>89</v>
      </c>
      <c r="B109" s="108" t="s">
        <v>371</v>
      </c>
      <c r="C109" s="66">
        <v>206177</v>
      </c>
      <c r="D109" s="68">
        <v>206177</v>
      </c>
      <c r="E109" s="68">
        <v>0</v>
      </c>
      <c r="F109" s="68">
        <v>0</v>
      </c>
      <c r="G109" s="68">
        <v>0</v>
      </c>
      <c r="H109" s="68">
        <v>7399</v>
      </c>
      <c r="I109" s="68">
        <v>7201</v>
      </c>
      <c r="J109" s="68">
        <v>0</v>
      </c>
      <c r="K109" s="68">
        <v>0</v>
      </c>
      <c r="L109" s="68">
        <v>0</v>
      </c>
      <c r="M109" s="68">
        <v>0</v>
      </c>
      <c r="N109" s="68">
        <v>201324</v>
      </c>
      <c r="O109" s="67">
        <v>201324</v>
      </c>
      <c r="P109" t="s">
        <v>1142</v>
      </c>
      <c r="Q109" t="s">
        <v>1143</v>
      </c>
      <c r="R109" t="s">
        <v>90</v>
      </c>
      <c r="S109" t="s">
        <v>115</v>
      </c>
    </row>
    <row r="110" spans="1:19" ht="12" customHeight="1" x14ac:dyDescent="0.25">
      <c r="A110" s="18" t="s">
        <v>89</v>
      </c>
      <c r="B110" s="108" t="s">
        <v>139</v>
      </c>
      <c r="C110" s="66">
        <v>7088</v>
      </c>
      <c r="D110" s="68">
        <v>0</v>
      </c>
      <c r="E110" s="68">
        <v>0</v>
      </c>
      <c r="F110" s="68">
        <v>0</v>
      </c>
      <c r="G110" s="68">
        <v>659</v>
      </c>
      <c r="H110" s="68">
        <v>0</v>
      </c>
      <c r="I110" s="68">
        <v>0</v>
      </c>
      <c r="J110" s="68">
        <v>0</v>
      </c>
      <c r="K110" s="68">
        <v>0</v>
      </c>
      <c r="L110" s="68">
        <v>5</v>
      </c>
      <c r="M110" s="68">
        <v>7</v>
      </c>
      <c r="N110" s="68">
        <v>7710</v>
      </c>
      <c r="O110" s="67">
        <v>0</v>
      </c>
      <c r="P110" t="s">
        <v>1140</v>
      </c>
      <c r="Q110" t="s">
        <v>1143</v>
      </c>
      <c r="R110" t="s">
        <v>90</v>
      </c>
      <c r="S110" t="s">
        <v>140</v>
      </c>
    </row>
    <row r="111" spans="1:19" ht="12" customHeight="1" x14ac:dyDescent="0.25">
      <c r="A111" s="18" t="s">
        <v>89</v>
      </c>
      <c r="B111" s="108" t="s">
        <v>202</v>
      </c>
      <c r="C111" s="66">
        <v>1385</v>
      </c>
      <c r="D111" s="68">
        <v>1385</v>
      </c>
      <c r="E111" s="68">
        <v>0</v>
      </c>
      <c r="F111" s="68">
        <v>0</v>
      </c>
      <c r="G111" s="68">
        <v>5</v>
      </c>
      <c r="H111" s="68">
        <v>0</v>
      </c>
      <c r="I111" s="68">
        <v>0</v>
      </c>
      <c r="J111" s="68">
        <v>5</v>
      </c>
      <c r="K111" s="68">
        <v>5</v>
      </c>
      <c r="L111" s="68">
        <v>0</v>
      </c>
      <c r="M111" s="68">
        <v>0</v>
      </c>
      <c r="N111" s="68">
        <v>1406</v>
      </c>
      <c r="O111" s="67">
        <v>1406</v>
      </c>
      <c r="P111" t="s">
        <v>1140</v>
      </c>
      <c r="Q111" t="s">
        <v>1143</v>
      </c>
      <c r="R111" t="s">
        <v>90</v>
      </c>
      <c r="S111" t="s">
        <v>203</v>
      </c>
    </row>
    <row r="112" spans="1:19" ht="12" customHeight="1" x14ac:dyDescent="0.25">
      <c r="A112" s="18" t="s">
        <v>89</v>
      </c>
      <c r="B112" s="108" t="s">
        <v>229</v>
      </c>
      <c r="C112" s="66">
        <v>981</v>
      </c>
      <c r="D112" s="68">
        <v>981</v>
      </c>
      <c r="E112" s="68">
        <v>0</v>
      </c>
      <c r="F112" s="68">
        <v>0</v>
      </c>
      <c r="G112" s="68">
        <v>5</v>
      </c>
      <c r="H112" s="68">
        <v>0</v>
      </c>
      <c r="I112" s="68">
        <v>0</v>
      </c>
      <c r="J112" s="68">
        <v>0</v>
      </c>
      <c r="K112" s="68">
        <v>0</v>
      </c>
      <c r="L112" s="68">
        <v>0</v>
      </c>
      <c r="M112" s="68">
        <v>0</v>
      </c>
      <c r="N112" s="68">
        <v>1002</v>
      </c>
      <c r="O112" s="67">
        <v>1002</v>
      </c>
      <c r="P112" t="s">
        <v>1142</v>
      </c>
      <c r="Q112" t="s">
        <v>1143</v>
      </c>
      <c r="R112" t="s">
        <v>90</v>
      </c>
      <c r="S112" t="s">
        <v>230</v>
      </c>
    </row>
    <row r="113" spans="1:19" ht="12" customHeight="1" x14ac:dyDescent="0.25">
      <c r="A113" s="18" t="s">
        <v>89</v>
      </c>
      <c r="B113" s="108" t="s">
        <v>284</v>
      </c>
      <c r="C113" s="66">
        <v>2756</v>
      </c>
      <c r="D113" s="68">
        <v>2756</v>
      </c>
      <c r="E113" s="68">
        <v>116</v>
      </c>
      <c r="F113" s="68">
        <v>0</v>
      </c>
      <c r="G113" s="68">
        <v>0</v>
      </c>
      <c r="H113" s="68">
        <v>0</v>
      </c>
      <c r="I113" s="68">
        <v>0</v>
      </c>
      <c r="J113" s="68">
        <v>14</v>
      </c>
      <c r="K113" s="68">
        <v>14</v>
      </c>
      <c r="L113" s="68">
        <v>0</v>
      </c>
      <c r="M113" s="68">
        <v>0</v>
      </c>
      <c r="N113" s="68">
        <v>2893</v>
      </c>
      <c r="O113" s="67">
        <v>2893</v>
      </c>
      <c r="P113" t="s">
        <v>1142</v>
      </c>
      <c r="Q113" t="s">
        <v>1143</v>
      </c>
      <c r="R113" t="s">
        <v>90</v>
      </c>
      <c r="S113" t="s">
        <v>285</v>
      </c>
    </row>
    <row r="114" spans="1:19" ht="12" customHeight="1" x14ac:dyDescent="0.25">
      <c r="A114" s="18" t="s">
        <v>89</v>
      </c>
      <c r="B114" s="108" t="s">
        <v>291</v>
      </c>
      <c r="C114" s="66">
        <v>10053</v>
      </c>
      <c r="D114" s="68">
        <v>10053</v>
      </c>
      <c r="E114" s="68">
        <v>0</v>
      </c>
      <c r="F114" s="68">
        <v>0</v>
      </c>
      <c r="G114" s="68">
        <v>0</v>
      </c>
      <c r="H114" s="68">
        <v>556</v>
      </c>
      <c r="I114" s="68">
        <v>556</v>
      </c>
      <c r="J114" s="68">
        <v>0</v>
      </c>
      <c r="K114" s="68">
        <v>0</v>
      </c>
      <c r="L114" s="68">
        <v>0</v>
      </c>
      <c r="M114" s="68">
        <v>0</v>
      </c>
      <c r="N114" s="68">
        <v>6424</v>
      </c>
      <c r="O114" s="67">
        <v>3092</v>
      </c>
      <c r="P114" t="s">
        <v>1142</v>
      </c>
      <c r="Q114" t="s">
        <v>1147</v>
      </c>
      <c r="R114" t="s">
        <v>90</v>
      </c>
      <c r="S114" t="s">
        <v>292</v>
      </c>
    </row>
    <row r="115" spans="1:19" ht="12" customHeight="1" x14ac:dyDescent="0.25">
      <c r="A115" s="18" t="s">
        <v>91</v>
      </c>
      <c r="B115" s="108" t="s">
        <v>84</v>
      </c>
      <c r="C115" s="66">
        <v>1780</v>
      </c>
      <c r="D115" s="68">
        <v>1780</v>
      </c>
      <c r="E115" s="68">
        <v>5</v>
      </c>
      <c r="F115" s="68">
        <v>0</v>
      </c>
      <c r="G115" s="68">
        <v>62</v>
      </c>
      <c r="H115" s="68">
        <v>6</v>
      </c>
      <c r="I115" s="68">
        <v>6</v>
      </c>
      <c r="J115" s="68">
        <v>0</v>
      </c>
      <c r="K115" s="68">
        <v>0</v>
      </c>
      <c r="L115" s="68">
        <v>0</v>
      </c>
      <c r="M115" s="68">
        <v>0</v>
      </c>
      <c r="N115" s="68">
        <v>1848</v>
      </c>
      <c r="O115" s="67">
        <v>1848</v>
      </c>
      <c r="P115" t="s">
        <v>1142</v>
      </c>
      <c r="Q115" t="s">
        <v>1143</v>
      </c>
      <c r="R115" t="s">
        <v>92</v>
      </c>
      <c r="S115" t="s">
        <v>85</v>
      </c>
    </row>
    <row r="116" spans="1:19" ht="12" customHeight="1" x14ac:dyDescent="0.25">
      <c r="A116" s="18" t="s">
        <v>91</v>
      </c>
      <c r="B116" s="108" t="s">
        <v>362</v>
      </c>
      <c r="C116" s="66">
        <v>1080</v>
      </c>
      <c r="D116" s="68">
        <v>0</v>
      </c>
      <c r="E116" s="68">
        <v>0</v>
      </c>
      <c r="F116" s="68">
        <v>0</v>
      </c>
      <c r="G116" s="68">
        <v>279</v>
      </c>
      <c r="H116" s="68">
        <v>0</v>
      </c>
      <c r="I116" s="68">
        <v>0</v>
      </c>
      <c r="J116" s="68">
        <v>0</v>
      </c>
      <c r="K116" s="68">
        <v>0</v>
      </c>
      <c r="L116" s="68">
        <v>0</v>
      </c>
      <c r="M116" s="68">
        <v>215</v>
      </c>
      <c r="N116" s="68">
        <v>1144</v>
      </c>
      <c r="O116" s="67">
        <v>0</v>
      </c>
      <c r="P116" t="s">
        <v>1140</v>
      </c>
      <c r="Q116" t="s">
        <v>1143</v>
      </c>
      <c r="R116" t="s">
        <v>92</v>
      </c>
      <c r="S116" t="s">
        <v>86</v>
      </c>
    </row>
    <row r="117" spans="1:19" ht="12" customHeight="1" x14ac:dyDescent="0.25">
      <c r="A117" s="18" t="s">
        <v>91</v>
      </c>
      <c r="B117" s="108" t="s">
        <v>89</v>
      </c>
      <c r="C117" s="66">
        <v>5001</v>
      </c>
      <c r="D117" s="68">
        <v>5001</v>
      </c>
      <c r="E117" s="68">
        <v>0</v>
      </c>
      <c r="F117" s="68">
        <v>0</v>
      </c>
      <c r="G117" s="68">
        <v>18</v>
      </c>
      <c r="H117" s="68">
        <v>5</v>
      </c>
      <c r="I117" s="68">
        <v>5</v>
      </c>
      <c r="J117" s="68">
        <v>0</v>
      </c>
      <c r="K117" s="68">
        <v>0</v>
      </c>
      <c r="L117" s="68">
        <v>0</v>
      </c>
      <c r="M117" s="68">
        <v>0</v>
      </c>
      <c r="N117" s="68">
        <v>5013</v>
      </c>
      <c r="O117" s="67">
        <v>5013</v>
      </c>
      <c r="P117" t="s">
        <v>1142</v>
      </c>
      <c r="Q117" t="s">
        <v>1143</v>
      </c>
      <c r="R117" t="s">
        <v>92</v>
      </c>
      <c r="S117" t="s">
        <v>90</v>
      </c>
    </row>
    <row r="118" spans="1:19" ht="12" customHeight="1" x14ac:dyDescent="0.25">
      <c r="A118" s="18" t="s">
        <v>91</v>
      </c>
      <c r="B118" s="108" t="s">
        <v>139</v>
      </c>
      <c r="C118" s="66">
        <v>4054</v>
      </c>
      <c r="D118" s="68">
        <v>0</v>
      </c>
      <c r="E118" s="68">
        <v>0</v>
      </c>
      <c r="F118" s="68">
        <v>0</v>
      </c>
      <c r="G118" s="68">
        <v>322</v>
      </c>
      <c r="H118" s="68">
        <v>0</v>
      </c>
      <c r="I118" s="68">
        <v>0</v>
      </c>
      <c r="J118" s="68">
        <v>0</v>
      </c>
      <c r="K118" s="68">
        <v>0</v>
      </c>
      <c r="L118" s="68">
        <v>11</v>
      </c>
      <c r="M118" s="68">
        <v>0</v>
      </c>
      <c r="N118" s="68">
        <v>4372</v>
      </c>
      <c r="O118" s="67">
        <v>0</v>
      </c>
      <c r="P118" t="s">
        <v>1140</v>
      </c>
      <c r="Q118" t="s">
        <v>1143</v>
      </c>
      <c r="R118" t="s">
        <v>92</v>
      </c>
      <c r="S118" t="s">
        <v>140</v>
      </c>
    </row>
    <row r="119" spans="1:19" ht="12" customHeight="1" x14ac:dyDescent="0.25">
      <c r="A119" s="18" t="s">
        <v>363</v>
      </c>
      <c r="B119" s="108" t="s">
        <v>362</v>
      </c>
      <c r="C119" s="66">
        <v>1575</v>
      </c>
      <c r="D119" s="68">
        <v>0</v>
      </c>
      <c r="E119" s="68">
        <v>0</v>
      </c>
      <c r="F119" s="68">
        <v>0</v>
      </c>
      <c r="G119" s="68">
        <v>418</v>
      </c>
      <c r="H119" s="68">
        <v>0</v>
      </c>
      <c r="I119" s="68">
        <v>0</v>
      </c>
      <c r="J119" s="68">
        <v>0</v>
      </c>
      <c r="K119" s="68">
        <v>0</v>
      </c>
      <c r="L119" s="68">
        <v>0</v>
      </c>
      <c r="M119" s="68">
        <v>37</v>
      </c>
      <c r="N119" s="68">
        <v>1955</v>
      </c>
      <c r="O119" s="67">
        <v>0</v>
      </c>
      <c r="P119" t="s">
        <v>1140</v>
      </c>
      <c r="Q119" t="s">
        <v>1143</v>
      </c>
      <c r="R119" t="s">
        <v>93</v>
      </c>
      <c r="S119" t="s">
        <v>86</v>
      </c>
    </row>
    <row r="120" spans="1:19" ht="12" customHeight="1" x14ac:dyDescent="0.25">
      <c r="A120" s="18" t="s">
        <v>94</v>
      </c>
      <c r="B120" s="108" t="s">
        <v>44</v>
      </c>
      <c r="C120" s="66">
        <v>938</v>
      </c>
      <c r="D120" s="68">
        <v>0</v>
      </c>
      <c r="E120" s="68">
        <v>0</v>
      </c>
      <c r="F120" s="68">
        <v>0</v>
      </c>
      <c r="G120" s="68">
        <v>520</v>
      </c>
      <c r="H120" s="68">
        <v>8</v>
      </c>
      <c r="I120" s="68">
        <v>0</v>
      </c>
      <c r="J120" s="68">
        <v>0</v>
      </c>
      <c r="K120" s="68">
        <v>0</v>
      </c>
      <c r="L120" s="68">
        <v>0</v>
      </c>
      <c r="M120" s="68">
        <v>150</v>
      </c>
      <c r="N120" s="68">
        <v>1131</v>
      </c>
      <c r="O120" s="67">
        <v>0</v>
      </c>
      <c r="P120" t="s">
        <v>1140</v>
      </c>
      <c r="Q120" t="s">
        <v>1141</v>
      </c>
      <c r="R120" t="s">
        <v>95</v>
      </c>
      <c r="S120" t="s">
        <v>45</v>
      </c>
    </row>
    <row r="121" spans="1:19" ht="12" customHeight="1" x14ac:dyDescent="0.25">
      <c r="A121" s="18" t="s">
        <v>94</v>
      </c>
      <c r="B121" s="108" t="s">
        <v>362</v>
      </c>
      <c r="C121" s="66">
        <v>5420</v>
      </c>
      <c r="D121" s="68">
        <v>0</v>
      </c>
      <c r="E121" s="68">
        <v>0</v>
      </c>
      <c r="F121" s="68">
        <v>0</v>
      </c>
      <c r="G121" s="68">
        <v>1791</v>
      </c>
      <c r="H121" s="68">
        <v>0</v>
      </c>
      <c r="I121" s="68">
        <v>0</v>
      </c>
      <c r="J121" s="68">
        <v>0</v>
      </c>
      <c r="K121" s="68">
        <v>0</v>
      </c>
      <c r="L121" s="68">
        <v>5</v>
      </c>
      <c r="M121" s="68">
        <v>825</v>
      </c>
      <c r="N121" s="68">
        <v>6381</v>
      </c>
      <c r="O121" s="67">
        <v>0</v>
      </c>
      <c r="P121" t="s">
        <v>1140</v>
      </c>
      <c r="Q121" t="s">
        <v>1143</v>
      </c>
      <c r="R121" t="s">
        <v>95</v>
      </c>
      <c r="S121" t="s">
        <v>86</v>
      </c>
    </row>
    <row r="122" spans="1:19" ht="12" customHeight="1" x14ac:dyDescent="0.25">
      <c r="A122" s="18" t="s">
        <v>94</v>
      </c>
      <c r="B122" s="108" t="s">
        <v>139</v>
      </c>
      <c r="C122" s="66">
        <v>14101</v>
      </c>
      <c r="D122" s="68">
        <v>0</v>
      </c>
      <c r="E122" s="68">
        <v>0</v>
      </c>
      <c r="F122" s="68">
        <v>0</v>
      </c>
      <c r="G122" s="68">
        <v>2293</v>
      </c>
      <c r="H122" s="68">
        <v>0</v>
      </c>
      <c r="I122" s="68">
        <v>0</v>
      </c>
      <c r="J122" s="68">
        <v>0</v>
      </c>
      <c r="K122" s="68">
        <v>0</v>
      </c>
      <c r="L122" s="68">
        <v>0</v>
      </c>
      <c r="M122" s="68">
        <v>6</v>
      </c>
      <c r="N122" s="68">
        <v>16353</v>
      </c>
      <c r="O122" s="67">
        <v>0</v>
      </c>
      <c r="P122" t="s">
        <v>1140</v>
      </c>
      <c r="Q122" t="s">
        <v>1143</v>
      </c>
      <c r="R122" t="s">
        <v>95</v>
      </c>
      <c r="S122" t="s">
        <v>140</v>
      </c>
    </row>
    <row r="123" spans="1:19" ht="12" customHeight="1" x14ac:dyDescent="0.25">
      <c r="A123" s="18" t="s">
        <v>94</v>
      </c>
      <c r="B123" s="108" t="s">
        <v>147</v>
      </c>
      <c r="C123" s="66">
        <v>2325</v>
      </c>
      <c r="D123" s="68">
        <v>0</v>
      </c>
      <c r="E123" s="68">
        <v>0</v>
      </c>
      <c r="F123" s="68">
        <v>15</v>
      </c>
      <c r="G123" s="68">
        <v>236</v>
      </c>
      <c r="H123" s="68">
        <v>0</v>
      </c>
      <c r="I123" s="68">
        <v>0</v>
      </c>
      <c r="J123" s="68">
        <v>0</v>
      </c>
      <c r="K123" s="68">
        <v>0</v>
      </c>
      <c r="L123" s="68">
        <v>0</v>
      </c>
      <c r="M123" s="68">
        <v>0</v>
      </c>
      <c r="N123" s="68">
        <v>2417</v>
      </c>
      <c r="O123" s="67">
        <v>0</v>
      </c>
      <c r="P123" t="s">
        <v>1140</v>
      </c>
      <c r="Q123" t="s">
        <v>1143</v>
      </c>
      <c r="R123" t="s">
        <v>95</v>
      </c>
      <c r="S123" t="s">
        <v>148</v>
      </c>
    </row>
    <row r="124" spans="1:19" ht="12" customHeight="1" x14ac:dyDescent="0.25">
      <c r="A124" s="18" t="s">
        <v>94</v>
      </c>
      <c r="B124" s="108" t="s">
        <v>166</v>
      </c>
      <c r="C124" s="66">
        <v>63169</v>
      </c>
      <c r="D124" s="68">
        <v>0</v>
      </c>
      <c r="E124" s="68">
        <v>0</v>
      </c>
      <c r="F124" s="68">
        <v>0</v>
      </c>
      <c r="G124" s="68">
        <v>0</v>
      </c>
      <c r="H124" s="68">
        <v>0</v>
      </c>
      <c r="I124" s="68">
        <v>0</v>
      </c>
      <c r="J124" s="68">
        <v>0</v>
      </c>
      <c r="K124" s="68">
        <v>0</v>
      </c>
      <c r="L124" s="68">
        <v>0</v>
      </c>
      <c r="M124" s="68">
        <v>0</v>
      </c>
      <c r="N124" s="68">
        <v>63169</v>
      </c>
      <c r="O124" s="67">
        <v>0</v>
      </c>
      <c r="P124" t="s">
        <v>1145</v>
      </c>
      <c r="Q124" t="s">
        <v>1148</v>
      </c>
      <c r="R124" t="s">
        <v>95</v>
      </c>
      <c r="S124" t="s">
        <v>167</v>
      </c>
    </row>
    <row r="125" spans="1:19" ht="12" customHeight="1" x14ac:dyDescent="0.25">
      <c r="A125" s="18" t="s">
        <v>94</v>
      </c>
      <c r="B125" s="108" t="s">
        <v>418</v>
      </c>
      <c r="C125" s="66">
        <v>910</v>
      </c>
      <c r="D125" s="68">
        <v>0</v>
      </c>
      <c r="E125" s="68">
        <v>0</v>
      </c>
      <c r="F125" s="68">
        <v>0</v>
      </c>
      <c r="G125" s="68">
        <v>200</v>
      </c>
      <c r="H125" s="68">
        <v>0</v>
      </c>
      <c r="I125" s="68">
        <v>0</v>
      </c>
      <c r="J125" s="68">
        <v>0</v>
      </c>
      <c r="K125" s="68">
        <v>0</v>
      </c>
      <c r="L125" s="68">
        <v>0</v>
      </c>
      <c r="M125" s="68">
        <v>500</v>
      </c>
      <c r="N125" s="68">
        <v>1012</v>
      </c>
      <c r="O125" s="67">
        <v>0</v>
      </c>
      <c r="P125" t="s">
        <v>1140</v>
      </c>
      <c r="Q125" t="s">
        <v>1143</v>
      </c>
      <c r="R125" t="s">
        <v>95</v>
      </c>
      <c r="S125" t="s">
        <v>224</v>
      </c>
    </row>
    <row r="126" spans="1:19" ht="12" customHeight="1" x14ac:dyDescent="0.25">
      <c r="A126" s="18" t="s">
        <v>94</v>
      </c>
      <c r="B126" s="108" t="s">
        <v>296</v>
      </c>
      <c r="C126" s="66">
        <v>1921</v>
      </c>
      <c r="D126" s="68">
        <v>0</v>
      </c>
      <c r="E126" s="68">
        <v>0</v>
      </c>
      <c r="F126" s="68">
        <v>0</v>
      </c>
      <c r="G126" s="68">
        <v>61</v>
      </c>
      <c r="H126" s="68">
        <v>0</v>
      </c>
      <c r="I126" s="68">
        <v>0</v>
      </c>
      <c r="J126" s="68">
        <v>0</v>
      </c>
      <c r="K126" s="68">
        <v>0</v>
      </c>
      <c r="L126" s="68">
        <v>0</v>
      </c>
      <c r="M126" s="68">
        <v>0</v>
      </c>
      <c r="N126" s="68">
        <v>1782</v>
      </c>
      <c r="O126" s="67">
        <v>0</v>
      </c>
      <c r="P126" t="s">
        <v>1140</v>
      </c>
      <c r="Q126" t="s">
        <v>1143</v>
      </c>
      <c r="R126" t="s">
        <v>95</v>
      </c>
      <c r="S126" t="s">
        <v>297</v>
      </c>
    </row>
    <row r="127" spans="1:19" ht="12" customHeight="1" x14ac:dyDescent="0.25">
      <c r="A127" s="18" t="s">
        <v>94</v>
      </c>
      <c r="B127" s="108" t="s">
        <v>458</v>
      </c>
      <c r="C127" s="66">
        <v>1081</v>
      </c>
      <c r="D127" s="68">
        <v>0</v>
      </c>
      <c r="E127" s="68">
        <v>0</v>
      </c>
      <c r="F127" s="68">
        <v>0</v>
      </c>
      <c r="G127" s="68">
        <v>240</v>
      </c>
      <c r="H127" s="68">
        <v>0</v>
      </c>
      <c r="I127" s="68">
        <v>0</v>
      </c>
      <c r="J127" s="68">
        <v>0</v>
      </c>
      <c r="K127" s="68">
        <v>0</v>
      </c>
      <c r="L127" s="68">
        <v>0</v>
      </c>
      <c r="M127" s="68">
        <v>0</v>
      </c>
      <c r="N127" s="68">
        <v>1161</v>
      </c>
      <c r="O127" s="67">
        <v>0</v>
      </c>
      <c r="P127" t="s">
        <v>1142</v>
      </c>
      <c r="Q127" t="s">
        <v>1147</v>
      </c>
      <c r="R127" t="s">
        <v>95</v>
      </c>
      <c r="S127" t="s">
        <v>315</v>
      </c>
    </row>
    <row r="128" spans="1:19" ht="12" customHeight="1" x14ac:dyDescent="0.25">
      <c r="A128" s="18" t="s">
        <v>94</v>
      </c>
      <c r="B128" s="108" t="s">
        <v>485</v>
      </c>
      <c r="C128" s="66">
        <v>60044</v>
      </c>
      <c r="D128" s="68">
        <v>0</v>
      </c>
      <c r="E128" s="68">
        <v>0</v>
      </c>
      <c r="F128" s="68">
        <v>0</v>
      </c>
      <c r="G128" s="68">
        <v>1281</v>
      </c>
      <c r="H128" s="68">
        <v>0</v>
      </c>
      <c r="I128" s="68">
        <v>0</v>
      </c>
      <c r="J128" s="68">
        <v>0</v>
      </c>
      <c r="K128" s="68">
        <v>0</v>
      </c>
      <c r="L128" s="68">
        <v>0</v>
      </c>
      <c r="M128" s="68">
        <v>0</v>
      </c>
      <c r="N128" s="68">
        <v>56076</v>
      </c>
      <c r="O128" s="67">
        <v>0</v>
      </c>
      <c r="P128" t="s">
        <v>1140</v>
      </c>
      <c r="Q128" t="s">
        <v>1143</v>
      </c>
      <c r="R128" t="s">
        <v>95</v>
      </c>
      <c r="S128" t="s">
        <v>318</v>
      </c>
    </row>
    <row r="129" spans="1:19" ht="12" customHeight="1" x14ac:dyDescent="0.25">
      <c r="A129" s="18" t="s">
        <v>486</v>
      </c>
      <c r="B129" s="108" t="s">
        <v>362</v>
      </c>
      <c r="C129" s="66">
        <v>11190</v>
      </c>
      <c r="D129" s="68">
        <v>0</v>
      </c>
      <c r="E129" s="68">
        <v>0</v>
      </c>
      <c r="F129" s="68">
        <v>0</v>
      </c>
      <c r="G129" s="68">
        <v>2433</v>
      </c>
      <c r="H129" s="68">
        <v>0</v>
      </c>
      <c r="I129" s="68">
        <v>0</v>
      </c>
      <c r="J129" s="68">
        <v>0</v>
      </c>
      <c r="K129" s="68">
        <v>0</v>
      </c>
      <c r="L129" s="68">
        <v>8</v>
      </c>
      <c r="M129" s="68">
        <v>909</v>
      </c>
      <c r="N129" s="68">
        <v>12709</v>
      </c>
      <c r="O129" s="67">
        <v>0</v>
      </c>
      <c r="P129" t="s">
        <v>1140</v>
      </c>
      <c r="Q129" t="s">
        <v>1143</v>
      </c>
      <c r="R129" t="s">
        <v>98</v>
      </c>
      <c r="S129" t="s">
        <v>86</v>
      </c>
    </row>
    <row r="130" spans="1:19" ht="12" customHeight="1" x14ac:dyDescent="0.25">
      <c r="A130" s="18" t="s">
        <v>486</v>
      </c>
      <c r="B130" s="108" t="s">
        <v>363</v>
      </c>
      <c r="C130" s="66">
        <v>1252</v>
      </c>
      <c r="D130" s="68">
        <v>0</v>
      </c>
      <c r="E130" s="68">
        <v>0</v>
      </c>
      <c r="F130" s="68">
        <v>0</v>
      </c>
      <c r="G130" s="68">
        <v>18</v>
      </c>
      <c r="H130" s="68">
        <v>0</v>
      </c>
      <c r="I130" s="68">
        <v>0</v>
      </c>
      <c r="J130" s="68">
        <v>0</v>
      </c>
      <c r="K130" s="68">
        <v>0</v>
      </c>
      <c r="L130" s="68">
        <v>0</v>
      </c>
      <c r="M130" s="68">
        <v>0</v>
      </c>
      <c r="N130" s="68">
        <v>1270</v>
      </c>
      <c r="O130" s="67">
        <v>75</v>
      </c>
      <c r="P130" t="s">
        <v>1140</v>
      </c>
      <c r="Q130" t="s">
        <v>1143</v>
      </c>
      <c r="R130" t="s">
        <v>98</v>
      </c>
      <c r="S130" t="s">
        <v>93</v>
      </c>
    </row>
    <row r="131" spans="1:19" ht="12" customHeight="1" x14ac:dyDescent="0.25">
      <c r="A131" s="18" t="s">
        <v>486</v>
      </c>
      <c r="B131" s="108" t="s">
        <v>103</v>
      </c>
      <c r="C131" s="66">
        <v>7190</v>
      </c>
      <c r="D131" s="68">
        <v>731</v>
      </c>
      <c r="E131" s="68">
        <v>0</v>
      </c>
      <c r="F131" s="68">
        <v>0</v>
      </c>
      <c r="G131" s="68">
        <v>10</v>
      </c>
      <c r="H131" s="68">
        <v>0</v>
      </c>
      <c r="I131" s="68">
        <v>0</v>
      </c>
      <c r="J131" s="68">
        <v>0</v>
      </c>
      <c r="K131" s="68">
        <v>0</v>
      </c>
      <c r="L131" s="68">
        <v>0</v>
      </c>
      <c r="M131" s="68">
        <v>6</v>
      </c>
      <c r="N131" s="68">
        <v>7193</v>
      </c>
      <c r="O131" s="67">
        <v>3197</v>
      </c>
      <c r="P131" t="s">
        <v>1140</v>
      </c>
      <c r="Q131" t="s">
        <v>1143</v>
      </c>
      <c r="R131" t="s">
        <v>98</v>
      </c>
      <c r="S131" t="s">
        <v>104</v>
      </c>
    </row>
    <row r="132" spans="1:19" ht="12" customHeight="1" x14ac:dyDescent="0.25">
      <c r="A132" s="18" t="s">
        <v>486</v>
      </c>
      <c r="B132" s="108" t="s">
        <v>122</v>
      </c>
      <c r="C132" s="66">
        <v>19710</v>
      </c>
      <c r="D132" s="68">
        <v>5913</v>
      </c>
      <c r="E132" s="68">
        <v>0</v>
      </c>
      <c r="F132" s="68">
        <v>0</v>
      </c>
      <c r="G132" s="68">
        <v>2744</v>
      </c>
      <c r="H132" s="68">
        <v>0</v>
      </c>
      <c r="I132" s="68">
        <v>0</v>
      </c>
      <c r="J132" s="68">
        <v>336</v>
      </c>
      <c r="K132" s="68">
        <v>336</v>
      </c>
      <c r="L132" s="68">
        <v>0</v>
      </c>
      <c r="M132" s="68">
        <v>0</v>
      </c>
      <c r="N132" s="68">
        <v>22420</v>
      </c>
      <c r="O132" s="67">
        <v>6738</v>
      </c>
      <c r="P132" t="s">
        <v>1140</v>
      </c>
      <c r="Q132" t="s">
        <v>1143</v>
      </c>
      <c r="R132" t="s">
        <v>98</v>
      </c>
      <c r="S132" t="s">
        <v>123</v>
      </c>
    </row>
    <row r="133" spans="1:19" ht="12" customHeight="1" x14ac:dyDescent="0.25">
      <c r="A133" s="18" t="s">
        <v>486</v>
      </c>
      <c r="B133" s="108" t="s">
        <v>139</v>
      </c>
      <c r="C133" s="66">
        <v>2218</v>
      </c>
      <c r="D133" s="68">
        <v>0</v>
      </c>
      <c r="E133" s="68">
        <v>0</v>
      </c>
      <c r="F133" s="68">
        <v>0</v>
      </c>
      <c r="G133" s="68">
        <v>389</v>
      </c>
      <c r="H133" s="68">
        <v>0</v>
      </c>
      <c r="I133" s="68">
        <v>0</v>
      </c>
      <c r="J133" s="68">
        <v>0</v>
      </c>
      <c r="K133" s="68">
        <v>0</v>
      </c>
      <c r="L133" s="68">
        <v>0</v>
      </c>
      <c r="M133" s="68">
        <v>5</v>
      </c>
      <c r="N133" s="68">
        <v>2666</v>
      </c>
      <c r="O133" s="67">
        <v>0</v>
      </c>
      <c r="P133" t="s">
        <v>1140</v>
      </c>
      <c r="Q133" t="s">
        <v>1143</v>
      </c>
      <c r="R133" t="s">
        <v>98</v>
      </c>
      <c r="S133" t="s">
        <v>140</v>
      </c>
    </row>
    <row r="134" spans="1:19" ht="12" customHeight="1" x14ac:dyDescent="0.25">
      <c r="A134" s="18" t="s">
        <v>486</v>
      </c>
      <c r="B134" s="108" t="s">
        <v>389</v>
      </c>
      <c r="C134" s="66">
        <v>1370</v>
      </c>
      <c r="D134" s="68">
        <v>0</v>
      </c>
      <c r="E134" s="68">
        <v>0</v>
      </c>
      <c r="F134" s="68">
        <v>0</v>
      </c>
      <c r="G134" s="68">
        <v>227</v>
      </c>
      <c r="H134" s="68">
        <v>0</v>
      </c>
      <c r="I134" s="68">
        <v>0</v>
      </c>
      <c r="J134" s="68">
        <v>0</v>
      </c>
      <c r="K134" s="68">
        <v>0</v>
      </c>
      <c r="L134" s="68">
        <v>0</v>
      </c>
      <c r="M134" s="68">
        <v>0</v>
      </c>
      <c r="N134" s="68">
        <v>1536</v>
      </c>
      <c r="O134" s="67">
        <v>288</v>
      </c>
      <c r="P134" t="s">
        <v>1140</v>
      </c>
      <c r="Q134" t="s">
        <v>1143</v>
      </c>
      <c r="R134" t="s">
        <v>98</v>
      </c>
      <c r="S134" t="s">
        <v>175</v>
      </c>
    </row>
    <row r="135" spans="1:19" ht="12" customHeight="1" x14ac:dyDescent="0.25">
      <c r="A135" s="18" t="s">
        <v>486</v>
      </c>
      <c r="B135" s="108" t="s">
        <v>427</v>
      </c>
      <c r="C135" s="66">
        <v>1622</v>
      </c>
      <c r="D135" s="68">
        <v>429</v>
      </c>
      <c r="E135" s="68">
        <v>0</v>
      </c>
      <c r="F135" s="68">
        <v>0</v>
      </c>
      <c r="G135" s="68">
        <v>10</v>
      </c>
      <c r="H135" s="68">
        <v>0</v>
      </c>
      <c r="I135" s="68">
        <v>0</v>
      </c>
      <c r="J135" s="68">
        <v>0</v>
      </c>
      <c r="K135" s="68">
        <v>0</v>
      </c>
      <c r="L135" s="68">
        <v>10</v>
      </c>
      <c r="M135" s="68">
        <v>0</v>
      </c>
      <c r="N135" s="68">
        <v>1630</v>
      </c>
      <c r="O135" s="67">
        <v>429</v>
      </c>
      <c r="P135" t="s">
        <v>1140</v>
      </c>
      <c r="Q135" t="s">
        <v>1143</v>
      </c>
      <c r="R135" t="s">
        <v>98</v>
      </c>
      <c r="S135" t="s">
        <v>240</v>
      </c>
    </row>
    <row r="136" spans="1:19" ht="12" customHeight="1" x14ac:dyDescent="0.25">
      <c r="A136" s="18" t="s">
        <v>486</v>
      </c>
      <c r="B136" s="108" t="s">
        <v>443</v>
      </c>
      <c r="C136" s="66">
        <v>4063</v>
      </c>
      <c r="D136" s="68">
        <v>376</v>
      </c>
      <c r="E136" s="68">
        <v>0</v>
      </c>
      <c r="F136" s="68">
        <v>6</v>
      </c>
      <c r="G136" s="68">
        <v>1731</v>
      </c>
      <c r="H136" s="68">
        <v>0</v>
      </c>
      <c r="I136" s="68">
        <v>0</v>
      </c>
      <c r="J136" s="68">
        <v>0</v>
      </c>
      <c r="K136" s="68">
        <v>0</v>
      </c>
      <c r="L136" s="68">
        <v>0</v>
      </c>
      <c r="M136" s="68">
        <v>0</v>
      </c>
      <c r="N136" s="68">
        <v>4990</v>
      </c>
      <c r="O136" s="67">
        <v>285</v>
      </c>
      <c r="P136" t="s">
        <v>1140</v>
      </c>
      <c r="Q136" t="s">
        <v>1143</v>
      </c>
      <c r="R136" t="s">
        <v>98</v>
      </c>
      <c r="S136" t="s">
        <v>286</v>
      </c>
    </row>
    <row r="137" spans="1:19" ht="12" customHeight="1" x14ac:dyDescent="0.25">
      <c r="A137" s="18" t="s">
        <v>486</v>
      </c>
      <c r="B137" s="108" t="s">
        <v>485</v>
      </c>
      <c r="C137" s="66">
        <v>4842</v>
      </c>
      <c r="D137" s="68">
        <v>0</v>
      </c>
      <c r="E137" s="68">
        <v>0</v>
      </c>
      <c r="F137" s="68">
        <v>0</v>
      </c>
      <c r="G137" s="68">
        <v>789</v>
      </c>
      <c r="H137" s="68">
        <v>0</v>
      </c>
      <c r="I137" s="68">
        <v>0</v>
      </c>
      <c r="J137" s="68">
        <v>0</v>
      </c>
      <c r="K137" s="68">
        <v>0</v>
      </c>
      <c r="L137" s="68">
        <v>0</v>
      </c>
      <c r="M137" s="68">
        <v>0</v>
      </c>
      <c r="N137" s="68">
        <v>5460</v>
      </c>
      <c r="O137" s="67">
        <v>0</v>
      </c>
      <c r="P137" t="s">
        <v>1140</v>
      </c>
      <c r="Q137" t="s">
        <v>1143</v>
      </c>
      <c r="R137" t="s">
        <v>98</v>
      </c>
      <c r="S137" t="s">
        <v>318</v>
      </c>
    </row>
    <row r="138" spans="1:19" ht="12" customHeight="1" x14ac:dyDescent="0.25">
      <c r="A138" s="18" t="s">
        <v>486</v>
      </c>
      <c r="B138" s="108" t="s">
        <v>322</v>
      </c>
      <c r="C138" s="66">
        <v>19173</v>
      </c>
      <c r="D138" s="68">
        <v>873</v>
      </c>
      <c r="E138" s="68">
        <v>0</v>
      </c>
      <c r="F138" s="68">
        <v>0</v>
      </c>
      <c r="G138" s="68">
        <v>0</v>
      </c>
      <c r="H138" s="68">
        <v>0</v>
      </c>
      <c r="I138" s="68">
        <v>0</v>
      </c>
      <c r="J138" s="68">
        <v>0</v>
      </c>
      <c r="K138" s="68">
        <v>0</v>
      </c>
      <c r="L138" s="68">
        <v>0</v>
      </c>
      <c r="M138" s="68">
        <v>0</v>
      </c>
      <c r="N138" s="68">
        <v>14173</v>
      </c>
      <c r="O138" s="67">
        <v>806</v>
      </c>
      <c r="P138" t="s">
        <v>1149</v>
      </c>
      <c r="Q138" t="s">
        <v>1144</v>
      </c>
      <c r="R138" t="s">
        <v>98</v>
      </c>
      <c r="S138" t="s">
        <v>323</v>
      </c>
    </row>
    <row r="139" spans="1:19" ht="12" customHeight="1" x14ac:dyDescent="0.25">
      <c r="A139" s="18" t="s">
        <v>99</v>
      </c>
      <c r="B139" s="108" t="s">
        <v>139</v>
      </c>
      <c r="C139" s="66">
        <v>2285</v>
      </c>
      <c r="D139" s="68">
        <v>0</v>
      </c>
      <c r="E139" s="68">
        <v>0</v>
      </c>
      <c r="F139" s="68">
        <v>0</v>
      </c>
      <c r="G139" s="68">
        <v>53</v>
      </c>
      <c r="H139" s="68">
        <v>0</v>
      </c>
      <c r="I139" s="68">
        <v>0</v>
      </c>
      <c r="J139" s="68">
        <v>0</v>
      </c>
      <c r="K139" s="68">
        <v>0</v>
      </c>
      <c r="L139" s="68">
        <v>6</v>
      </c>
      <c r="M139" s="68">
        <v>0</v>
      </c>
      <c r="N139" s="68">
        <v>2301</v>
      </c>
      <c r="O139" s="67">
        <v>0</v>
      </c>
      <c r="P139" t="s">
        <v>1140</v>
      </c>
      <c r="Q139" t="s">
        <v>1143</v>
      </c>
      <c r="R139" t="s">
        <v>100</v>
      </c>
      <c r="S139" t="s">
        <v>140</v>
      </c>
    </row>
    <row r="140" spans="1:19" ht="12" customHeight="1" x14ac:dyDescent="0.25">
      <c r="A140" s="18" t="s">
        <v>101</v>
      </c>
      <c r="B140" s="108" t="s">
        <v>139</v>
      </c>
      <c r="C140" s="66">
        <v>6282</v>
      </c>
      <c r="D140" s="68">
        <v>0</v>
      </c>
      <c r="E140" s="68">
        <v>0</v>
      </c>
      <c r="F140" s="68">
        <v>0</v>
      </c>
      <c r="G140" s="68">
        <v>359</v>
      </c>
      <c r="H140" s="68">
        <v>0</v>
      </c>
      <c r="I140" s="68">
        <v>0</v>
      </c>
      <c r="J140" s="68">
        <v>0</v>
      </c>
      <c r="K140" s="68">
        <v>0</v>
      </c>
      <c r="L140" s="68">
        <v>5</v>
      </c>
      <c r="M140" s="68">
        <v>6</v>
      </c>
      <c r="N140" s="68">
        <v>6636</v>
      </c>
      <c r="O140" s="67">
        <v>0</v>
      </c>
      <c r="P140" t="s">
        <v>1140</v>
      </c>
      <c r="Q140" t="s">
        <v>1143</v>
      </c>
      <c r="R140" t="s">
        <v>102</v>
      </c>
      <c r="S140" t="s">
        <v>140</v>
      </c>
    </row>
    <row r="141" spans="1:19" ht="12" customHeight="1" x14ac:dyDescent="0.25">
      <c r="A141" s="18" t="s">
        <v>101</v>
      </c>
      <c r="B141" s="108" t="s">
        <v>282</v>
      </c>
      <c r="C141" s="66">
        <v>3887</v>
      </c>
      <c r="D141" s="68">
        <v>73</v>
      </c>
      <c r="E141" s="68">
        <v>0</v>
      </c>
      <c r="F141" s="68">
        <v>0</v>
      </c>
      <c r="G141" s="68">
        <v>120</v>
      </c>
      <c r="H141" s="68">
        <v>0</v>
      </c>
      <c r="I141" s="68">
        <v>0</v>
      </c>
      <c r="J141" s="68">
        <v>0</v>
      </c>
      <c r="K141" s="68">
        <v>0</v>
      </c>
      <c r="L141" s="68">
        <v>0</v>
      </c>
      <c r="M141" s="68">
        <v>0</v>
      </c>
      <c r="N141" s="68">
        <v>2674</v>
      </c>
      <c r="O141" s="67">
        <v>1201</v>
      </c>
      <c r="P141" t="s">
        <v>1140</v>
      </c>
      <c r="Q141" t="s">
        <v>1143</v>
      </c>
      <c r="R141" t="s">
        <v>102</v>
      </c>
      <c r="S141" t="s">
        <v>283</v>
      </c>
    </row>
    <row r="142" spans="1:19" ht="12" customHeight="1" x14ac:dyDescent="0.25">
      <c r="A142" s="18" t="s">
        <v>367</v>
      </c>
      <c r="B142" s="108" t="s">
        <v>267</v>
      </c>
      <c r="C142" s="66">
        <v>17054</v>
      </c>
      <c r="D142" s="68">
        <v>0</v>
      </c>
      <c r="E142" s="68">
        <v>0</v>
      </c>
      <c r="F142" s="68">
        <v>0</v>
      </c>
      <c r="G142" s="68">
        <v>0</v>
      </c>
      <c r="H142" s="68">
        <v>0</v>
      </c>
      <c r="I142" s="68">
        <v>0</v>
      </c>
      <c r="J142" s="68">
        <v>0</v>
      </c>
      <c r="K142" s="68">
        <v>0</v>
      </c>
      <c r="L142" s="68">
        <v>0</v>
      </c>
      <c r="M142" s="68">
        <v>0</v>
      </c>
      <c r="N142" s="68">
        <v>16510</v>
      </c>
      <c r="O142" s="67">
        <v>0</v>
      </c>
      <c r="P142" t="s">
        <v>1140</v>
      </c>
      <c r="Q142" t="s">
        <v>1143</v>
      </c>
      <c r="R142" t="s">
        <v>105</v>
      </c>
      <c r="S142" t="s">
        <v>268</v>
      </c>
    </row>
    <row r="143" spans="1:19" ht="12" customHeight="1" x14ac:dyDescent="0.25">
      <c r="A143" s="18" t="s">
        <v>106</v>
      </c>
      <c r="B143" s="108" t="s">
        <v>69</v>
      </c>
      <c r="C143" s="66">
        <v>1095</v>
      </c>
      <c r="D143" s="68">
        <v>94</v>
      </c>
      <c r="E143" s="68">
        <v>0</v>
      </c>
      <c r="F143" s="68">
        <v>0</v>
      </c>
      <c r="G143" s="68">
        <v>24</v>
      </c>
      <c r="H143" s="68">
        <v>0</v>
      </c>
      <c r="I143" s="68">
        <v>0</v>
      </c>
      <c r="J143" s="68">
        <v>0</v>
      </c>
      <c r="K143" s="68">
        <v>0</v>
      </c>
      <c r="L143" s="68">
        <v>0</v>
      </c>
      <c r="M143" s="68">
        <v>0</v>
      </c>
      <c r="N143" s="68">
        <v>1119</v>
      </c>
      <c r="O143" s="67">
        <v>112</v>
      </c>
      <c r="P143" t="s">
        <v>1140</v>
      </c>
      <c r="Q143" t="s">
        <v>1143</v>
      </c>
      <c r="R143" t="s">
        <v>107</v>
      </c>
      <c r="S143" t="s">
        <v>70</v>
      </c>
    </row>
    <row r="144" spans="1:19" ht="12" customHeight="1" x14ac:dyDescent="0.25">
      <c r="A144" s="18" t="s">
        <v>106</v>
      </c>
      <c r="B144" s="108" t="s">
        <v>362</v>
      </c>
      <c r="C144" s="66">
        <v>917</v>
      </c>
      <c r="D144" s="68">
        <v>0</v>
      </c>
      <c r="E144" s="68">
        <v>0</v>
      </c>
      <c r="F144" s="68">
        <v>0</v>
      </c>
      <c r="G144" s="68">
        <v>258</v>
      </c>
      <c r="H144" s="68">
        <v>0</v>
      </c>
      <c r="I144" s="68">
        <v>0</v>
      </c>
      <c r="J144" s="68">
        <v>0</v>
      </c>
      <c r="K144" s="68">
        <v>0</v>
      </c>
      <c r="L144" s="68">
        <v>0</v>
      </c>
      <c r="M144" s="68">
        <v>56</v>
      </c>
      <c r="N144" s="68">
        <v>1120</v>
      </c>
      <c r="O144" s="67">
        <v>0</v>
      </c>
      <c r="P144" t="s">
        <v>1140</v>
      </c>
      <c r="Q144" t="s">
        <v>1143</v>
      </c>
      <c r="R144" t="s">
        <v>107</v>
      </c>
      <c r="S144" t="s">
        <v>86</v>
      </c>
    </row>
    <row r="145" spans="1:19" ht="12" customHeight="1" x14ac:dyDescent="0.25">
      <c r="A145" s="18" t="s">
        <v>106</v>
      </c>
      <c r="B145" s="108" t="s">
        <v>103</v>
      </c>
      <c r="C145" s="66">
        <v>1516</v>
      </c>
      <c r="D145" s="68">
        <v>122</v>
      </c>
      <c r="E145" s="68">
        <v>0</v>
      </c>
      <c r="F145" s="68">
        <v>0</v>
      </c>
      <c r="G145" s="68">
        <v>40</v>
      </c>
      <c r="H145" s="68">
        <v>0</v>
      </c>
      <c r="I145" s="68">
        <v>0</v>
      </c>
      <c r="J145" s="68">
        <v>0</v>
      </c>
      <c r="K145" s="68">
        <v>0</v>
      </c>
      <c r="L145" s="68">
        <v>0</v>
      </c>
      <c r="M145" s="68">
        <v>0</v>
      </c>
      <c r="N145" s="68">
        <v>1788</v>
      </c>
      <c r="O145" s="67">
        <v>607</v>
      </c>
      <c r="P145" t="s">
        <v>1140</v>
      </c>
      <c r="Q145" t="s">
        <v>1143</v>
      </c>
      <c r="R145" t="s">
        <v>107</v>
      </c>
      <c r="S145" t="s">
        <v>104</v>
      </c>
    </row>
    <row r="146" spans="1:19" ht="12" customHeight="1" x14ac:dyDescent="0.25">
      <c r="A146" s="18" t="s">
        <v>106</v>
      </c>
      <c r="B146" s="108" t="s">
        <v>411</v>
      </c>
      <c r="C146" s="66">
        <v>9616</v>
      </c>
      <c r="D146" s="68">
        <v>712</v>
      </c>
      <c r="E146" s="68">
        <v>0</v>
      </c>
      <c r="F146" s="68">
        <v>0</v>
      </c>
      <c r="G146" s="68">
        <v>5142</v>
      </c>
      <c r="H146" s="68">
        <v>0</v>
      </c>
      <c r="I146" s="68">
        <v>0</v>
      </c>
      <c r="J146" s="68">
        <v>6</v>
      </c>
      <c r="K146" s="68">
        <v>6</v>
      </c>
      <c r="L146" s="68">
        <v>0</v>
      </c>
      <c r="M146" s="68">
        <v>10</v>
      </c>
      <c r="N146" s="68">
        <v>14742</v>
      </c>
      <c r="O146" s="67">
        <v>1261</v>
      </c>
      <c r="P146" t="s">
        <v>1140</v>
      </c>
      <c r="Q146" t="s">
        <v>1143</v>
      </c>
      <c r="R146" t="s">
        <v>107</v>
      </c>
      <c r="S146" t="s">
        <v>209</v>
      </c>
    </row>
    <row r="147" spans="1:19" ht="12" customHeight="1" x14ac:dyDescent="0.25">
      <c r="A147" s="18" t="s">
        <v>106</v>
      </c>
      <c r="B147" s="108" t="s">
        <v>243</v>
      </c>
      <c r="C147" s="66">
        <v>1216</v>
      </c>
      <c r="D147" s="68">
        <v>0</v>
      </c>
      <c r="E147" s="68">
        <v>0</v>
      </c>
      <c r="F147" s="68">
        <v>0</v>
      </c>
      <c r="G147" s="68">
        <v>174</v>
      </c>
      <c r="H147" s="68">
        <v>0</v>
      </c>
      <c r="I147" s="68">
        <v>0</v>
      </c>
      <c r="J147" s="68">
        <v>0</v>
      </c>
      <c r="K147" s="68">
        <v>0</v>
      </c>
      <c r="L147" s="68">
        <v>0</v>
      </c>
      <c r="M147" s="68">
        <v>0</v>
      </c>
      <c r="N147" s="68">
        <v>1389</v>
      </c>
      <c r="O147" s="67">
        <v>6</v>
      </c>
      <c r="P147" t="s">
        <v>1140</v>
      </c>
      <c r="Q147" t="s">
        <v>1143</v>
      </c>
      <c r="R147" t="s">
        <v>107</v>
      </c>
      <c r="S147" t="s">
        <v>244</v>
      </c>
    </row>
    <row r="148" spans="1:19" ht="12" customHeight="1" x14ac:dyDescent="0.25">
      <c r="A148" s="18" t="s">
        <v>106</v>
      </c>
      <c r="B148" s="108" t="s">
        <v>443</v>
      </c>
      <c r="C148" s="66">
        <v>1352</v>
      </c>
      <c r="D148" s="68">
        <v>49</v>
      </c>
      <c r="E148" s="68">
        <v>0</v>
      </c>
      <c r="F148" s="68">
        <v>0</v>
      </c>
      <c r="G148" s="68">
        <v>40</v>
      </c>
      <c r="H148" s="68">
        <v>0</v>
      </c>
      <c r="I148" s="68">
        <v>0</v>
      </c>
      <c r="J148" s="68">
        <v>0</v>
      </c>
      <c r="K148" s="68">
        <v>0</v>
      </c>
      <c r="L148" s="68">
        <v>0</v>
      </c>
      <c r="M148" s="68">
        <v>0</v>
      </c>
      <c r="N148" s="68">
        <v>1315</v>
      </c>
      <c r="O148" s="67">
        <v>19</v>
      </c>
      <c r="P148" t="s">
        <v>1140</v>
      </c>
      <c r="Q148" t="s">
        <v>1143</v>
      </c>
      <c r="R148" t="s">
        <v>107</v>
      </c>
      <c r="S148" t="s">
        <v>286</v>
      </c>
    </row>
    <row r="149" spans="1:19" ht="12" customHeight="1" x14ac:dyDescent="0.25">
      <c r="A149" s="18" t="s">
        <v>106</v>
      </c>
      <c r="B149" s="108" t="s">
        <v>485</v>
      </c>
      <c r="C149" s="66">
        <v>4327</v>
      </c>
      <c r="D149" s="68">
        <v>0</v>
      </c>
      <c r="E149" s="68">
        <v>0</v>
      </c>
      <c r="F149" s="68">
        <v>0</v>
      </c>
      <c r="G149" s="68">
        <v>754</v>
      </c>
      <c r="H149" s="68">
        <v>0</v>
      </c>
      <c r="I149" s="68">
        <v>0</v>
      </c>
      <c r="J149" s="68">
        <v>0</v>
      </c>
      <c r="K149" s="68">
        <v>0</v>
      </c>
      <c r="L149" s="68">
        <v>0</v>
      </c>
      <c r="M149" s="68">
        <v>0</v>
      </c>
      <c r="N149" s="68">
        <v>5066</v>
      </c>
      <c r="O149" s="67">
        <v>0</v>
      </c>
      <c r="P149" t="s">
        <v>1140</v>
      </c>
      <c r="Q149" t="s">
        <v>1143</v>
      </c>
      <c r="R149" t="s">
        <v>107</v>
      </c>
      <c r="S149" t="s">
        <v>318</v>
      </c>
    </row>
    <row r="150" spans="1:19" ht="12" customHeight="1" x14ac:dyDescent="0.25">
      <c r="A150" s="18" t="s">
        <v>368</v>
      </c>
      <c r="B150" s="108" t="s">
        <v>139</v>
      </c>
      <c r="C150" s="66">
        <v>19320</v>
      </c>
      <c r="D150" s="68">
        <v>0</v>
      </c>
      <c r="E150" s="68">
        <v>0</v>
      </c>
      <c r="F150" s="68">
        <v>0</v>
      </c>
      <c r="G150" s="68">
        <v>3536</v>
      </c>
      <c r="H150" s="68">
        <v>0</v>
      </c>
      <c r="I150" s="68">
        <v>0</v>
      </c>
      <c r="J150" s="68">
        <v>0</v>
      </c>
      <c r="K150" s="68">
        <v>0</v>
      </c>
      <c r="L150" s="68">
        <v>9</v>
      </c>
      <c r="M150" s="68">
        <v>15</v>
      </c>
      <c r="N150" s="68">
        <v>22950</v>
      </c>
      <c r="O150" s="67">
        <v>0</v>
      </c>
      <c r="P150" t="s">
        <v>1140</v>
      </c>
      <c r="Q150" t="s">
        <v>1143</v>
      </c>
      <c r="R150" t="s">
        <v>114</v>
      </c>
      <c r="S150" t="s">
        <v>140</v>
      </c>
    </row>
    <row r="151" spans="1:19" ht="12" customHeight="1" x14ac:dyDescent="0.25">
      <c r="A151" s="18" t="s">
        <v>368</v>
      </c>
      <c r="B151" s="108" t="s">
        <v>389</v>
      </c>
      <c r="C151" s="66">
        <v>3179</v>
      </c>
      <c r="D151" s="68">
        <v>0</v>
      </c>
      <c r="E151" s="68">
        <v>0</v>
      </c>
      <c r="F151" s="68">
        <v>0</v>
      </c>
      <c r="G151" s="68">
        <v>485</v>
      </c>
      <c r="H151" s="68">
        <v>0</v>
      </c>
      <c r="I151" s="68">
        <v>0</v>
      </c>
      <c r="J151" s="68">
        <v>0</v>
      </c>
      <c r="K151" s="68">
        <v>0</v>
      </c>
      <c r="L151" s="68">
        <v>5</v>
      </c>
      <c r="M151" s="68">
        <v>0</v>
      </c>
      <c r="N151" s="68">
        <v>2735</v>
      </c>
      <c r="O151" s="67">
        <v>512</v>
      </c>
      <c r="P151" t="s">
        <v>1140</v>
      </c>
      <c r="Q151" t="s">
        <v>1143</v>
      </c>
      <c r="R151" t="s">
        <v>114</v>
      </c>
      <c r="S151" t="s">
        <v>175</v>
      </c>
    </row>
    <row r="152" spans="1:19" ht="12" customHeight="1" x14ac:dyDescent="0.25">
      <c r="A152" s="18" t="s">
        <v>371</v>
      </c>
      <c r="B152" s="108" t="s">
        <v>31</v>
      </c>
      <c r="C152" s="66">
        <v>22407</v>
      </c>
      <c r="D152" s="68">
        <v>12488</v>
      </c>
      <c r="E152" s="68">
        <v>490</v>
      </c>
      <c r="F152" s="68">
        <v>0</v>
      </c>
      <c r="G152" s="68">
        <v>0</v>
      </c>
      <c r="H152" s="68">
        <v>355</v>
      </c>
      <c r="I152" s="68">
        <v>355</v>
      </c>
      <c r="J152" s="68">
        <v>0</v>
      </c>
      <c r="K152" s="68">
        <v>0</v>
      </c>
      <c r="L152" s="68">
        <v>0</v>
      </c>
      <c r="M152" s="68">
        <v>0</v>
      </c>
      <c r="N152" s="68">
        <v>22529</v>
      </c>
      <c r="O152" s="67">
        <v>12617</v>
      </c>
      <c r="P152" t="s">
        <v>1140</v>
      </c>
      <c r="Q152" t="s">
        <v>1143</v>
      </c>
      <c r="R152" t="s">
        <v>115</v>
      </c>
      <c r="S152" t="s">
        <v>32</v>
      </c>
    </row>
    <row r="153" spans="1:19" ht="12" customHeight="1" x14ac:dyDescent="0.25">
      <c r="A153" s="18" t="s">
        <v>371</v>
      </c>
      <c r="B153" s="108" t="s">
        <v>356</v>
      </c>
      <c r="C153" s="66">
        <v>1604</v>
      </c>
      <c r="D153" s="68">
        <v>0</v>
      </c>
      <c r="E153" s="68">
        <v>0</v>
      </c>
      <c r="F153" s="68">
        <v>0</v>
      </c>
      <c r="G153" s="68">
        <v>315</v>
      </c>
      <c r="H153" s="68">
        <v>0</v>
      </c>
      <c r="I153" s="68">
        <v>0</v>
      </c>
      <c r="J153" s="68">
        <v>0</v>
      </c>
      <c r="K153" s="68">
        <v>0</v>
      </c>
      <c r="L153" s="68">
        <v>0</v>
      </c>
      <c r="M153" s="68">
        <v>13</v>
      </c>
      <c r="N153" s="68">
        <v>1709</v>
      </c>
      <c r="O153" s="67">
        <v>0</v>
      </c>
      <c r="P153" t="s">
        <v>1140</v>
      </c>
      <c r="Q153" t="s">
        <v>1143</v>
      </c>
      <c r="R153" t="s">
        <v>115</v>
      </c>
      <c r="S153" t="s">
        <v>57</v>
      </c>
    </row>
    <row r="154" spans="1:19" ht="12" customHeight="1" x14ac:dyDescent="0.25">
      <c r="A154" s="18" t="s">
        <v>371</v>
      </c>
      <c r="B154" s="108" t="s">
        <v>69</v>
      </c>
      <c r="C154" s="66">
        <v>1137</v>
      </c>
      <c r="D154" s="68">
        <v>75</v>
      </c>
      <c r="E154" s="68">
        <v>0</v>
      </c>
      <c r="F154" s="68">
        <v>0</v>
      </c>
      <c r="G154" s="68">
        <v>34</v>
      </c>
      <c r="H154" s="68">
        <v>0</v>
      </c>
      <c r="I154" s="68">
        <v>0</v>
      </c>
      <c r="J154" s="68">
        <v>0</v>
      </c>
      <c r="K154" s="68">
        <v>0</v>
      </c>
      <c r="L154" s="68">
        <v>0</v>
      </c>
      <c r="M154" s="68">
        <v>0</v>
      </c>
      <c r="N154" s="68">
        <v>1171</v>
      </c>
      <c r="O154" s="67">
        <v>57</v>
      </c>
      <c r="P154" t="s">
        <v>1140</v>
      </c>
      <c r="Q154" t="s">
        <v>1143</v>
      </c>
      <c r="R154" t="s">
        <v>115</v>
      </c>
      <c r="S154" t="s">
        <v>70</v>
      </c>
    </row>
    <row r="155" spans="1:19" ht="12" customHeight="1" x14ac:dyDescent="0.25">
      <c r="A155" s="18" t="s">
        <v>371</v>
      </c>
      <c r="B155" s="108" t="s">
        <v>78</v>
      </c>
      <c r="C155" s="66">
        <v>88199</v>
      </c>
      <c r="D155" s="68">
        <v>88199</v>
      </c>
      <c r="E155" s="68">
        <v>19255</v>
      </c>
      <c r="F155" s="68">
        <v>0</v>
      </c>
      <c r="G155" s="68">
        <v>356</v>
      </c>
      <c r="H155" s="68">
        <v>0</v>
      </c>
      <c r="I155" s="68">
        <v>0</v>
      </c>
      <c r="J155" s="68">
        <v>383</v>
      </c>
      <c r="K155" s="68">
        <v>0</v>
      </c>
      <c r="L155" s="68">
        <v>0</v>
      </c>
      <c r="M155" s="68">
        <v>0</v>
      </c>
      <c r="N155" s="68">
        <v>109885</v>
      </c>
      <c r="O155" s="67">
        <v>109885</v>
      </c>
      <c r="P155" t="s">
        <v>1140</v>
      </c>
      <c r="Q155" t="s">
        <v>1143</v>
      </c>
      <c r="R155" t="s">
        <v>115</v>
      </c>
      <c r="S155" t="s">
        <v>79</v>
      </c>
    </row>
    <row r="156" spans="1:19" ht="12" customHeight="1" x14ac:dyDescent="0.25">
      <c r="A156" s="18" t="s">
        <v>371</v>
      </c>
      <c r="B156" s="108" t="s">
        <v>362</v>
      </c>
      <c r="C156" s="66">
        <v>6378</v>
      </c>
      <c r="D156" s="68">
        <v>0</v>
      </c>
      <c r="E156" s="68">
        <v>0</v>
      </c>
      <c r="F156" s="68">
        <v>0</v>
      </c>
      <c r="G156" s="68">
        <v>747</v>
      </c>
      <c r="H156" s="68">
        <v>0</v>
      </c>
      <c r="I156" s="68">
        <v>0</v>
      </c>
      <c r="J156" s="68">
        <v>0</v>
      </c>
      <c r="K156" s="68">
        <v>0</v>
      </c>
      <c r="L156" s="68">
        <v>0</v>
      </c>
      <c r="M156" s="68">
        <v>531</v>
      </c>
      <c r="N156" s="68">
        <v>7149</v>
      </c>
      <c r="O156" s="67">
        <v>0</v>
      </c>
      <c r="P156" t="s">
        <v>1140</v>
      </c>
      <c r="Q156" t="s">
        <v>1143</v>
      </c>
      <c r="R156" t="s">
        <v>115</v>
      </c>
      <c r="S156" t="s">
        <v>86</v>
      </c>
    </row>
    <row r="157" spans="1:19" ht="12" customHeight="1" x14ac:dyDescent="0.25">
      <c r="A157" s="18" t="s">
        <v>371</v>
      </c>
      <c r="B157" s="108" t="s">
        <v>89</v>
      </c>
      <c r="C157" s="66">
        <v>6501</v>
      </c>
      <c r="D157" s="68">
        <v>6501</v>
      </c>
      <c r="E157" s="68">
        <v>0</v>
      </c>
      <c r="F157" s="68">
        <v>0</v>
      </c>
      <c r="G157" s="68">
        <v>0</v>
      </c>
      <c r="H157" s="68">
        <v>0</v>
      </c>
      <c r="I157" s="68">
        <v>0</v>
      </c>
      <c r="J157" s="68">
        <v>0</v>
      </c>
      <c r="K157" s="68">
        <v>0</v>
      </c>
      <c r="L157" s="68">
        <v>0</v>
      </c>
      <c r="M157" s="68">
        <v>0</v>
      </c>
      <c r="N157" s="68">
        <v>6363</v>
      </c>
      <c r="O157" s="67">
        <v>6363</v>
      </c>
      <c r="P157" t="s">
        <v>1142</v>
      </c>
      <c r="Q157" t="s">
        <v>1143</v>
      </c>
      <c r="R157" t="s">
        <v>115</v>
      </c>
      <c r="S157" t="s">
        <v>90</v>
      </c>
    </row>
    <row r="158" spans="1:19" ht="12" customHeight="1" x14ac:dyDescent="0.25">
      <c r="A158" s="18" t="s">
        <v>371</v>
      </c>
      <c r="B158" s="108" t="s">
        <v>101</v>
      </c>
      <c r="C158" s="66">
        <v>29005</v>
      </c>
      <c r="D158" s="68">
        <v>5192</v>
      </c>
      <c r="E158" s="68">
        <v>118</v>
      </c>
      <c r="F158" s="68">
        <v>0</v>
      </c>
      <c r="G158" s="68">
        <v>5</v>
      </c>
      <c r="H158" s="68">
        <v>0</v>
      </c>
      <c r="I158" s="68">
        <v>0</v>
      </c>
      <c r="J158" s="68">
        <v>5</v>
      </c>
      <c r="K158" s="68">
        <v>0</v>
      </c>
      <c r="L158" s="68">
        <v>0</v>
      </c>
      <c r="M158" s="68">
        <v>0</v>
      </c>
      <c r="N158" s="68">
        <v>29152</v>
      </c>
      <c r="O158" s="67">
        <v>0</v>
      </c>
      <c r="P158" t="s">
        <v>1142</v>
      </c>
      <c r="Q158" t="s">
        <v>1143</v>
      </c>
      <c r="R158" t="s">
        <v>115</v>
      </c>
      <c r="S158" t="s">
        <v>102</v>
      </c>
    </row>
    <row r="159" spans="1:19" ht="12" customHeight="1" x14ac:dyDescent="0.25">
      <c r="A159" s="18" t="s">
        <v>371</v>
      </c>
      <c r="B159" s="108" t="s">
        <v>372</v>
      </c>
      <c r="C159" s="66">
        <v>1424</v>
      </c>
      <c r="D159" s="68">
        <v>0</v>
      </c>
      <c r="E159" s="68">
        <v>0</v>
      </c>
      <c r="F159" s="68">
        <v>0</v>
      </c>
      <c r="G159" s="68">
        <v>10</v>
      </c>
      <c r="H159" s="68">
        <v>0</v>
      </c>
      <c r="I159" s="68">
        <v>0</v>
      </c>
      <c r="J159" s="68">
        <v>0</v>
      </c>
      <c r="K159" s="68">
        <v>0</v>
      </c>
      <c r="L159" s="68">
        <v>0</v>
      </c>
      <c r="M159" s="68">
        <v>5</v>
      </c>
      <c r="N159" s="68">
        <v>1545</v>
      </c>
      <c r="O159" s="67">
        <v>0</v>
      </c>
      <c r="P159" t="s">
        <v>1140</v>
      </c>
      <c r="Q159" t="s">
        <v>1143</v>
      </c>
      <c r="R159" t="s">
        <v>115</v>
      </c>
      <c r="S159" t="s">
        <v>116</v>
      </c>
    </row>
    <row r="160" spans="1:19" ht="12" customHeight="1" x14ac:dyDescent="0.25">
      <c r="A160" s="18" t="s">
        <v>371</v>
      </c>
      <c r="B160" s="108" t="s">
        <v>139</v>
      </c>
      <c r="C160" s="66">
        <v>38982</v>
      </c>
      <c r="D160" s="68">
        <v>0</v>
      </c>
      <c r="E160" s="68">
        <v>0</v>
      </c>
      <c r="F160" s="68">
        <v>0</v>
      </c>
      <c r="G160" s="68">
        <v>3245</v>
      </c>
      <c r="H160" s="68">
        <v>0</v>
      </c>
      <c r="I160" s="68">
        <v>0</v>
      </c>
      <c r="J160" s="68">
        <v>0</v>
      </c>
      <c r="K160" s="68">
        <v>0</v>
      </c>
      <c r="L160" s="68">
        <v>59</v>
      </c>
      <c r="M160" s="68">
        <v>27</v>
      </c>
      <c r="N160" s="68">
        <v>42347</v>
      </c>
      <c r="O160" s="67">
        <v>0</v>
      </c>
      <c r="P160" t="s">
        <v>1140</v>
      </c>
      <c r="Q160" t="s">
        <v>1143</v>
      </c>
      <c r="R160" t="s">
        <v>115</v>
      </c>
      <c r="S160" t="s">
        <v>140</v>
      </c>
    </row>
    <row r="161" spans="1:19" ht="12" customHeight="1" x14ac:dyDescent="0.25">
      <c r="A161" s="18" t="s">
        <v>371</v>
      </c>
      <c r="B161" s="108" t="s">
        <v>147</v>
      </c>
      <c r="C161" s="66">
        <v>1538</v>
      </c>
      <c r="D161" s="68">
        <v>0</v>
      </c>
      <c r="E161" s="68">
        <v>0</v>
      </c>
      <c r="F161" s="68">
        <v>5</v>
      </c>
      <c r="G161" s="68">
        <v>153</v>
      </c>
      <c r="H161" s="68">
        <v>0</v>
      </c>
      <c r="I161" s="68">
        <v>0</v>
      </c>
      <c r="J161" s="68">
        <v>0</v>
      </c>
      <c r="K161" s="68">
        <v>0</v>
      </c>
      <c r="L161" s="68">
        <v>0</v>
      </c>
      <c r="M161" s="68">
        <v>0</v>
      </c>
      <c r="N161" s="68">
        <v>1489</v>
      </c>
      <c r="O161" s="67">
        <v>0</v>
      </c>
      <c r="P161" t="s">
        <v>1140</v>
      </c>
      <c r="Q161" t="s">
        <v>1143</v>
      </c>
      <c r="R161" t="s">
        <v>115</v>
      </c>
      <c r="S161" t="s">
        <v>148</v>
      </c>
    </row>
    <row r="162" spans="1:19" ht="12" customHeight="1" x14ac:dyDescent="0.25">
      <c r="A162" s="18" t="s">
        <v>371</v>
      </c>
      <c r="B162" s="108" t="s">
        <v>179</v>
      </c>
      <c r="C162" s="66">
        <v>40223</v>
      </c>
      <c r="D162" s="68">
        <v>40223</v>
      </c>
      <c r="E162" s="68">
        <v>0</v>
      </c>
      <c r="F162" s="68">
        <v>0</v>
      </c>
      <c r="G162" s="68">
        <v>4537</v>
      </c>
      <c r="H162" s="68">
        <v>10</v>
      </c>
      <c r="I162" s="68">
        <v>0</v>
      </c>
      <c r="J162" s="68">
        <v>732</v>
      </c>
      <c r="K162" s="68">
        <v>454</v>
      </c>
      <c r="L162" s="68">
        <v>0</v>
      </c>
      <c r="M162" s="68">
        <v>0</v>
      </c>
      <c r="N162" s="68">
        <v>44272</v>
      </c>
      <c r="O162" s="67">
        <v>44272</v>
      </c>
      <c r="P162" t="s">
        <v>1140</v>
      </c>
      <c r="Q162" t="s">
        <v>1143</v>
      </c>
      <c r="R162" t="s">
        <v>115</v>
      </c>
      <c r="S162" t="s">
        <v>180</v>
      </c>
    </row>
    <row r="163" spans="1:19" ht="12" customHeight="1" x14ac:dyDescent="0.25">
      <c r="A163" s="18" t="s">
        <v>371</v>
      </c>
      <c r="B163" s="108" t="s">
        <v>199</v>
      </c>
      <c r="C163" s="66">
        <v>25649</v>
      </c>
      <c r="D163" s="68">
        <v>25649</v>
      </c>
      <c r="E163" s="68">
        <v>0</v>
      </c>
      <c r="F163" s="68">
        <v>0</v>
      </c>
      <c r="G163" s="68">
        <v>0</v>
      </c>
      <c r="H163" s="68">
        <v>0</v>
      </c>
      <c r="I163" s="68">
        <v>0</v>
      </c>
      <c r="J163" s="68">
        <v>605</v>
      </c>
      <c r="K163" s="68">
        <v>605</v>
      </c>
      <c r="L163" s="68">
        <v>0</v>
      </c>
      <c r="M163" s="68">
        <v>0</v>
      </c>
      <c r="N163" s="68">
        <v>25285</v>
      </c>
      <c r="O163" s="67">
        <v>25285</v>
      </c>
      <c r="P163" t="s">
        <v>1140</v>
      </c>
      <c r="Q163" t="s">
        <v>1143</v>
      </c>
      <c r="R163" t="s">
        <v>115</v>
      </c>
      <c r="S163" t="s">
        <v>200</v>
      </c>
    </row>
    <row r="164" spans="1:19" ht="12" customHeight="1" x14ac:dyDescent="0.25">
      <c r="A164" s="18" t="s">
        <v>371</v>
      </c>
      <c r="B164" s="108" t="s">
        <v>217</v>
      </c>
      <c r="C164" s="66">
        <v>2936</v>
      </c>
      <c r="D164" s="68">
        <v>2936</v>
      </c>
      <c r="E164" s="68">
        <v>0</v>
      </c>
      <c r="F164" s="68">
        <v>0</v>
      </c>
      <c r="G164" s="68">
        <v>0</v>
      </c>
      <c r="H164" s="68">
        <v>0</v>
      </c>
      <c r="I164" s="68">
        <v>0</v>
      </c>
      <c r="J164" s="68">
        <v>0</v>
      </c>
      <c r="K164" s="68">
        <v>0</v>
      </c>
      <c r="L164" s="68">
        <v>0</v>
      </c>
      <c r="M164" s="68">
        <v>0</v>
      </c>
      <c r="N164" s="68">
        <v>2801</v>
      </c>
      <c r="O164" s="67">
        <v>2801</v>
      </c>
      <c r="P164" t="s">
        <v>1142</v>
      </c>
      <c r="Q164" t="s">
        <v>1143</v>
      </c>
      <c r="R164" t="s">
        <v>115</v>
      </c>
      <c r="S164" t="s">
        <v>218</v>
      </c>
    </row>
    <row r="165" spans="1:19" ht="12" customHeight="1" x14ac:dyDescent="0.25">
      <c r="A165" s="18" t="s">
        <v>371</v>
      </c>
      <c r="B165" s="108" t="s">
        <v>416</v>
      </c>
      <c r="C165" s="66">
        <v>4655</v>
      </c>
      <c r="D165" s="68">
        <v>4655</v>
      </c>
      <c r="E165" s="68">
        <v>0</v>
      </c>
      <c r="F165" s="68">
        <v>0</v>
      </c>
      <c r="G165" s="68">
        <v>43</v>
      </c>
      <c r="H165" s="68">
        <v>33</v>
      </c>
      <c r="I165" s="68">
        <v>33</v>
      </c>
      <c r="J165" s="68">
        <v>73</v>
      </c>
      <c r="K165" s="68">
        <v>73</v>
      </c>
      <c r="L165" s="68">
        <v>0</v>
      </c>
      <c r="M165" s="68">
        <v>0</v>
      </c>
      <c r="N165" s="68">
        <v>4839</v>
      </c>
      <c r="O165" s="67">
        <v>4839</v>
      </c>
      <c r="P165" t="s">
        <v>1142</v>
      </c>
      <c r="Q165" t="s">
        <v>1143</v>
      </c>
      <c r="R165" t="s">
        <v>115</v>
      </c>
      <c r="S165" t="s">
        <v>220</v>
      </c>
    </row>
    <row r="166" spans="1:19" ht="12" customHeight="1" x14ac:dyDescent="0.25">
      <c r="A166" s="18" t="s">
        <v>371</v>
      </c>
      <c r="B166" s="108" t="s">
        <v>425</v>
      </c>
      <c r="C166" s="66">
        <v>5247</v>
      </c>
      <c r="D166" s="68">
        <v>0</v>
      </c>
      <c r="E166" s="68">
        <v>0</v>
      </c>
      <c r="F166" s="68">
        <v>0</v>
      </c>
      <c r="G166" s="68">
        <v>0</v>
      </c>
      <c r="H166" s="68">
        <v>0</v>
      </c>
      <c r="I166" s="68">
        <v>0</v>
      </c>
      <c r="J166" s="68">
        <v>0</v>
      </c>
      <c r="K166" s="68">
        <v>0</v>
      </c>
      <c r="L166" s="68">
        <v>0</v>
      </c>
      <c r="M166" s="68">
        <v>203</v>
      </c>
      <c r="N166" s="68">
        <v>5107</v>
      </c>
      <c r="O166" s="67">
        <v>0</v>
      </c>
      <c r="P166" t="s">
        <v>1140</v>
      </c>
      <c r="Q166" t="s">
        <v>1143</v>
      </c>
      <c r="R166" t="s">
        <v>115</v>
      </c>
      <c r="S166" t="s">
        <v>233</v>
      </c>
    </row>
    <row r="167" spans="1:19" ht="12" customHeight="1" x14ac:dyDescent="0.25">
      <c r="A167" s="18" t="s">
        <v>371</v>
      </c>
      <c r="B167" s="108" t="s">
        <v>432</v>
      </c>
      <c r="C167" s="66">
        <v>63977</v>
      </c>
      <c r="D167" s="68">
        <v>63977</v>
      </c>
      <c r="E167" s="68">
        <v>0</v>
      </c>
      <c r="F167" s="68">
        <v>0</v>
      </c>
      <c r="G167" s="68">
        <v>22</v>
      </c>
      <c r="H167" s="68">
        <v>0</v>
      </c>
      <c r="I167" s="68">
        <v>0</v>
      </c>
      <c r="J167" s="68">
        <v>1341</v>
      </c>
      <c r="K167" s="68">
        <v>1341</v>
      </c>
      <c r="L167" s="68">
        <v>0</v>
      </c>
      <c r="M167" s="68">
        <v>0</v>
      </c>
      <c r="N167" s="68">
        <v>64192</v>
      </c>
      <c r="O167" s="67">
        <v>64192</v>
      </c>
      <c r="P167" t="s">
        <v>1142</v>
      </c>
      <c r="Q167" t="s">
        <v>1143</v>
      </c>
      <c r="R167" t="s">
        <v>115</v>
      </c>
      <c r="S167" t="s">
        <v>259</v>
      </c>
    </row>
    <row r="168" spans="1:19" ht="12" customHeight="1" x14ac:dyDescent="0.25">
      <c r="A168" s="18" t="s">
        <v>371</v>
      </c>
      <c r="B168" s="108" t="s">
        <v>282</v>
      </c>
      <c r="C168" s="66">
        <v>21120</v>
      </c>
      <c r="D168" s="68">
        <v>6894</v>
      </c>
      <c r="E168" s="68">
        <v>0</v>
      </c>
      <c r="F168" s="68">
        <v>0</v>
      </c>
      <c r="G168" s="68">
        <v>521</v>
      </c>
      <c r="H168" s="68">
        <v>206</v>
      </c>
      <c r="I168" s="68">
        <v>206</v>
      </c>
      <c r="J168" s="68">
        <v>169</v>
      </c>
      <c r="K168" s="68">
        <v>169</v>
      </c>
      <c r="L168" s="68">
        <v>215</v>
      </c>
      <c r="M168" s="68">
        <v>0</v>
      </c>
      <c r="N168" s="68">
        <v>17054</v>
      </c>
      <c r="O168" s="67">
        <v>7657</v>
      </c>
      <c r="P168" t="s">
        <v>1140</v>
      </c>
      <c r="Q168" t="s">
        <v>1143</v>
      </c>
      <c r="R168" t="s">
        <v>115</v>
      </c>
      <c r="S168" t="s">
        <v>283</v>
      </c>
    </row>
    <row r="169" spans="1:19" ht="12" customHeight="1" x14ac:dyDescent="0.25">
      <c r="A169" s="18" t="s">
        <v>371</v>
      </c>
      <c r="B169" s="108" t="s">
        <v>284</v>
      </c>
      <c r="C169" s="66">
        <v>14075</v>
      </c>
      <c r="D169" s="68">
        <v>14075</v>
      </c>
      <c r="E169" s="68">
        <v>324</v>
      </c>
      <c r="F169" s="68">
        <v>0</v>
      </c>
      <c r="G169" s="68">
        <v>67</v>
      </c>
      <c r="H169" s="68">
        <v>0</v>
      </c>
      <c r="I169" s="68">
        <v>0</v>
      </c>
      <c r="J169" s="68">
        <v>13</v>
      </c>
      <c r="K169" s="68">
        <v>13</v>
      </c>
      <c r="L169" s="68">
        <v>0</v>
      </c>
      <c r="M169" s="68">
        <v>0</v>
      </c>
      <c r="N169" s="68">
        <v>14647</v>
      </c>
      <c r="O169" s="67">
        <v>14647</v>
      </c>
      <c r="P169" t="s">
        <v>1142</v>
      </c>
      <c r="Q169" t="s">
        <v>1143</v>
      </c>
      <c r="R169" t="s">
        <v>115</v>
      </c>
      <c r="S169" t="s">
        <v>285</v>
      </c>
    </row>
    <row r="170" spans="1:19" ht="12" customHeight="1" x14ac:dyDescent="0.25">
      <c r="A170" s="18" t="s">
        <v>371</v>
      </c>
      <c r="B170" s="108" t="s">
        <v>444</v>
      </c>
      <c r="C170" s="66">
        <v>5363</v>
      </c>
      <c r="D170" s="68">
        <v>0</v>
      </c>
      <c r="E170" s="68">
        <v>0</v>
      </c>
      <c r="F170" s="68">
        <v>0</v>
      </c>
      <c r="G170" s="68">
        <v>66</v>
      </c>
      <c r="H170" s="68">
        <v>0</v>
      </c>
      <c r="I170" s="68">
        <v>0</v>
      </c>
      <c r="J170" s="68">
        <v>0</v>
      </c>
      <c r="K170" s="68">
        <v>0</v>
      </c>
      <c r="L170" s="68">
        <v>14</v>
      </c>
      <c r="M170" s="68">
        <v>310</v>
      </c>
      <c r="N170" s="68">
        <v>5771</v>
      </c>
      <c r="O170" s="67">
        <v>0</v>
      </c>
      <c r="P170" t="s">
        <v>1140</v>
      </c>
      <c r="Q170" t="s">
        <v>1143</v>
      </c>
      <c r="R170" t="s">
        <v>115</v>
      </c>
      <c r="S170" t="s">
        <v>295</v>
      </c>
    </row>
    <row r="171" spans="1:19" ht="12" customHeight="1" x14ac:dyDescent="0.25">
      <c r="A171" s="18" t="s">
        <v>371</v>
      </c>
      <c r="B171" s="108" t="s">
        <v>296</v>
      </c>
      <c r="C171" s="66">
        <v>1129</v>
      </c>
      <c r="D171" s="68">
        <v>0</v>
      </c>
      <c r="E171" s="68">
        <v>0</v>
      </c>
      <c r="F171" s="68">
        <v>0</v>
      </c>
      <c r="G171" s="68">
        <v>193</v>
      </c>
      <c r="H171" s="68">
        <v>0</v>
      </c>
      <c r="I171" s="68">
        <v>0</v>
      </c>
      <c r="J171" s="68">
        <v>0</v>
      </c>
      <c r="K171" s="68">
        <v>0</v>
      </c>
      <c r="L171" s="68">
        <v>0</v>
      </c>
      <c r="M171" s="68">
        <v>0</v>
      </c>
      <c r="N171" s="68">
        <v>1245</v>
      </c>
      <c r="O171" s="67">
        <v>0</v>
      </c>
      <c r="P171" t="s">
        <v>1140</v>
      </c>
      <c r="Q171" t="s">
        <v>1143</v>
      </c>
      <c r="R171" t="s">
        <v>115</v>
      </c>
      <c r="S171" t="s">
        <v>297</v>
      </c>
    </row>
    <row r="172" spans="1:19" ht="12" customHeight="1" x14ac:dyDescent="0.25">
      <c r="A172" s="18" t="s">
        <v>371</v>
      </c>
      <c r="B172" s="108" t="s">
        <v>457</v>
      </c>
      <c r="C172" s="66">
        <v>556998</v>
      </c>
      <c r="D172" s="68">
        <v>556998</v>
      </c>
      <c r="E172" s="68">
        <v>71810</v>
      </c>
      <c r="F172" s="68">
        <v>0</v>
      </c>
      <c r="G172" s="68">
        <v>5601</v>
      </c>
      <c r="H172" s="68">
        <v>0</v>
      </c>
      <c r="I172" s="68">
        <v>0</v>
      </c>
      <c r="J172" s="68">
        <v>621</v>
      </c>
      <c r="K172" s="68">
        <v>621</v>
      </c>
      <c r="L172" s="68">
        <v>0</v>
      </c>
      <c r="M172" s="68">
        <v>0</v>
      </c>
      <c r="N172" s="68">
        <v>644537</v>
      </c>
      <c r="O172" s="67">
        <v>644537</v>
      </c>
      <c r="P172" t="s">
        <v>1140</v>
      </c>
      <c r="Q172" t="s">
        <v>1143</v>
      </c>
      <c r="R172" t="s">
        <v>115</v>
      </c>
      <c r="S172" t="s">
        <v>311</v>
      </c>
    </row>
    <row r="173" spans="1:19" ht="12" customHeight="1" x14ac:dyDescent="0.25">
      <c r="A173" s="18" t="s">
        <v>371</v>
      </c>
      <c r="B173" s="108" t="s">
        <v>316</v>
      </c>
      <c r="C173" s="66">
        <v>40064</v>
      </c>
      <c r="D173" s="68">
        <v>40064</v>
      </c>
      <c r="E173" s="68">
        <v>0</v>
      </c>
      <c r="F173" s="68">
        <v>0</v>
      </c>
      <c r="G173" s="68">
        <v>15</v>
      </c>
      <c r="H173" s="68">
        <v>0</v>
      </c>
      <c r="I173" s="68">
        <v>0</v>
      </c>
      <c r="J173" s="68">
        <v>896</v>
      </c>
      <c r="K173" s="68">
        <v>896</v>
      </c>
      <c r="L173" s="68">
        <v>0</v>
      </c>
      <c r="M173" s="68">
        <v>0</v>
      </c>
      <c r="N173" s="68">
        <v>39689</v>
      </c>
      <c r="O173" s="67">
        <v>39689</v>
      </c>
      <c r="P173" t="s">
        <v>1142</v>
      </c>
      <c r="Q173" t="s">
        <v>1143</v>
      </c>
      <c r="R173" t="s">
        <v>115</v>
      </c>
      <c r="S173" t="s">
        <v>317</v>
      </c>
    </row>
    <row r="174" spans="1:19" ht="12" customHeight="1" x14ac:dyDescent="0.25">
      <c r="A174" s="18" t="s">
        <v>371</v>
      </c>
      <c r="B174" s="108" t="s">
        <v>485</v>
      </c>
      <c r="C174" s="66">
        <v>1704</v>
      </c>
      <c r="D174" s="68">
        <v>0</v>
      </c>
      <c r="E174" s="68">
        <v>0</v>
      </c>
      <c r="F174" s="68">
        <v>0</v>
      </c>
      <c r="G174" s="68">
        <v>55</v>
      </c>
      <c r="H174" s="68">
        <v>0</v>
      </c>
      <c r="I174" s="68">
        <v>0</v>
      </c>
      <c r="J174" s="68">
        <v>0</v>
      </c>
      <c r="K174" s="68">
        <v>0</v>
      </c>
      <c r="L174" s="68">
        <v>0</v>
      </c>
      <c r="M174" s="68">
        <v>0</v>
      </c>
      <c r="N174" s="68">
        <v>1666</v>
      </c>
      <c r="O174" s="67">
        <v>0</v>
      </c>
      <c r="P174" t="s">
        <v>1140</v>
      </c>
      <c r="Q174" t="s">
        <v>1143</v>
      </c>
      <c r="R174" t="s">
        <v>115</v>
      </c>
      <c r="S174" t="s">
        <v>318</v>
      </c>
    </row>
    <row r="175" spans="1:19" ht="12" customHeight="1" x14ac:dyDescent="0.25">
      <c r="A175" s="18" t="s">
        <v>371</v>
      </c>
      <c r="B175" s="108" t="s">
        <v>328</v>
      </c>
      <c r="C175" s="66">
        <v>61843</v>
      </c>
      <c r="D175" s="68">
        <v>61843</v>
      </c>
      <c r="E175" s="68">
        <v>0</v>
      </c>
      <c r="F175" s="68">
        <v>0</v>
      </c>
      <c r="G175" s="68">
        <v>2205</v>
      </c>
      <c r="H175" s="68">
        <v>176</v>
      </c>
      <c r="I175" s="68">
        <v>176</v>
      </c>
      <c r="J175" s="68">
        <v>226</v>
      </c>
      <c r="K175" s="68">
        <v>226</v>
      </c>
      <c r="L175" s="68">
        <v>0</v>
      </c>
      <c r="M175" s="68">
        <v>0</v>
      </c>
      <c r="N175" s="68">
        <v>64792</v>
      </c>
      <c r="O175" s="67">
        <v>64792</v>
      </c>
      <c r="P175" t="s">
        <v>1140</v>
      </c>
      <c r="Q175" t="s">
        <v>1143</v>
      </c>
      <c r="R175" t="s">
        <v>115</v>
      </c>
      <c r="S175" t="s">
        <v>329</v>
      </c>
    </row>
    <row r="176" spans="1:19" ht="12" customHeight="1" x14ac:dyDescent="0.25">
      <c r="A176" s="18" t="s">
        <v>371</v>
      </c>
      <c r="B176" s="108" t="s">
        <v>330</v>
      </c>
      <c r="C176" s="66">
        <v>8045</v>
      </c>
      <c r="D176" s="68">
        <v>8045</v>
      </c>
      <c r="E176" s="68">
        <v>0</v>
      </c>
      <c r="F176" s="68">
        <v>0</v>
      </c>
      <c r="G176" s="68">
        <v>239</v>
      </c>
      <c r="H176" s="68">
        <v>8</v>
      </c>
      <c r="I176" s="68">
        <v>8</v>
      </c>
      <c r="J176" s="68">
        <v>185</v>
      </c>
      <c r="K176" s="68">
        <v>185</v>
      </c>
      <c r="L176" s="68">
        <v>0</v>
      </c>
      <c r="M176" s="68">
        <v>0</v>
      </c>
      <c r="N176" s="68">
        <v>7612</v>
      </c>
      <c r="O176" s="67">
        <v>7612</v>
      </c>
      <c r="P176" t="s">
        <v>1140</v>
      </c>
      <c r="Q176" t="s">
        <v>1143</v>
      </c>
      <c r="R176" t="s">
        <v>115</v>
      </c>
      <c r="S176" t="s">
        <v>331</v>
      </c>
    </row>
    <row r="177" spans="1:19" ht="12" customHeight="1" x14ac:dyDescent="0.25">
      <c r="A177" s="18" t="s">
        <v>117</v>
      </c>
      <c r="B177" s="108" t="s">
        <v>139</v>
      </c>
      <c r="C177" s="66">
        <v>1012</v>
      </c>
      <c r="D177" s="68">
        <v>0</v>
      </c>
      <c r="E177" s="68">
        <v>0</v>
      </c>
      <c r="F177" s="68">
        <v>0</v>
      </c>
      <c r="G177" s="68">
        <v>179</v>
      </c>
      <c r="H177" s="68">
        <v>0</v>
      </c>
      <c r="I177" s="68">
        <v>0</v>
      </c>
      <c r="J177" s="68">
        <v>0</v>
      </c>
      <c r="K177" s="68">
        <v>0</v>
      </c>
      <c r="L177" s="68">
        <v>0</v>
      </c>
      <c r="M177" s="68">
        <v>0</v>
      </c>
      <c r="N177" s="68">
        <v>1208</v>
      </c>
      <c r="O177" s="67">
        <v>0</v>
      </c>
      <c r="P177" t="s">
        <v>1140</v>
      </c>
      <c r="Q177" t="s">
        <v>1143</v>
      </c>
      <c r="R177" t="s">
        <v>118</v>
      </c>
      <c r="S177" t="s">
        <v>140</v>
      </c>
    </row>
    <row r="178" spans="1:19" ht="12" customHeight="1" x14ac:dyDescent="0.25">
      <c r="A178" s="18" t="s">
        <v>122</v>
      </c>
      <c r="B178" s="108" t="s">
        <v>485</v>
      </c>
      <c r="C178" s="66">
        <v>4003</v>
      </c>
      <c r="D178" s="68">
        <v>0</v>
      </c>
      <c r="E178" s="68">
        <v>0</v>
      </c>
      <c r="F178" s="68">
        <v>0</v>
      </c>
      <c r="G178" s="68">
        <v>562</v>
      </c>
      <c r="H178" s="68">
        <v>0</v>
      </c>
      <c r="I178" s="68">
        <v>0</v>
      </c>
      <c r="J178" s="68">
        <v>0</v>
      </c>
      <c r="K178" s="68">
        <v>0</v>
      </c>
      <c r="L178" s="68">
        <v>0</v>
      </c>
      <c r="M178" s="68">
        <v>0</v>
      </c>
      <c r="N178" s="68">
        <v>4369</v>
      </c>
      <c r="O178" s="67">
        <v>0</v>
      </c>
      <c r="P178" t="s">
        <v>1140</v>
      </c>
      <c r="Q178" t="s">
        <v>1143</v>
      </c>
      <c r="R178" t="s">
        <v>123</v>
      </c>
      <c r="S178" t="s">
        <v>318</v>
      </c>
    </row>
    <row r="179" spans="1:19" ht="12" customHeight="1" x14ac:dyDescent="0.25">
      <c r="A179" s="18" t="s">
        <v>374</v>
      </c>
      <c r="B179" s="108" t="s">
        <v>362</v>
      </c>
      <c r="C179" s="66">
        <v>1279</v>
      </c>
      <c r="D179" s="68">
        <v>0</v>
      </c>
      <c r="E179" s="68">
        <v>0</v>
      </c>
      <c r="F179" s="68">
        <v>0</v>
      </c>
      <c r="G179" s="68">
        <v>309</v>
      </c>
      <c r="H179" s="68">
        <v>0</v>
      </c>
      <c r="I179" s="68">
        <v>0</v>
      </c>
      <c r="J179" s="68">
        <v>0</v>
      </c>
      <c r="K179" s="68">
        <v>0</v>
      </c>
      <c r="L179" s="68">
        <v>0</v>
      </c>
      <c r="M179" s="68">
        <v>240</v>
      </c>
      <c r="N179" s="68">
        <v>1345</v>
      </c>
      <c r="O179" s="67">
        <v>0</v>
      </c>
      <c r="P179" t="s">
        <v>1140</v>
      </c>
      <c r="Q179" t="s">
        <v>1143</v>
      </c>
      <c r="R179" t="s">
        <v>124</v>
      </c>
      <c r="S179" t="s">
        <v>86</v>
      </c>
    </row>
    <row r="180" spans="1:19" ht="12" customHeight="1" x14ac:dyDescent="0.25">
      <c r="A180" s="18" t="s">
        <v>374</v>
      </c>
      <c r="B180" s="108" t="s">
        <v>139</v>
      </c>
      <c r="C180" s="66">
        <v>2256</v>
      </c>
      <c r="D180" s="68">
        <v>0</v>
      </c>
      <c r="E180" s="68">
        <v>0</v>
      </c>
      <c r="F180" s="68">
        <v>0</v>
      </c>
      <c r="G180" s="68">
        <v>338</v>
      </c>
      <c r="H180" s="68">
        <v>0</v>
      </c>
      <c r="I180" s="68">
        <v>0</v>
      </c>
      <c r="J180" s="68">
        <v>0</v>
      </c>
      <c r="K180" s="68">
        <v>0</v>
      </c>
      <c r="L180" s="68">
        <v>0</v>
      </c>
      <c r="M180" s="68">
        <v>0</v>
      </c>
      <c r="N180" s="68">
        <v>2583</v>
      </c>
      <c r="O180" s="67">
        <v>0</v>
      </c>
      <c r="P180" t="s">
        <v>1140</v>
      </c>
      <c r="Q180" t="s">
        <v>1143</v>
      </c>
      <c r="R180" t="s">
        <v>124</v>
      </c>
      <c r="S180" t="s">
        <v>140</v>
      </c>
    </row>
    <row r="181" spans="1:19" ht="12" customHeight="1" x14ac:dyDescent="0.25">
      <c r="A181" s="18" t="s">
        <v>374</v>
      </c>
      <c r="B181" s="108" t="s">
        <v>147</v>
      </c>
      <c r="C181" s="66">
        <v>2676</v>
      </c>
      <c r="D181" s="68">
        <v>0</v>
      </c>
      <c r="E181" s="68">
        <v>0</v>
      </c>
      <c r="F181" s="68">
        <v>65</v>
      </c>
      <c r="G181" s="68">
        <v>234</v>
      </c>
      <c r="H181" s="68">
        <v>0</v>
      </c>
      <c r="I181" s="68">
        <v>0</v>
      </c>
      <c r="J181" s="68">
        <v>0</v>
      </c>
      <c r="K181" s="68">
        <v>0</v>
      </c>
      <c r="L181" s="68">
        <v>0</v>
      </c>
      <c r="M181" s="68">
        <v>0</v>
      </c>
      <c r="N181" s="68">
        <v>2576</v>
      </c>
      <c r="O181" s="67">
        <v>0</v>
      </c>
      <c r="P181" t="s">
        <v>1140</v>
      </c>
      <c r="Q181" t="s">
        <v>1143</v>
      </c>
      <c r="R181" t="s">
        <v>124</v>
      </c>
      <c r="S181" t="s">
        <v>148</v>
      </c>
    </row>
    <row r="182" spans="1:19" ht="12" customHeight="1" x14ac:dyDescent="0.25">
      <c r="A182" s="18" t="s">
        <v>374</v>
      </c>
      <c r="B182" s="108" t="s">
        <v>389</v>
      </c>
      <c r="C182" s="66">
        <v>1184</v>
      </c>
      <c r="D182" s="68">
        <v>0</v>
      </c>
      <c r="E182" s="68">
        <v>0</v>
      </c>
      <c r="F182" s="68">
        <v>0</v>
      </c>
      <c r="G182" s="68">
        <v>124</v>
      </c>
      <c r="H182" s="68">
        <v>0</v>
      </c>
      <c r="I182" s="68">
        <v>0</v>
      </c>
      <c r="J182" s="68">
        <v>0</v>
      </c>
      <c r="K182" s="68">
        <v>0</v>
      </c>
      <c r="L182" s="68">
        <v>5</v>
      </c>
      <c r="M182" s="68">
        <v>0</v>
      </c>
      <c r="N182" s="68">
        <v>1077</v>
      </c>
      <c r="O182" s="67">
        <v>202</v>
      </c>
      <c r="P182" t="s">
        <v>1140</v>
      </c>
      <c r="Q182" t="s">
        <v>1143</v>
      </c>
      <c r="R182" t="s">
        <v>124</v>
      </c>
      <c r="S182" t="s">
        <v>175</v>
      </c>
    </row>
    <row r="183" spans="1:19" ht="12" customHeight="1" x14ac:dyDescent="0.25">
      <c r="A183" s="18" t="s">
        <v>374</v>
      </c>
      <c r="B183" s="108" t="s">
        <v>458</v>
      </c>
      <c r="C183" s="66">
        <v>1380</v>
      </c>
      <c r="D183" s="68">
        <v>0</v>
      </c>
      <c r="E183" s="68">
        <v>0</v>
      </c>
      <c r="F183" s="68">
        <v>0</v>
      </c>
      <c r="G183" s="68">
        <v>385</v>
      </c>
      <c r="H183" s="68">
        <v>0</v>
      </c>
      <c r="I183" s="68">
        <v>0</v>
      </c>
      <c r="J183" s="68">
        <v>0</v>
      </c>
      <c r="K183" s="68">
        <v>0</v>
      </c>
      <c r="L183" s="68">
        <v>0</v>
      </c>
      <c r="M183" s="68">
        <v>0</v>
      </c>
      <c r="N183" s="68">
        <v>1644</v>
      </c>
      <c r="O183" s="67">
        <v>0</v>
      </c>
      <c r="P183" t="s">
        <v>1142</v>
      </c>
      <c r="Q183" t="s">
        <v>1147</v>
      </c>
      <c r="R183" t="s">
        <v>124</v>
      </c>
      <c r="S183" t="s">
        <v>315</v>
      </c>
    </row>
    <row r="184" spans="1:19" ht="12" customHeight="1" x14ac:dyDescent="0.25">
      <c r="A184" s="18" t="s">
        <v>374</v>
      </c>
      <c r="B184" s="108" t="s">
        <v>485</v>
      </c>
      <c r="C184" s="66">
        <v>11543</v>
      </c>
      <c r="D184" s="68">
        <v>0</v>
      </c>
      <c r="E184" s="68">
        <v>0</v>
      </c>
      <c r="F184" s="68">
        <v>0</v>
      </c>
      <c r="G184" s="68">
        <v>115</v>
      </c>
      <c r="H184" s="68">
        <v>0</v>
      </c>
      <c r="I184" s="68">
        <v>0</v>
      </c>
      <c r="J184" s="68">
        <v>0</v>
      </c>
      <c r="K184" s="68">
        <v>0</v>
      </c>
      <c r="L184" s="68">
        <v>0</v>
      </c>
      <c r="M184" s="68">
        <v>0</v>
      </c>
      <c r="N184" s="68">
        <v>10821</v>
      </c>
      <c r="O184" s="67">
        <v>0</v>
      </c>
      <c r="P184" t="s">
        <v>1140</v>
      </c>
      <c r="Q184" t="s">
        <v>1143</v>
      </c>
      <c r="R184" t="s">
        <v>124</v>
      </c>
      <c r="S184" t="s">
        <v>318</v>
      </c>
    </row>
    <row r="185" spans="1:19" ht="12" customHeight="1" x14ac:dyDescent="0.25">
      <c r="A185" s="18" t="s">
        <v>125</v>
      </c>
      <c r="B185" s="108" t="s">
        <v>103</v>
      </c>
      <c r="C185" s="66">
        <v>1370</v>
      </c>
      <c r="D185" s="68">
        <v>141</v>
      </c>
      <c r="E185" s="68">
        <v>0</v>
      </c>
      <c r="F185" s="68">
        <v>0</v>
      </c>
      <c r="G185" s="68">
        <v>0</v>
      </c>
      <c r="H185" s="68">
        <v>0</v>
      </c>
      <c r="I185" s="68">
        <v>0</v>
      </c>
      <c r="J185" s="68">
        <v>0</v>
      </c>
      <c r="K185" s="68">
        <v>0</v>
      </c>
      <c r="L185" s="68">
        <v>0</v>
      </c>
      <c r="M185" s="68">
        <v>13</v>
      </c>
      <c r="N185" s="68">
        <v>1359</v>
      </c>
      <c r="O185" s="67">
        <v>604</v>
      </c>
      <c r="P185" t="s">
        <v>1140</v>
      </c>
      <c r="Q185" t="s">
        <v>1143</v>
      </c>
      <c r="R185" t="s">
        <v>126</v>
      </c>
      <c r="S185" t="s">
        <v>104</v>
      </c>
    </row>
    <row r="186" spans="1:19" ht="12" customHeight="1" x14ac:dyDescent="0.25">
      <c r="A186" s="18" t="s">
        <v>125</v>
      </c>
      <c r="B186" s="108" t="s">
        <v>389</v>
      </c>
      <c r="C186" s="66">
        <v>3782</v>
      </c>
      <c r="D186" s="68">
        <v>0</v>
      </c>
      <c r="E186" s="68">
        <v>0</v>
      </c>
      <c r="F186" s="68">
        <v>0</v>
      </c>
      <c r="G186" s="68">
        <v>80</v>
      </c>
      <c r="H186" s="68">
        <v>0</v>
      </c>
      <c r="I186" s="68">
        <v>0</v>
      </c>
      <c r="J186" s="68">
        <v>0</v>
      </c>
      <c r="K186" s="68">
        <v>0</v>
      </c>
      <c r="L186" s="68">
        <v>0</v>
      </c>
      <c r="M186" s="68">
        <v>0</v>
      </c>
      <c r="N186" s="68">
        <v>3818</v>
      </c>
      <c r="O186" s="67">
        <v>715</v>
      </c>
      <c r="P186" t="s">
        <v>1140</v>
      </c>
      <c r="Q186" t="s">
        <v>1143</v>
      </c>
      <c r="R186" t="s">
        <v>126</v>
      </c>
      <c r="S186" t="s">
        <v>175</v>
      </c>
    </row>
    <row r="187" spans="1:19" ht="12" customHeight="1" x14ac:dyDescent="0.25">
      <c r="A187" s="18" t="s">
        <v>125</v>
      </c>
      <c r="B187" s="108" t="s">
        <v>411</v>
      </c>
      <c r="C187" s="66">
        <v>18732</v>
      </c>
      <c r="D187" s="68">
        <v>2242</v>
      </c>
      <c r="E187" s="68">
        <v>0</v>
      </c>
      <c r="F187" s="68">
        <v>0</v>
      </c>
      <c r="G187" s="68">
        <v>644</v>
      </c>
      <c r="H187" s="68">
        <v>0</v>
      </c>
      <c r="I187" s="68">
        <v>0</v>
      </c>
      <c r="J187" s="68">
        <v>18</v>
      </c>
      <c r="K187" s="68">
        <v>18</v>
      </c>
      <c r="L187" s="68">
        <v>0</v>
      </c>
      <c r="M187" s="68">
        <v>47</v>
      </c>
      <c r="N187" s="68">
        <v>19311</v>
      </c>
      <c r="O187" s="67">
        <v>560</v>
      </c>
      <c r="P187" t="s">
        <v>1140</v>
      </c>
      <c r="Q187" t="s">
        <v>1143</v>
      </c>
      <c r="R187" t="s">
        <v>126</v>
      </c>
      <c r="S187" t="s">
        <v>209</v>
      </c>
    </row>
    <row r="188" spans="1:19" ht="12" customHeight="1" x14ac:dyDescent="0.25">
      <c r="A188" s="18" t="s">
        <v>125</v>
      </c>
      <c r="B188" s="108" t="s">
        <v>443</v>
      </c>
      <c r="C188" s="66">
        <v>1723</v>
      </c>
      <c r="D188" s="68">
        <v>0</v>
      </c>
      <c r="E188" s="68">
        <v>0</v>
      </c>
      <c r="F188" s="68">
        <v>0</v>
      </c>
      <c r="G188" s="68">
        <v>396</v>
      </c>
      <c r="H188" s="68">
        <v>0</v>
      </c>
      <c r="I188" s="68">
        <v>0</v>
      </c>
      <c r="J188" s="68">
        <v>0</v>
      </c>
      <c r="K188" s="68">
        <v>0</v>
      </c>
      <c r="L188" s="68">
        <v>0</v>
      </c>
      <c r="M188" s="68">
        <v>0</v>
      </c>
      <c r="N188" s="68">
        <v>1740</v>
      </c>
      <c r="O188" s="67">
        <v>36</v>
      </c>
      <c r="P188" t="s">
        <v>1140</v>
      </c>
      <c r="Q188" t="s">
        <v>1143</v>
      </c>
      <c r="R188" t="s">
        <v>126</v>
      </c>
      <c r="S188" t="s">
        <v>286</v>
      </c>
    </row>
    <row r="189" spans="1:19" ht="12" customHeight="1" x14ac:dyDescent="0.25">
      <c r="A189" s="18" t="s">
        <v>125</v>
      </c>
      <c r="B189" s="108" t="s">
        <v>458</v>
      </c>
      <c r="C189" s="66">
        <v>3690</v>
      </c>
      <c r="D189" s="68">
        <v>0</v>
      </c>
      <c r="E189" s="68">
        <v>0</v>
      </c>
      <c r="F189" s="68">
        <v>0</v>
      </c>
      <c r="G189" s="68">
        <v>43</v>
      </c>
      <c r="H189" s="68">
        <v>0</v>
      </c>
      <c r="I189" s="68">
        <v>0</v>
      </c>
      <c r="J189" s="68">
        <v>0</v>
      </c>
      <c r="K189" s="68">
        <v>0</v>
      </c>
      <c r="L189" s="68">
        <v>0</v>
      </c>
      <c r="M189" s="68">
        <v>0</v>
      </c>
      <c r="N189" s="68">
        <v>3727</v>
      </c>
      <c r="O189" s="67">
        <v>0</v>
      </c>
      <c r="P189" t="s">
        <v>1142</v>
      </c>
      <c r="Q189" t="s">
        <v>1147</v>
      </c>
      <c r="R189" t="s">
        <v>126</v>
      </c>
      <c r="S189" t="s">
        <v>315</v>
      </c>
    </row>
    <row r="190" spans="1:19" ht="12" customHeight="1" x14ac:dyDescent="0.25">
      <c r="A190" s="18" t="s">
        <v>125</v>
      </c>
      <c r="B190" s="108" t="s">
        <v>485</v>
      </c>
      <c r="C190" s="66">
        <v>35766</v>
      </c>
      <c r="D190" s="68">
        <v>0</v>
      </c>
      <c r="E190" s="68">
        <v>0</v>
      </c>
      <c r="F190" s="68">
        <v>0</v>
      </c>
      <c r="G190" s="68">
        <v>1040</v>
      </c>
      <c r="H190" s="68">
        <v>0</v>
      </c>
      <c r="I190" s="68">
        <v>0</v>
      </c>
      <c r="J190" s="68">
        <v>0</v>
      </c>
      <c r="K190" s="68">
        <v>0</v>
      </c>
      <c r="L190" s="68">
        <v>0</v>
      </c>
      <c r="M190" s="68">
        <v>0</v>
      </c>
      <c r="N190" s="68">
        <v>34365</v>
      </c>
      <c r="O190" s="67">
        <v>0</v>
      </c>
      <c r="P190" t="s">
        <v>1140</v>
      </c>
      <c r="Q190" t="s">
        <v>1143</v>
      </c>
      <c r="R190" t="s">
        <v>126</v>
      </c>
      <c r="S190" t="s">
        <v>318</v>
      </c>
    </row>
    <row r="191" spans="1:19" ht="12" customHeight="1" x14ac:dyDescent="0.25">
      <c r="A191" s="18" t="s">
        <v>129</v>
      </c>
      <c r="B191" s="108" t="s">
        <v>356</v>
      </c>
      <c r="C191" s="66">
        <v>7680</v>
      </c>
      <c r="D191" s="68">
        <v>0</v>
      </c>
      <c r="E191" s="68">
        <v>0</v>
      </c>
      <c r="F191" s="68">
        <v>0</v>
      </c>
      <c r="G191" s="68">
        <v>1337</v>
      </c>
      <c r="H191" s="68">
        <v>0</v>
      </c>
      <c r="I191" s="68">
        <v>0</v>
      </c>
      <c r="J191" s="68">
        <v>0</v>
      </c>
      <c r="K191" s="68">
        <v>0</v>
      </c>
      <c r="L191" s="68">
        <v>0</v>
      </c>
      <c r="M191" s="68">
        <v>5</v>
      </c>
      <c r="N191" s="68">
        <v>8373</v>
      </c>
      <c r="O191" s="67">
        <v>0</v>
      </c>
      <c r="P191" t="s">
        <v>1140</v>
      </c>
      <c r="Q191" t="s">
        <v>1143</v>
      </c>
      <c r="R191" t="s">
        <v>130</v>
      </c>
      <c r="S191" t="s">
        <v>57</v>
      </c>
    </row>
    <row r="192" spans="1:19" ht="12" customHeight="1" x14ac:dyDescent="0.25">
      <c r="A192" s="18" t="s">
        <v>129</v>
      </c>
      <c r="B192" s="108" t="s">
        <v>372</v>
      </c>
      <c r="C192" s="66">
        <v>4610</v>
      </c>
      <c r="D192" s="68">
        <v>0</v>
      </c>
      <c r="E192" s="68">
        <v>0</v>
      </c>
      <c r="F192" s="68">
        <v>0</v>
      </c>
      <c r="G192" s="68">
        <v>201</v>
      </c>
      <c r="H192" s="68">
        <v>0</v>
      </c>
      <c r="I192" s="68">
        <v>0</v>
      </c>
      <c r="J192" s="68">
        <v>0</v>
      </c>
      <c r="K192" s="68">
        <v>0</v>
      </c>
      <c r="L192" s="68">
        <v>0</v>
      </c>
      <c r="M192" s="68">
        <v>5</v>
      </c>
      <c r="N192" s="68">
        <v>4475</v>
      </c>
      <c r="O192" s="67">
        <v>0</v>
      </c>
      <c r="P192" t="s">
        <v>1140</v>
      </c>
      <c r="Q192" t="s">
        <v>1143</v>
      </c>
      <c r="R192" t="s">
        <v>130</v>
      </c>
      <c r="S192" t="s">
        <v>116</v>
      </c>
    </row>
    <row r="193" spans="1:19" ht="12" customHeight="1" x14ac:dyDescent="0.25">
      <c r="A193" s="18" t="s">
        <v>129</v>
      </c>
      <c r="B193" s="108" t="s">
        <v>117</v>
      </c>
      <c r="C193" s="66">
        <v>1129</v>
      </c>
      <c r="D193" s="68">
        <v>1129</v>
      </c>
      <c r="E193" s="68">
        <v>0</v>
      </c>
      <c r="F193" s="68">
        <v>0</v>
      </c>
      <c r="G193" s="68">
        <v>11</v>
      </c>
      <c r="H193" s="68">
        <v>0</v>
      </c>
      <c r="I193" s="68">
        <v>0</v>
      </c>
      <c r="J193" s="68">
        <v>5</v>
      </c>
      <c r="K193" s="68">
        <v>5</v>
      </c>
      <c r="L193" s="68">
        <v>0</v>
      </c>
      <c r="M193" s="68">
        <v>0</v>
      </c>
      <c r="N193" s="68">
        <v>1187</v>
      </c>
      <c r="O193" s="67">
        <v>1187</v>
      </c>
      <c r="P193" t="s">
        <v>1142</v>
      </c>
      <c r="Q193" t="s">
        <v>1143</v>
      </c>
      <c r="R193" t="s">
        <v>130</v>
      </c>
      <c r="S193" t="s">
        <v>118</v>
      </c>
    </row>
    <row r="194" spans="1:19" ht="12" customHeight="1" x14ac:dyDescent="0.25">
      <c r="A194" s="18" t="s">
        <v>129</v>
      </c>
      <c r="B194" s="108" t="s">
        <v>374</v>
      </c>
      <c r="C194" s="66">
        <v>22353</v>
      </c>
      <c r="D194" s="68">
        <v>22353</v>
      </c>
      <c r="E194" s="68">
        <v>0</v>
      </c>
      <c r="F194" s="68">
        <v>0</v>
      </c>
      <c r="G194" s="68">
        <v>3757</v>
      </c>
      <c r="H194" s="68">
        <v>0</v>
      </c>
      <c r="I194" s="68">
        <v>0</v>
      </c>
      <c r="J194" s="68">
        <v>241</v>
      </c>
      <c r="K194" s="68">
        <v>241</v>
      </c>
      <c r="L194" s="68">
        <v>0</v>
      </c>
      <c r="M194" s="68">
        <v>0</v>
      </c>
      <c r="N194" s="68">
        <v>24782</v>
      </c>
      <c r="O194" s="67">
        <v>24782</v>
      </c>
      <c r="P194" t="s">
        <v>1142</v>
      </c>
      <c r="Q194" t="s">
        <v>1143</v>
      </c>
      <c r="R194" t="s">
        <v>130</v>
      </c>
      <c r="S194" t="s">
        <v>124</v>
      </c>
    </row>
    <row r="195" spans="1:19" ht="12" customHeight="1" x14ac:dyDescent="0.25">
      <c r="A195" s="18" t="s">
        <v>129</v>
      </c>
      <c r="B195" s="108" t="s">
        <v>134</v>
      </c>
      <c r="C195" s="66">
        <v>171105</v>
      </c>
      <c r="D195" s="68">
        <v>171105</v>
      </c>
      <c r="E195" s="68">
        <v>210</v>
      </c>
      <c r="F195" s="68">
        <v>0</v>
      </c>
      <c r="G195" s="68">
        <v>0</v>
      </c>
      <c r="H195" s="68">
        <v>0</v>
      </c>
      <c r="I195" s="68">
        <v>0</v>
      </c>
      <c r="J195" s="68">
        <v>4268</v>
      </c>
      <c r="K195" s="68">
        <v>683</v>
      </c>
      <c r="L195" s="68">
        <v>0</v>
      </c>
      <c r="M195" s="68">
        <v>0</v>
      </c>
      <c r="N195" s="68">
        <v>162126</v>
      </c>
      <c r="O195" s="67">
        <v>162126</v>
      </c>
      <c r="P195" t="s">
        <v>1140</v>
      </c>
      <c r="Q195" t="s">
        <v>1143</v>
      </c>
      <c r="R195" t="s">
        <v>130</v>
      </c>
      <c r="S195" t="s">
        <v>135</v>
      </c>
    </row>
    <row r="196" spans="1:19" ht="12" customHeight="1" x14ac:dyDescent="0.25">
      <c r="A196" s="18" t="s">
        <v>129</v>
      </c>
      <c r="B196" s="108" t="s">
        <v>139</v>
      </c>
      <c r="C196" s="66">
        <v>14112</v>
      </c>
      <c r="D196" s="68">
        <v>0</v>
      </c>
      <c r="E196" s="68">
        <v>0</v>
      </c>
      <c r="F196" s="68">
        <v>0</v>
      </c>
      <c r="G196" s="68">
        <v>1325</v>
      </c>
      <c r="H196" s="68">
        <v>0</v>
      </c>
      <c r="I196" s="68">
        <v>0</v>
      </c>
      <c r="J196" s="68">
        <v>0</v>
      </c>
      <c r="K196" s="68">
        <v>0</v>
      </c>
      <c r="L196" s="68">
        <v>0</v>
      </c>
      <c r="M196" s="68">
        <v>5</v>
      </c>
      <c r="N196" s="68">
        <v>15456</v>
      </c>
      <c r="O196" s="67">
        <v>0</v>
      </c>
      <c r="P196" t="s">
        <v>1140</v>
      </c>
      <c r="Q196" t="s">
        <v>1143</v>
      </c>
      <c r="R196" t="s">
        <v>130</v>
      </c>
      <c r="S196" t="s">
        <v>140</v>
      </c>
    </row>
    <row r="197" spans="1:19" ht="12" customHeight="1" x14ac:dyDescent="0.25">
      <c r="A197" s="18" t="s">
        <v>129</v>
      </c>
      <c r="B197" s="108" t="s">
        <v>147</v>
      </c>
      <c r="C197" s="66">
        <v>67844</v>
      </c>
      <c r="D197" s="68">
        <v>0</v>
      </c>
      <c r="E197" s="68">
        <v>0</v>
      </c>
      <c r="F197" s="68">
        <v>0</v>
      </c>
      <c r="G197" s="68">
        <v>3180</v>
      </c>
      <c r="H197" s="68">
        <v>0</v>
      </c>
      <c r="I197" s="68">
        <v>0</v>
      </c>
      <c r="J197" s="68">
        <v>0</v>
      </c>
      <c r="K197" s="68">
        <v>0</v>
      </c>
      <c r="L197" s="68">
        <v>0</v>
      </c>
      <c r="M197" s="68">
        <v>0</v>
      </c>
      <c r="N197" s="68">
        <v>67698</v>
      </c>
      <c r="O197" s="67">
        <v>0</v>
      </c>
      <c r="P197" t="s">
        <v>1140</v>
      </c>
      <c r="Q197" t="s">
        <v>1143</v>
      </c>
      <c r="R197" t="s">
        <v>130</v>
      </c>
      <c r="S197" t="s">
        <v>148</v>
      </c>
    </row>
    <row r="198" spans="1:19" ht="12" customHeight="1" x14ac:dyDescent="0.25">
      <c r="A198" s="18" t="s">
        <v>129</v>
      </c>
      <c r="B198" s="108" t="s">
        <v>379</v>
      </c>
      <c r="C198" s="66">
        <v>2939</v>
      </c>
      <c r="D198" s="68">
        <v>1495</v>
      </c>
      <c r="E198" s="68">
        <v>0</v>
      </c>
      <c r="F198" s="68">
        <v>0</v>
      </c>
      <c r="G198" s="68">
        <v>896</v>
      </c>
      <c r="H198" s="68">
        <v>0</v>
      </c>
      <c r="I198" s="68">
        <v>0</v>
      </c>
      <c r="J198" s="68">
        <v>0</v>
      </c>
      <c r="K198" s="68">
        <v>0</v>
      </c>
      <c r="L198" s="68">
        <v>0</v>
      </c>
      <c r="M198" s="68">
        <v>0</v>
      </c>
      <c r="N198" s="68">
        <v>3842</v>
      </c>
      <c r="O198" s="67">
        <v>2443</v>
      </c>
      <c r="P198" t="s">
        <v>1140</v>
      </c>
      <c r="Q198" t="s">
        <v>1143</v>
      </c>
      <c r="R198" t="s">
        <v>130</v>
      </c>
      <c r="S198" t="s">
        <v>151</v>
      </c>
    </row>
    <row r="199" spans="1:19" ht="12" customHeight="1" x14ac:dyDescent="0.25">
      <c r="A199" s="18" t="s">
        <v>129</v>
      </c>
      <c r="B199" s="108" t="s">
        <v>389</v>
      </c>
      <c r="C199" s="66">
        <v>2621</v>
      </c>
      <c r="D199" s="68">
        <v>0</v>
      </c>
      <c r="E199" s="68">
        <v>0</v>
      </c>
      <c r="F199" s="68">
        <v>0</v>
      </c>
      <c r="G199" s="68">
        <v>34</v>
      </c>
      <c r="H199" s="68">
        <v>0</v>
      </c>
      <c r="I199" s="68">
        <v>0</v>
      </c>
      <c r="J199" s="68">
        <v>0</v>
      </c>
      <c r="K199" s="68">
        <v>0</v>
      </c>
      <c r="L199" s="68">
        <v>5</v>
      </c>
      <c r="M199" s="68">
        <v>0</v>
      </c>
      <c r="N199" s="68">
        <v>2132</v>
      </c>
      <c r="O199" s="67">
        <v>399</v>
      </c>
      <c r="P199" t="s">
        <v>1140</v>
      </c>
      <c r="Q199" t="s">
        <v>1143</v>
      </c>
      <c r="R199" t="s">
        <v>130</v>
      </c>
      <c r="S199" t="s">
        <v>175</v>
      </c>
    </row>
    <row r="200" spans="1:19" ht="12" customHeight="1" x14ac:dyDescent="0.25">
      <c r="A200" s="18" t="s">
        <v>129</v>
      </c>
      <c r="B200" s="108" t="s">
        <v>179</v>
      </c>
      <c r="C200" s="66">
        <v>1238</v>
      </c>
      <c r="D200" s="68">
        <v>1238</v>
      </c>
      <c r="E200" s="68">
        <v>0</v>
      </c>
      <c r="F200" s="68">
        <v>0</v>
      </c>
      <c r="G200" s="68">
        <v>437</v>
      </c>
      <c r="H200" s="68">
        <v>0</v>
      </c>
      <c r="I200" s="68">
        <v>0</v>
      </c>
      <c r="J200" s="68">
        <v>37</v>
      </c>
      <c r="K200" s="68">
        <v>0</v>
      </c>
      <c r="L200" s="68">
        <v>0</v>
      </c>
      <c r="M200" s="68">
        <v>0</v>
      </c>
      <c r="N200" s="68">
        <v>1609</v>
      </c>
      <c r="O200" s="67">
        <v>1609</v>
      </c>
      <c r="P200" t="s">
        <v>1140</v>
      </c>
      <c r="Q200" t="s">
        <v>1143</v>
      </c>
      <c r="R200" t="s">
        <v>130</v>
      </c>
      <c r="S200" t="s">
        <v>180</v>
      </c>
    </row>
    <row r="201" spans="1:19" ht="12" customHeight="1" x14ac:dyDescent="0.25">
      <c r="A201" s="18" t="s">
        <v>129</v>
      </c>
      <c r="B201" s="108" t="s">
        <v>195</v>
      </c>
      <c r="C201" s="66">
        <v>2125</v>
      </c>
      <c r="D201" s="68">
        <v>0</v>
      </c>
      <c r="E201" s="68">
        <v>0</v>
      </c>
      <c r="F201" s="68">
        <v>0</v>
      </c>
      <c r="G201" s="68">
        <v>418</v>
      </c>
      <c r="H201" s="68">
        <v>0</v>
      </c>
      <c r="I201" s="68">
        <v>0</v>
      </c>
      <c r="J201" s="68">
        <v>0</v>
      </c>
      <c r="K201" s="68">
        <v>0</v>
      </c>
      <c r="L201" s="68">
        <v>0</v>
      </c>
      <c r="M201" s="68">
        <v>0</v>
      </c>
      <c r="N201" s="68">
        <v>2513</v>
      </c>
      <c r="O201" s="67">
        <v>0</v>
      </c>
      <c r="P201" t="s">
        <v>1140</v>
      </c>
      <c r="Q201" t="s">
        <v>1143</v>
      </c>
      <c r="R201" t="s">
        <v>130</v>
      </c>
      <c r="S201" t="s">
        <v>196</v>
      </c>
    </row>
    <row r="202" spans="1:19" ht="12" customHeight="1" x14ac:dyDescent="0.25">
      <c r="A202" s="18" t="s">
        <v>129</v>
      </c>
      <c r="B202" s="108" t="s">
        <v>418</v>
      </c>
      <c r="C202" s="66">
        <v>10823</v>
      </c>
      <c r="D202" s="68">
        <v>0</v>
      </c>
      <c r="E202" s="68">
        <v>0</v>
      </c>
      <c r="F202" s="68">
        <v>0</v>
      </c>
      <c r="G202" s="68">
        <v>1817</v>
      </c>
      <c r="H202" s="68">
        <v>0</v>
      </c>
      <c r="I202" s="68">
        <v>0</v>
      </c>
      <c r="J202" s="68">
        <v>0</v>
      </c>
      <c r="K202" s="68">
        <v>0</v>
      </c>
      <c r="L202" s="68">
        <v>0</v>
      </c>
      <c r="M202" s="68">
        <v>452</v>
      </c>
      <c r="N202" s="68">
        <v>11171</v>
      </c>
      <c r="O202" s="67">
        <v>0</v>
      </c>
      <c r="P202" t="s">
        <v>1140</v>
      </c>
      <c r="Q202" t="s">
        <v>1143</v>
      </c>
      <c r="R202" t="s">
        <v>130</v>
      </c>
      <c r="S202" t="s">
        <v>224</v>
      </c>
    </row>
    <row r="203" spans="1:19" ht="12" customHeight="1" x14ac:dyDescent="0.25">
      <c r="A203" s="18" t="s">
        <v>129</v>
      </c>
      <c r="B203" s="108" t="s">
        <v>425</v>
      </c>
      <c r="C203" s="66">
        <v>4320</v>
      </c>
      <c r="D203" s="68">
        <v>0</v>
      </c>
      <c r="E203" s="68">
        <v>0</v>
      </c>
      <c r="F203" s="68">
        <v>0</v>
      </c>
      <c r="G203" s="68">
        <v>126</v>
      </c>
      <c r="H203" s="68">
        <v>0</v>
      </c>
      <c r="I203" s="68">
        <v>0</v>
      </c>
      <c r="J203" s="68">
        <v>0</v>
      </c>
      <c r="K203" s="68">
        <v>0</v>
      </c>
      <c r="L203" s="68">
        <v>21</v>
      </c>
      <c r="M203" s="68">
        <v>967</v>
      </c>
      <c r="N203" s="68">
        <v>3470</v>
      </c>
      <c r="O203" s="67">
        <v>0</v>
      </c>
      <c r="P203" t="s">
        <v>1140</v>
      </c>
      <c r="Q203" t="s">
        <v>1143</v>
      </c>
      <c r="R203" t="s">
        <v>130</v>
      </c>
      <c r="S203" t="s">
        <v>233</v>
      </c>
    </row>
    <row r="204" spans="1:19" ht="12" customHeight="1" x14ac:dyDescent="0.25">
      <c r="A204" s="18" t="s">
        <v>129</v>
      </c>
      <c r="B204" s="108" t="s">
        <v>284</v>
      </c>
      <c r="C204" s="66">
        <v>3337</v>
      </c>
      <c r="D204" s="68">
        <v>3337</v>
      </c>
      <c r="E204" s="68">
        <v>931</v>
      </c>
      <c r="F204" s="68">
        <v>0</v>
      </c>
      <c r="G204" s="68">
        <v>1556</v>
      </c>
      <c r="H204" s="68">
        <v>0</v>
      </c>
      <c r="I204" s="68">
        <v>0</v>
      </c>
      <c r="J204" s="68">
        <v>0</v>
      </c>
      <c r="K204" s="68">
        <v>0</v>
      </c>
      <c r="L204" s="68">
        <v>0</v>
      </c>
      <c r="M204" s="68">
        <v>0</v>
      </c>
      <c r="N204" s="68">
        <v>5083</v>
      </c>
      <c r="O204" s="67">
        <v>5083</v>
      </c>
      <c r="P204" t="s">
        <v>1142</v>
      </c>
      <c r="Q204" t="s">
        <v>1143</v>
      </c>
      <c r="R204" t="s">
        <v>130</v>
      </c>
      <c r="S204" t="s">
        <v>285</v>
      </c>
    </row>
    <row r="205" spans="1:19" ht="12" customHeight="1" x14ac:dyDescent="0.25">
      <c r="A205" s="18" t="s">
        <v>129</v>
      </c>
      <c r="B205" s="108" t="s">
        <v>291</v>
      </c>
      <c r="C205" s="66">
        <v>108349</v>
      </c>
      <c r="D205" s="68">
        <v>100846</v>
      </c>
      <c r="E205" s="68">
        <v>0</v>
      </c>
      <c r="F205" s="68">
        <v>0</v>
      </c>
      <c r="G205" s="68">
        <v>3009</v>
      </c>
      <c r="H205" s="68">
        <v>0</v>
      </c>
      <c r="I205" s="68">
        <v>0</v>
      </c>
      <c r="J205" s="68">
        <v>88</v>
      </c>
      <c r="K205" s="68">
        <v>88</v>
      </c>
      <c r="L205" s="68">
        <v>0</v>
      </c>
      <c r="M205" s="68">
        <v>0</v>
      </c>
      <c r="N205" s="68">
        <v>108235</v>
      </c>
      <c r="O205" s="67">
        <v>97731</v>
      </c>
      <c r="P205" t="s">
        <v>1142</v>
      </c>
      <c r="Q205" t="s">
        <v>1147</v>
      </c>
      <c r="R205" t="s">
        <v>130</v>
      </c>
      <c r="S205" t="s">
        <v>292</v>
      </c>
    </row>
    <row r="206" spans="1:19" ht="12" customHeight="1" x14ac:dyDescent="0.25">
      <c r="A206" s="18" t="s">
        <v>129</v>
      </c>
      <c r="B206" s="108" t="s">
        <v>444</v>
      </c>
      <c r="C206" s="66">
        <v>14375</v>
      </c>
      <c r="D206" s="68">
        <v>0</v>
      </c>
      <c r="E206" s="68">
        <v>0</v>
      </c>
      <c r="F206" s="68">
        <v>0</v>
      </c>
      <c r="G206" s="68">
        <v>257</v>
      </c>
      <c r="H206" s="68">
        <v>0</v>
      </c>
      <c r="I206" s="68">
        <v>0</v>
      </c>
      <c r="J206" s="68">
        <v>0</v>
      </c>
      <c r="K206" s="68">
        <v>0</v>
      </c>
      <c r="L206" s="68">
        <v>114</v>
      </c>
      <c r="M206" s="68">
        <v>1300</v>
      </c>
      <c r="N206" s="68">
        <v>12959</v>
      </c>
      <c r="O206" s="67">
        <v>0</v>
      </c>
      <c r="P206" t="s">
        <v>1140</v>
      </c>
      <c r="Q206" t="s">
        <v>1143</v>
      </c>
      <c r="R206" t="s">
        <v>130</v>
      </c>
      <c r="S206" t="s">
        <v>295</v>
      </c>
    </row>
    <row r="207" spans="1:19" ht="12" customHeight="1" x14ac:dyDescent="0.25">
      <c r="A207" s="18" t="s">
        <v>129</v>
      </c>
      <c r="B207" s="108" t="s">
        <v>296</v>
      </c>
      <c r="C207" s="66">
        <v>38096</v>
      </c>
      <c r="D207" s="68">
        <v>0</v>
      </c>
      <c r="E207" s="68">
        <v>0</v>
      </c>
      <c r="F207" s="68">
        <v>0</v>
      </c>
      <c r="G207" s="68">
        <v>1855</v>
      </c>
      <c r="H207" s="68">
        <v>0</v>
      </c>
      <c r="I207" s="68">
        <v>0</v>
      </c>
      <c r="J207" s="68">
        <v>0</v>
      </c>
      <c r="K207" s="68">
        <v>0</v>
      </c>
      <c r="L207" s="68">
        <v>0</v>
      </c>
      <c r="M207" s="68">
        <v>0</v>
      </c>
      <c r="N207" s="68">
        <v>38539</v>
      </c>
      <c r="O207" s="67">
        <v>0</v>
      </c>
      <c r="P207" t="s">
        <v>1140</v>
      </c>
      <c r="Q207" t="s">
        <v>1143</v>
      </c>
      <c r="R207" t="s">
        <v>130</v>
      </c>
      <c r="S207" t="s">
        <v>297</v>
      </c>
    </row>
    <row r="208" spans="1:19" ht="12" customHeight="1" x14ac:dyDescent="0.25">
      <c r="A208" s="18" t="s">
        <v>129</v>
      </c>
      <c r="B208" s="108" t="s">
        <v>457</v>
      </c>
      <c r="C208" s="66">
        <v>36759</v>
      </c>
      <c r="D208" s="68">
        <v>36759</v>
      </c>
      <c r="E208" s="68">
        <v>0</v>
      </c>
      <c r="F208" s="68">
        <v>0</v>
      </c>
      <c r="G208" s="68">
        <v>6422</v>
      </c>
      <c r="H208" s="68">
        <v>0</v>
      </c>
      <c r="I208" s="68">
        <v>0</v>
      </c>
      <c r="J208" s="68">
        <v>0</v>
      </c>
      <c r="K208" s="68">
        <v>0</v>
      </c>
      <c r="L208" s="68">
        <v>0</v>
      </c>
      <c r="M208" s="68">
        <v>0</v>
      </c>
      <c r="N208" s="68">
        <v>38347</v>
      </c>
      <c r="O208" s="67">
        <v>38347</v>
      </c>
      <c r="P208" t="s">
        <v>1140</v>
      </c>
      <c r="Q208" t="s">
        <v>1143</v>
      </c>
      <c r="R208" t="s">
        <v>130</v>
      </c>
      <c r="S208" t="s">
        <v>311</v>
      </c>
    </row>
    <row r="209" spans="1:19" ht="12" customHeight="1" x14ac:dyDescent="0.25">
      <c r="A209" s="18" t="s">
        <v>129</v>
      </c>
      <c r="B209" s="108" t="s">
        <v>458</v>
      </c>
      <c r="C209" s="66">
        <v>24341</v>
      </c>
      <c r="D209" s="68">
        <v>0</v>
      </c>
      <c r="E209" s="68">
        <v>0</v>
      </c>
      <c r="F209" s="68">
        <v>0</v>
      </c>
      <c r="G209" s="68">
        <v>8850</v>
      </c>
      <c r="H209" s="68">
        <v>0</v>
      </c>
      <c r="I209" s="68">
        <v>0</v>
      </c>
      <c r="J209" s="68">
        <v>0</v>
      </c>
      <c r="K209" s="68">
        <v>0</v>
      </c>
      <c r="L209" s="68">
        <v>0</v>
      </c>
      <c r="M209" s="68">
        <v>0</v>
      </c>
      <c r="N209" s="68">
        <v>31172</v>
      </c>
      <c r="O209" s="67">
        <v>0</v>
      </c>
      <c r="P209" t="s">
        <v>1142</v>
      </c>
      <c r="Q209" t="s">
        <v>1147</v>
      </c>
      <c r="R209" t="s">
        <v>130</v>
      </c>
      <c r="S209" t="s">
        <v>315</v>
      </c>
    </row>
    <row r="210" spans="1:19" ht="12" customHeight="1" x14ac:dyDescent="0.25">
      <c r="A210" s="18" t="s">
        <v>129</v>
      </c>
      <c r="B210" s="108" t="s">
        <v>485</v>
      </c>
      <c r="C210" s="66">
        <v>4956</v>
      </c>
      <c r="D210" s="68">
        <v>0</v>
      </c>
      <c r="E210" s="68">
        <v>0</v>
      </c>
      <c r="F210" s="68">
        <v>0</v>
      </c>
      <c r="G210" s="68">
        <v>140</v>
      </c>
      <c r="H210" s="68">
        <v>0</v>
      </c>
      <c r="I210" s="68">
        <v>0</v>
      </c>
      <c r="J210" s="68">
        <v>0</v>
      </c>
      <c r="K210" s="68">
        <v>0</v>
      </c>
      <c r="L210" s="68">
        <v>0</v>
      </c>
      <c r="M210" s="68">
        <v>0</v>
      </c>
      <c r="N210" s="68">
        <v>4740</v>
      </c>
      <c r="O210" s="67">
        <v>0</v>
      </c>
      <c r="P210" t="s">
        <v>1140</v>
      </c>
      <c r="Q210" t="s">
        <v>1143</v>
      </c>
      <c r="R210" t="s">
        <v>130</v>
      </c>
      <c r="S210" t="s">
        <v>318</v>
      </c>
    </row>
    <row r="211" spans="1:19" ht="12" customHeight="1" x14ac:dyDescent="0.25">
      <c r="A211" s="18" t="s">
        <v>134</v>
      </c>
      <c r="B211" s="108" t="s">
        <v>362</v>
      </c>
      <c r="C211" s="66">
        <v>2382</v>
      </c>
      <c r="D211" s="68">
        <v>0</v>
      </c>
      <c r="E211" s="68">
        <v>0</v>
      </c>
      <c r="F211" s="68">
        <v>0</v>
      </c>
      <c r="G211" s="68">
        <v>1560</v>
      </c>
      <c r="H211" s="68">
        <v>0</v>
      </c>
      <c r="I211" s="68">
        <v>0</v>
      </c>
      <c r="J211" s="68">
        <v>0</v>
      </c>
      <c r="K211" s="68">
        <v>0</v>
      </c>
      <c r="L211" s="68">
        <v>7</v>
      </c>
      <c r="M211" s="68">
        <v>352</v>
      </c>
      <c r="N211" s="68">
        <v>3584</v>
      </c>
      <c r="O211" s="67">
        <v>0</v>
      </c>
      <c r="P211" t="s">
        <v>1140</v>
      </c>
      <c r="Q211" t="s">
        <v>1143</v>
      </c>
      <c r="R211" t="s">
        <v>135</v>
      </c>
      <c r="S211" t="s">
        <v>86</v>
      </c>
    </row>
    <row r="212" spans="1:19" ht="12" customHeight="1" x14ac:dyDescent="0.25">
      <c r="A212" s="18" t="s">
        <v>134</v>
      </c>
      <c r="B212" s="108" t="s">
        <v>117</v>
      </c>
      <c r="C212" s="66">
        <v>5695</v>
      </c>
      <c r="D212" s="68">
        <v>5695</v>
      </c>
      <c r="E212" s="68">
        <v>5</v>
      </c>
      <c r="F212" s="68">
        <v>0</v>
      </c>
      <c r="G212" s="68">
        <v>79</v>
      </c>
      <c r="H212" s="68">
        <v>0</v>
      </c>
      <c r="I212" s="68">
        <v>0</v>
      </c>
      <c r="J212" s="68">
        <v>0</v>
      </c>
      <c r="K212" s="68">
        <v>0</v>
      </c>
      <c r="L212" s="68">
        <v>0</v>
      </c>
      <c r="M212" s="68">
        <v>0</v>
      </c>
      <c r="N212" s="68">
        <v>5877</v>
      </c>
      <c r="O212" s="67">
        <v>5877</v>
      </c>
      <c r="P212" t="s">
        <v>1142</v>
      </c>
      <c r="Q212" t="s">
        <v>1143</v>
      </c>
      <c r="R212" t="s">
        <v>135</v>
      </c>
      <c r="S212" t="s">
        <v>118</v>
      </c>
    </row>
    <row r="213" spans="1:19" ht="12" customHeight="1" x14ac:dyDescent="0.25">
      <c r="A213" s="18" t="s">
        <v>134</v>
      </c>
      <c r="B213" s="108" t="s">
        <v>374</v>
      </c>
      <c r="C213" s="66">
        <v>5745</v>
      </c>
      <c r="D213" s="68">
        <v>5745</v>
      </c>
      <c r="E213" s="68">
        <v>0</v>
      </c>
      <c r="F213" s="68">
        <v>0</v>
      </c>
      <c r="G213" s="68">
        <v>239</v>
      </c>
      <c r="H213" s="68">
        <v>0</v>
      </c>
      <c r="I213" s="68">
        <v>0</v>
      </c>
      <c r="J213" s="68">
        <v>87</v>
      </c>
      <c r="K213" s="68">
        <v>87</v>
      </c>
      <c r="L213" s="68">
        <v>0</v>
      </c>
      <c r="M213" s="68">
        <v>0</v>
      </c>
      <c r="N213" s="68">
        <v>5756</v>
      </c>
      <c r="O213" s="67">
        <v>5756</v>
      </c>
      <c r="P213" t="s">
        <v>1142</v>
      </c>
      <c r="Q213" t="s">
        <v>1143</v>
      </c>
      <c r="R213" t="s">
        <v>135</v>
      </c>
      <c r="S213" t="s">
        <v>124</v>
      </c>
    </row>
    <row r="214" spans="1:19" ht="12" customHeight="1" x14ac:dyDescent="0.25">
      <c r="A214" s="18" t="s">
        <v>134</v>
      </c>
      <c r="B214" s="108" t="s">
        <v>139</v>
      </c>
      <c r="C214" s="66">
        <v>4341</v>
      </c>
      <c r="D214" s="68">
        <v>0</v>
      </c>
      <c r="E214" s="68">
        <v>0</v>
      </c>
      <c r="F214" s="68">
        <v>0</v>
      </c>
      <c r="G214" s="68">
        <v>677</v>
      </c>
      <c r="H214" s="68">
        <v>0</v>
      </c>
      <c r="I214" s="68">
        <v>0</v>
      </c>
      <c r="J214" s="68">
        <v>0</v>
      </c>
      <c r="K214" s="68">
        <v>0</v>
      </c>
      <c r="L214" s="68">
        <v>0</v>
      </c>
      <c r="M214" s="68">
        <v>0</v>
      </c>
      <c r="N214" s="68">
        <v>5016</v>
      </c>
      <c r="O214" s="67">
        <v>0</v>
      </c>
      <c r="P214" t="s">
        <v>1140</v>
      </c>
      <c r="Q214" t="s">
        <v>1143</v>
      </c>
      <c r="R214" t="s">
        <v>135</v>
      </c>
      <c r="S214" t="s">
        <v>140</v>
      </c>
    </row>
    <row r="215" spans="1:19" ht="12" customHeight="1" x14ac:dyDescent="0.25">
      <c r="A215" s="18" t="s">
        <v>134</v>
      </c>
      <c r="B215" s="108" t="s">
        <v>147</v>
      </c>
      <c r="C215" s="66">
        <v>7556</v>
      </c>
      <c r="D215" s="68">
        <v>0</v>
      </c>
      <c r="E215" s="68">
        <v>0</v>
      </c>
      <c r="F215" s="68">
        <v>0</v>
      </c>
      <c r="G215" s="68">
        <v>484</v>
      </c>
      <c r="H215" s="68">
        <v>0</v>
      </c>
      <c r="I215" s="68">
        <v>0</v>
      </c>
      <c r="J215" s="68">
        <v>0</v>
      </c>
      <c r="K215" s="68">
        <v>0</v>
      </c>
      <c r="L215" s="68">
        <v>0</v>
      </c>
      <c r="M215" s="68">
        <v>0</v>
      </c>
      <c r="N215" s="68">
        <v>7494</v>
      </c>
      <c r="O215" s="67">
        <v>0</v>
      </c>
      <c r="P215" t="s">
        <v>1140</v>
      </c>
      <c r="Q215" t="s">
        <v>1143</v>
      </c>
      <c r="R215" t="s">
        <v>135</v>
      </c>
      <c r="S215" t="s">
        <v>148</v>
      </c>
    </row>
    <row r="216" spans="1:19" ht="12" customHeight="1" x14ac:dyDescent="0.25">
      <c r="A216" s="18" t="s">
        <v>134</v>
      </c>
      <c r="B216" s="108" t="s">
        <v>179</v>
      </c>
      <c r="C216" s="66">
        <v>26987</v>
      </c>
      <c r="D216" s="68">
        <v>26987</v>
      </c>
      <c r="E216" s="68">
        <v>0</v>
      </c>
      <c r="F216" s="68">
        <v>0</v>
      </c>
      <c r="G216" s="68">
        <v>3039</v>
      </c>
      <c r="H216" s="68">
        <v>0</v>
      </c>
      <c r="I216" s="68">
        <v>0</v>
      </c>
      <c r="J216" s="68">
        <v>532</v>
      </c>
      <c r="K216" s="68">
        <v>166</v>
      </c>
      <c r="L216" s="68">
        <v>0</v>
      </c>
      <c r="M216" s="68">
        <v>0</v>
      </c>
      <c r="N216" s="68">
        <v>28874</v>
      </c>
      <c r="O216" s="67">
        <v>28874</v>
      </c>
      <c r="P216" t="s">
        <v>1140</v>
      </c>
      <c r="Q216" t="s">
        <v>1143</v>
      </c>
      <c r="R216" t="s">
        <v>135</v>
      </c>
      <c r="S216" t="s">
        <v>180</v>
      </c>
    </row>
    <row r="217" spans="1:19" ht="12" customHeight="1" x14ac:dyDescent="0.25">
      <c r="A217" s="18" t="s">
        <v>134</v>
      </c>
      <c r="B217" s="108" t="s">
        <v>280</v>
      </c>
      <c r="C217" s="66">
        <v>5223</v>
      </c>
      <c r="D217" s="68">
        <v>5223</v>
      </c>
      <c r="E217" s="68">
        <v>12</v>
      </c>
      <c r="F217" s="68">
        <v>0</v>
      </c>
      <c r="G217" s="68">
        <v>0</v>
      </c>
      <c r="H217" s="68">
        <v>0</v>
      </c>
      <c r="I217" s="68">
        <v>0</v>
      </c>
      <c r="J217" s="68">
        <v>0</v>
      </c>
      <c r="K217" s="68">
        <v>0</v>
      </c>
      <c r="L217" s="68">
        <v>0</v>
      </c>
      <c r="M217" s="68">
        <v>0</v>
      </c>
      <c r="N217" s="68">
        <v>5338</v>
      </c>
      <c r="O217" s="67">
        <v>5338</v>
      </c>
      <c r="P217" t="s">
        <v>1142</v>
      </c>
      <c r="Q217" t="s">
        <v>1143</v>
      </c>
      <c r="R217" t="s">
        <v>135</v>
      </c>
      <c r="S217" t="s">
        <v>281</v>
      </c>
    </row>
    <row r="218" spans="1:19" ht="12" customHeight="1" x14ac:dyDescent="0.25">
      <c r="A218" s="18" t="s">
        <v>134</v>
      </c>
      <c r="B218" s="108" t="s">
        <v>282</v>
      </c>
      <c r="C218" s="66">
        <v>14157</v>
      </c>
      <c r="D218" s="68">
        <v>1734</v>
      </c>
      <c r="E218" s="68">
        <v>0</v>
      </c>
      <c r="F218" s="68">
        <v>0</v>
      </c>
      <c r="G218" s="68">
        <v>582</v>
      </c>
      <c r="H218" s="68">
        <v>0</v>
      </c>
      <c r="I218" s="68">
        <v>0</v>
      </c>
      <c r="J218" s="68">
        <v>13</v>
      </c>
      <c r="K218" s="68">
        <v>13</v>
      </c>
      <c r="L218" s="68">
        <v>247</v>
      </c>
      <c r="M218" s="68">
        <v>0</v>
      </c>
      <c r="N218" s="68">
        <v>10650</v>
      </c>
      <c r="O218" s="67">
        <v>4782</v>
      </c>
      <c r="P218" t="s">
        <v>1140</v>
      </c>
      <c r="Q218" t="s">
        <v>1143</v>
      </c>
      <c r="R218" t="s">
        <v>135</v>
      </c>
      <c r="S218" t="s">
        <v>283</v>
      </c>
    </row>
    <row r="219" spans="1:19" ht="12" customHeight="1" x14ac:dyDescent="0.25">
      <c r="A219" s="18" t="s">
        <v>134</v>
      </c>
      <c r="B219" s="108" t="s">
        <v>284</v>
      </c>
      <c r="C219" s="66">
        <v>5824</v>
      </c>
      <c r="D219" s="68">
        <v>5824</v>
      </c>
      <c r="E219" s="68">
        <v>369</v>
      </c>
      <c r="F219" s="68">
        <v>0</v>
      </c>
      <c r="G219" s="68">
        <v>458</v>
      </c>
      <c r="H219" s="68">
        <v>0</v>
      </c>
      <c r="I219" s="68">
        <v>0</v>
      </c>
      <c r="J219" s="68">
        <v>6</v>
      </c>
      <c r="K219" s="68">
        <v>6</v>
      </c>
      <c r="L219" s="68">
        <v>0</v>
      </c>
      <c r="M219" s="68">
        <v>0</v>
      </c>
      <c r="N219" s="68">
        <v>6578</v>
      </c>
      <c r="O219" s="67">
        <v>6578</v>
      </c>
      <c r="P219" t="s">
        <v>1142</v>
      </c>
      <c r="Q219" t="s">
        <v>1143</v>
      </c>
      <c r="R219" t="s">
        <v>135</v>
      </c>
      <c r="S219" t="s">
        <v>285</v>
      </c>
    </row>
    <row r="220" spans="1:19" ht="12" customHeight="1" x14ac:dyDescent="0.25">
      <c r="A220" s="18" t="s">
        <v>134</v>
      </c>
      <c r="B220" s="108" t="s">
        <v>291</v>
      </c>
      <c r="C220" s="66">
        <v>49547</v>
      </c>
      <c r="D220" s="68">
        <v>46340</v>
      </c>
      <c r="E220" s="68">
        <v>1006</v>
      </c>
      <c r="F220" s="68">
        <v>0</v>
      </c>
      <c r="G220" s="68">
        <v>280</v>
      </c>
      <c r="H220" s="68">
        <v>5362</v>
      </c>
      <c r="I220" s="68">
        <v>2854</v>
      </c>
      <c r="J220" s="68">
        <v>21</v>
      </c>
      <c r="K220" s="68">
        <v>21</v>
      </c>
      <c r="L220" s="68">
        <v>0</v>
      </c>
      <c r="M220" s="68">
        <v>0</v>
      </c>
      <c r="N220" s="68">
        <v>47952</v>
      </c>
      <c r="O220" s="67">
        <v>41874</v>
      </c>
      <c r="P220" t="s">
        <v>1142</v>
      </c>
      <c r="Q220" t="s">
        <v>1143</v>
      </c>
      <c r="R220" t="s">
        <v>135</v>
      </c>
      <c r="S220" t="s">
        <v>292</v>
      </c>
    </row>
    <row r="221" spans="1:19" ht="12" customHeight="1" x14ac:dyDescent="0.25">
      <c r="A221" s="18" t="s">
        <v>134</v>
      </c>
      <c r="B221" s="108" t="s">
        <v>444</v>
      </c>
      <c r="C221" s="66">
        <v>2588</v>
      </c>
      <c r="D221" s="68">
        <v>0</v>
      </c>
      <c r="E221" s="68">
        <v>0</v>
      </c>
      <c r="F221" s="68">
        <v>0</v>
      </c>
      <c r="G221" s="68">
        <v>49</v>
      </c>
      <c r="H221" s="68">
        <v>0</v>
      </c>
      <c r="I221" s="68">
        <v>0</v>
      </c>
      <c r="J221" s="68">
        <v>0</v>
      </c>
      <c r="K221" s="68">
        <v>0</v>
      </c>
      <c r="L221" s="68">
        <v>20</v>
      </c>
      <c r="M221" s="68">
        <v>185</v>
      </c>
      <c r="N221" s="68">
        <v>2350</v>
      </c>
      <c r="O221" s="67">
        <v>0</v>
      </c>
      <c r="P221" t="s">
        <v>1140</v>
      </c>
      <c r="Q221" t="s">
        <v>1143</v>
      </c>
      <c r="R221" t="s">
        <v>135</v>
      </c>
      <c r="S221" t="s">
        <v>295</v>
      </c>
    </row>
    <row r="222" spans="1:19" ht="12" customHeight="1" x14ac:dyDescent="0.25">
      <c r="A222" s="18" t="s">
        <v>134</v>
      </c>
      <c r="B222" s="108" t="s">
        <v>296</v>
      </c>
      <c r="C222" s="66">
        <v>1837</v>
      </c>
      <c r="D222" s="68">
        <v>0</v>
      </c>
      <c r="E222" s="68">
        <v>0</v>
      </c>
      <c r="F222" s="68">
        <v>0</v>
      </c>
      <c r="G222" s="68">
        <v>439</v>
      </c>
      <c r="H222" s="68">
        <v>0</v>
      </c>
      <c r="I222" s="68">
        <v>0</v>
      </c>
      <c r="J222" s="68">
        <v>0</v>
      </c>
      <c r="K222" s="68">
        <v>0</v>
      </c>
      <c r="L222" s="68">
        <v>0</v>
      </c>
      <c r="M222" s="68">
        <v>0</v>
      </c>
      <c r="N222" s="68">
        <v>2167</v>
      </c>
      <c r="O222" s="67">
        <v>0</v>
      </c>
      <c r="P222" t="s">
        <v>1140</v>
      </c>
      <c r="Q222" t="s">
        <v>1143</v>
      </c>
      <c r="R222" t="s">
        <v>135</v>
      </c>
      <c r="S222" t="s">
        <v>297</v>
      </c>
    </row>
    <row r="223" spans="1:19" ht="12" customHeight="1" x14ac:dyDescent="0.25">
      <c r="A223" s="18" t="s">
        <v>134</v>
      </c>
      <c r="B223" s="108" t="s">
        <v>457</v>
      </c>
      <c r="C223" s="66">
        <v>10718</v>
      </c>
      <c r="D223" s="68">
        <v>10718</v>
      </c>
      <c r="E223" s="68">
        <v>0</v>
      </c>
      <c r="F223" s="68">
        <v>0</v>
      </c>
      <c r="G223" s="68">
        <v>2313</v>
      </c>
      <c r="H223" s="68">
        <v>0</v>
      </c>
      <c r="I223" s="68">
        <v>0</v>
      </c>
      <c r="J223" s="68">
        <v>0</v>
      </c>
      <c r="K223" s="68">
        <v>0</v>
      </c>
      <c r="L223" s="68">
        <v>0</v>
      </c>
      <c r="M223" s="68">
        <v>0</v>
      </c>
      <c r="N223" s="68">
        <v>10692</v>
      </c>
      <c r="O223" s="67">
        <v>10692</v>
      </c>
      <c r="P223" t="s">
        <v>1140</v>
      </c>
      <c r="Q223" t="s">
        <v>1143</v>
      </c>
      <c r="R223" t="s">
        <v>135</v>
      </c>
      <c r="S223" t="s">
        <v>311</v>
      </c>
    </row>
    <row r="224" spans="1:19" ht="12" customHeight="1" x14ac:dyDescent="0.25">
      <c r="A224" s="18" t="s">
        <v>134</v>
      </c>
      <c r="B224" s="108" t="s">
        <v>458</v>
      </c>
      <c r="C224" s="66">
        <v>3701</v>
      </c>
      <c r="D224" s="68">
        <v>0</v>
      </c>
      <c r="E224" s="68">
        <v>0</v>
      </c>
      <c r="F224" s="68">
        <v>0</v>
      </c>
      <c r="G224" s="68">
        <v>1199</v>
      </c>
      <c r="H224" s="68">
        <v>0</v>
      </c>
      <c r="I224" s="68">
        <v>0</v>
      </c>
      <c r="J224" s="68">
        <v>0</v>
      </c>
      <c r="K224" s="68">
        <v>0</v>
      </c>
      <c r="L224" s="68">
        <v>0</v>
      </c>
      <c r="M224" s="68">
        <v>0</v>
      </c>
      <c r="N224" s="68">
        <v>4505</v>
      </c>
      <c r="O224" s="67">
        <v>0</v>
      </c>
      <c r="P224" t="s">
        <v>1142</v>
      </c>
      <c r="Q224" t="s">
        <v>1147</v>
      </c>
      <c r="R224" t="s">
        <v>135</v>
      </c>
      <c r="S224" t="s">
        <v>315</v>
      </c>
    </row>
    <row r="225" spans="1:19" ht="12" customHeight="1" x14ac:dyDescent="0.25">
      <c r="A225" s="18" t="s">
        <v>134</v>
      </c>
      <c r="B225" s="108" t="s">
        <v>485</v>
      </c>
      <c r="C225" s="66">
        <v>7636</v>
      </c>
      <c r="D225" s="68">
        <v>0</v>
      </c>
      <c r="E225" s="68">
        <v>0</v>
      </c>
      <c r="F225" s="68">
        <v>0</v>
      </c>
      <c r="G225" s="68">
        <v>258</v>
      </c>
      <c r="H225" s="68">
        <v>0</v>
      </c>
      <c r="I225" s="68">
        <v>0</v>
      </c>
      <c r="J225" s="68">
        <v>0</v>
      </c>
      <c r="K225" s="68">
        <v>0</v>
      </c>
      <c r="L225" s="68">
        <v>0</v>
      </c>
      <c r="M225" s="68">
        <v>0</v>
      </c>
      <c r="N225" s="68">
        <v>7111</v>
      </c>
      <c r="O225" s="67">
        <v>0</v>
      </c>
      <c r="P225" t="s">
        <v>1140</v>
      </c>
      <c r="Q225" t="s">
        <v>1143</v>
      </c>
      <c r="R225" t="s">
        <v>135</v>
      </c>
      <c r="S225" t="s">
        <v>318</v>
      </c>
    </row>
    <row r="226" spans="1:19" ht="12" customHeight="1" x14ac:dyDescent="0.25">
      <c r="A226" s="18" t="s">
        <v>134</v>
      </c>
      <c r="B226" s="108" t="s">
        <v>326</v>
      </c>
      <c r="C226" s="66">
        <v>4235</v>
      </c>
      <c r="D226" s="68">
        <v>4235</v>
      </c>
      <c r="E226" s="68">
        <v>7</v>
      </c>
      <c r="F226" s="68">
        <v>0</v>
      </c>
      <c r="G226" s="68">
        <v>36</v>
      </c>
      <c r="H226" s="68">
        <v>0</v>
      </c>
      <c r="I226" s="68">
        <v>0</v>
      </c>
      <c r="J226" s="68">
        <v>27</v>
      </c>
      <c r="K226" s="68">
        <v>27</v>
      </c>
      <c r="L226" s="68">
        <v>0</v>
      </c>
      <c r="M226" s="68">
        <v>0</v>
      </c>
      <c r="N226" s="68">
        <v>4371</v>
      </c>
      <c r="O226" s="67">
        <v>4371</v>
      </c>
      <c r="P226" t="s">
        <v>1141</v>
      </c>
      <c r="Q226" t="s">
        <v>1143</v>
      </c>
      <c r="R226" t="s">
        <v>135</v>
      </c>
      <c r="S226" t="s">
        <v>327</v>
      </c>
    </row>
    <row r="227" spans="1:19" ht="12" customHeight="1" x14ac:dyDescent="0.25">
      <c r="A227" s="18" t="s">
        <v>143</v>
      </c>
      <c r="B227" s="108" t="s">
        <v>147</v>
      </c>
      <c r="C227" s="66">
        <v>1682</v>
      </c>
      <c r="D227" s="68">
        <v>0</v>
      </c>
      <c r="E227" s="68">
        <v>0</v>
      </c>
      <c r="F227" s="68">
        <v>0</v>
      </c>
      <c r="G227" s="68">
        <v>199</v>
      </c>
      <c r="H227" s="68">
        <v>0</v>
      </c>
      <c r="I227" s="68">
        <v>0</v>
      </c>
      <c r="J227" s="68">
        <v>0</v>
      </c>
      <c r="K227" s="68">
        <v>0</v>
      </c>
      <c r="L227" s="68">
        <v>0</v>
      </c>
      <c r="M227" s="68">
        <v>0</v>
      </c>
      <c r="N227" s="68">
        <v>1686</v>
      </c>
      <c r="O227" s="67">
        <v>0</v>
      </c>
      <c r="P227" t="s">
        <v>1140</v>
      </c>
      <c r="Q227" t="s">
        <v>1143</v>
      </c>
      <c r="R227" t="s">
        <v>144</v>
      </c>
      <c r="S227" t="s">
        <v>148</v>
      </c>
    </row>
    <row r="228" spans="1:19" ht="12" customHeight="1" x14ac:dyDescent="0.25">
      <c r="A228" s="18" t="s">
        <v>143</v>
      </c>
      <c r="B228" s="108" t="s">
        <v>389</v>
      </c>
      <c r="C228" s="66">
        <v>2984</v>
      </c>
      <c r="D228" s="68">
        <v>0</v>
      </c>
      <c r="E228" s="68">
        <v>0</v>
      </c>
      <c r="F228" s="68">
        <v>0</v>
      </c>
      <c r="G228" s="68">
        <v>84</v>
      </c>
      <c r="H228" s="68">
        <v>0</v>
      </c>
      <c r="I228" s="68">
        <v>0</v>
      </c>
      <c r="J228" s="68">
        <v>0</v>
      </c>
      <c r="K228" s="68">
        <v>0</v>
      </c>
      <c r="L228" s="68">
        <v>26</v>
      </c>
      <c r="M228" s="68">
        <v>0</v>
      </c>
      <c r="N228" s="68">
        <v>1493</v>
      </c>
      <c r="O228" s="67">
        <v>280</v>
      </c>
      <c r="P228" t="s">
        <v>1140</v>
      </c>
      <c r="Q228" t="s">
        <v>1143</v>
      </c>
      <c r="R228" t="s">
        <v>144</v>
      </c>
      <c r="S228" t="s">
        <v>175</v>
      </c>
    </row>
    <row r="229" spans="1:19" ht="12" customHeight="1" x14ac:dyDescent="0.25">
      <c r="A229" s="18" t="s">
        <v>145</v>
      </c>
      <c r="B229" s="108" t="s">
        <v>139</v>
      </c>
      <c r="C229" s="66">
        <v>7238</v>
      </c>
      <c r="D229" s="68">
        <v>0</v>
      </c>
      <c r="E229" s="68">
        <v>0</v>
      </c>
      <c r="F229" s="68">
        <v>0</v>
      </c>
      <c r="G229" s="68">
        <v>292</v>
      </c>
      <c r="H229" s="68">
        <v>0</v>
      </c>
      <c r="I229" s="68">
        <v>0</v>
      </c>
      <c r="J229" s="68">
        <v>0</v>
      </c>
      <c r="K229" s="68">
        <v>0</v>
      </c>
      <c r="L229" s="68">
        <v>7</v>
      </c>
      <c r="M229" s="68">
        <v>7</v>
      </c>
      <c r="N229" s="68">
        <v>7510</v>
      </c>
      <c r="O229" s="67">
        <v>0</v>
      </c>
      <c r="P229" t="s">
        <v>1140</v>
      </c>
      <c r="Q229" t="s">
        <v>1143</v>
      </c>
      <c r="R229" t="s">
        <v>146</v>
      </c>
      <c r="S229" t="s">
        <v>140</v>
      </c>
    </row>
    <row r="230" spans="1:19" ht="12" customHeight="1" x14ac:dyDescent="0.25">
      <c r="A230" s="18" t="s">
        <v>145</v>
      </c>
      <c r="B230" s="108" t="s">
        <v>147</v>
      </c>
      <c r="C230" s="66">
        <v>3338</v>
      </c>
      <c r="D230" s="68">
        <v>0</v>
      </c>
      <c r="E230" s="68">
        <v>0</v>
      </c>
      <c r="F230" s="68">
        <v>175</v>
      </c>
      <c r="G230" s="68">
        <v>69</v>
      </c>
      <c r="H230" s="68">
        <v>0</v>
      </c>
      <c r="I230" s="68">
        <v>0</v>
      </c>
      <c r="J230" s="68">
        <v>0</v>
      </c>
      <c r="K230" s="68">
        <v>0</v>
      </c>
      <c r="L230" s="68">
        <v>0</v>
      </c>
      <c r="M230" s="68">
        <v>0</v>
      </c>
      <c r="N230" s="68">
        <v>3135</v>
      </c>
      <c r="O230" s="67">
        <v>0</v>
      </c>
      <c r="P230" t="s">
        <v>1140</v>
      </c>
      <c r="Q230" t="s">
        <v>1143</v>
      </c>
      <c r="R230" t="s">
        <v>146</v>
      </c>
      <c r="S230" t="s">
        <v>148</v>
      </c>
    </row>
    <row r="231" spans="1:19" ht="12" customHeight="1" x14ac:dyDescent="0.25">
      <c r="A231" s="18" t="s">
        <v>145</v>
      </c>
      <c r="B231" s="108" t="s">
        <v>388</v>
      </c>
      <c r="C231" s="66">
        <v>687</v>
      </c>
      <c r="D231" s="68">
        <v>0</v>
      </c>
      <c r="E231" s="68">
        <v>0</v>
      </c>
      <c r="F231" s="68">
        <v>0</v>
      </c>
      <c r="G231" s="68">
        <v>399</v>
      </c>
      <c r="H231" s="68">
        <v>0</v>
      </c>
      <c r="I231" s="68">
        <v>0</v>
      </c>
      <c r="J231" s="68">
        <v>0</v>
      </c>
      <c r="K231" s="68">
        <v>0</v>
      </c>
      <c r="L231" s="68">
        <v>0</v>
      </c>
      <c r="M231" s="68">
        <v>43</v>
      </c>
      <c r="N231" s="68">
        <v>1076</v>
      </c>
      <c r="O231" s="67">
        <v>0</v>
      </c>
      <c r="P231" t="s">
        <v>1140</v>
      </c>
      <c r="Q231" t="s">
        <v>1143</v>
      </c>
      <c r="R231" t="s">
        <v>146</v>
      </c>
      <c r="S231" t="s">
        <v>172</v>
      </c>
    </row>
    <row r="232" spans="1:19" ht="12" customHeight="1" x14ac:dyDescent="0.25">
      <c r="A232" s="18" t="s">
        <v>145</v>
      </c>
      <c r="B232" s="108" t="s">
        <v>485</v>
      </c>
      <c r="C232" s="66">
        <v>988</v>
      </c>
      <c r="D232" s="68">
        <v>0</v>
      </c>
      <c r="E232" s="68">
        <v>0</v>
      </c>
      <c r="F232" s="68">
        <v>0</v>
      </c>
      <c r="G232" s="68">
        <v>241</v>
      </c>
      <c r="H232" s="68">
        <v>0</v>
      </c>
      <c r="I232" s="68">
        <v>0</v>
      </c>
      <c r="J232" s="68">
        <v>0</v>
      </c>
      <c r="K232" s="68">
        <v>0</v>
      </c>
      <c r="L232" s="68">
        <v>0</v>
      </c>
      <c r="M232" s="68">
        <v>0</v>
      </c>
      <c r="N232" s="68">
        <v>1208</v>
      </c>
      <c r="O232" s="67">
        <v>0</v>
      </c>
      <c r="P232" t="s">
        <v>1140</v>
      </c>
      <c r="Q232" t="s">
        <v>1143</v>
      </c>
      <c r="R232" t="s">
        <v>146</v>
      </c>
      <c r="S232" t="s">
        <v>318</v>
      </c>
    </row>
    <row r="233" spans="1:19" ht="12" customHeight="1" x14ac:dyDescent="0.25">
      <c r="A233" s="18" t="s">
        <v>149</v>
      </c>
      <c r="B233" s="108" t="s">
        <v>362</v>
      </c>
      <c r="C233" s="66">
        <v>1700</v>
      </c>
      <c r="D233" s="68">
        <v>0</v>
      </c>
      <c r="E233" s="68">
        <v>0</v>
      </c>
      <c r="F233" s="68">
        <v>0</v>
      </c>
      <c r="G233" s="68">
        <v>1127</v>
      </c>
      <c r="H233" s="68">
        <v>0</v>
      </c>
      <c r="I233" s="68">
        <v>0</v>
      </c>
      <c r="J233" s="68">
        <v>0</v>
      </c>
      <c r="K233" s="68">
        <v>0</v>
      </c>
      <c r="L233" s="68">
        <v>0</v>
      </c>
      <c r="M233" s="68">
        <v>120</v>
      </c>
      <c r="N233" s="68">
        <v>2707</v>
      </c>
      <c r="O233" s="67">
        <v>0</v>
      </c>
      <c r="P233" t="s">
        <v>1140</v>
      </c>
      <c r="Q233" t="s">
        <v>1143</v>
      </c>
      <c r="R233" t="s">
        <v>150</v>
      </c>
      <c r="S233" t="s">
        <v>86</v>
      </c>
    </row>
    <row r="234" spans="1:19" ht="12" customHeight="1" x14ac:dyDescent="0.25">
      <c r="A234" s="18" t="s">
        <v>149</v>
      </c>
      <c r="B234" s="108" t="s">
        <v>301</v>
      </c>
      <c r="C234" s="66">
        <v>8437</v>
      </c>
      <c r="D234" s="68">
        <v>0</v>
      </c>
      <c r="E234" s="68">
        <v>0</v>
      </c>
      <c r="F234" s="68">
        <v>0</v>
      </c>
      <c r="G234" s="68">
        <v>0</v>
      </c>
      <c r="H234" s="68">
        <v>0</v>
      </c>
      <c r="I234" s="68">
        <v>0</v>
      </c>
      <c r="J234" s="68">
        <v>0</v>
      </c>
      <c r="K234" s="68">
        <v>0</v>
      </c>
      <c r="L234" s="68">
        <v>0</v>
      </c>
      <c r="M234" s="68">
        <v>0</v>
      </c>
      <c r="N234" s="68">
        <v>8437</v>
      </c>
      <c r="O234" s="67">
        <v>0</v>
      </c>
      <c r="P234" t="s">
        <v>1142</v>
      </c>
      <c r="Q234" t="s">
        <v>1143</v>
      </c>
      <c r="R234" t="s">
        <v>150</v>
      </c>
      <c r="S234" t="s">
        <v>302</v>
      </c>
    </row>
    <row r="235" spans="1:19" ht="12" customHeight="1" x14ac:dyDescent="0.25">
      <c r="A235" s="18" t="s">
        <v>384</v>
      </c>
      <c r="B235" s="108" t="s">
        <v>411</v>
      </c>
      <c r="C235" s="66">
        <v>6020</v>
      </c>
      <c r="D235" s="68">
        <v>902</v>
      </c>
      <c r="E235" s="68">
        <v>0</v>
      </c>
      <c r="F235" s="68">
        <v>0</v>
      </c>
      <c r="G235" s="68">
        <v>394</v>
      </c>
      <c r="H235" s="68">
        <v>0</v>
      </c>
      <c r="I235" s="68">
        <v>0</v>
      </c>
      <c r="J235" s="68">
        <v>9</v>
      </c>
      <c r="K235" s="68">
        <v>9</v>
      </c>
      <c r="L235" s="68">
        <v>0</v>
      </c>
      <c r="M235" s="68">
        <v>12</v>
      </c>
      <c r="N235" s="68">
        <v>6393</v>
      </c>
      <c r="O235" s="67">
        <v>210</v>
      </c>
      <c r="P235" t="s">
        <v>1140</v>
      </c>
      <c r="Q235" t="s">
        <v>1143</v>
      </c>
      <c r="R235" t="s">
        <v>152</v>
      </c>
      <c r="S235" t="s">
        <v>209</v>
      </c>
    </row>
    <row r="236" spans="1:19" ht="12" customHeight="1" x14ac:dyDescent="0.25">
      <c r="A236" s="18" t="s">
        <v>384</v>
      </c>
      <c r="B236" s="108" t="s">
        <v>485</v>
      </c>
      <c r="C236" s="66">
        <v>28452</v>
      </c>
      <c r="D236" s="68">
        <v>0</v>
      </c>
      <c r="E236" s="68">
        <v>0</v>
      </c>
      <c r="F236" s="68">
        <v>0</v>
      </c>
      <c r="G236" s="68">
        <v>1116</v>
      </c>
      <c r="H236" s="68">
        <v>0</v>
      </c>
      <c r="I236" s="68">
        <v>0</v>
      </c>
      <c r="J236" s="68">
        <v>0</v>
      </c>
      <c r="K236" s="68">
        <v>0</v>
      </c>
      <c r="L236" s="68">
        <v>0</v>
      </c>
      <c r="M236" s="68">
        <v>0</v>
      </c>
      <c r="N236" s="68">
        <v>27191</v>
      </c>
      <c r="O236" s="67">
        <v>0</v>
      </c>
      <c r="P236" t="s">
        <v>1140</v>
      </c>
      <c r="Q236" t="s">
        <v>1143</v>
      </c>
      <c r="R236" t="s">
        <v>152</v>
      </c>
      <c r="S236" t="s">
        <v>318</v>
      </c>
    </row>
    <row r="237" spans="1:19" ht="12" customHeight="1" x14ac:dyDescent="0.25">
      <c r="A237" s="18" t="s">
        <v>153</v>
      </c>
      <c r="B237" s="108" t="s">
        <v>356</v>
      </c>
      <c r="C237" s="66">
        <v>2679</v>
      </c>
      <c r="D237" s="68">
        <v>0</v>
      </c>
      <c r="E237" s="68">
        <v>0</v>
      </c>
      <c r="F237" s="68">
        <v>0</v>
      </c>
      <c r="G237" s="68">
        <v>364</v>
      </c>
      <c r="H237" s="68">
        <v>0</v>
      </c>
      <c r="I237" s="68">
        <v>0</v>
      </c>
      <c r="J237" s="68">
        <v>0</v>
      </c>
      <c r="K237" s="68">
        <v>0</v>
      </c>
      <c r="L237" s="68">
        <v>5</v>
      </c>
      <c r="M237" s="68">
        <v>32</v>
      </c>
      <c r="N237" s="68">
        <v>2490</v>
      </c>
      <c r="O237" s="67">
        <v>0</v>
      </c>
      <c r="P237" t="s">
        <v>1140</v>
      </c>
      <c r="Q237" t="s">
        <v>1143</v>
      </c>
      <c r="R237" t="s">
        <v>154</v>
      </c>
      <c r="S237" t="s">
        <v>57</v>
      </c>
    </row>
    <row r="238" spans="1:19" ht="12" customHeight="1" x14ac:dyDescent="0.25">
      <c r="A238" s="18" t="s">
        <v>153</v>
      </c>
      <c r="B238" s="108" t="s">
        <v>139</v>
      </c>
      <c r="C238" s="66">
        <v>27621</v>
      </c>
      <c r="D238" s="68">
        <v>0</v>
      </c>
      <c r="E238" s="68">
        <v>0</v>
      </c>
      <c r="F238" s="68">
        <v>0</v>
      </c>
      <c r="G238" s="68">
        <v>4586</v>
      </c>
      <c r="H238" s="68">
        <v>0</v>
      </c>
      <c r="I238" s="68">
        <v>0</v>
      </c>
      <c r="J238" s="68">
        <v>0</v>
      </c>
      <c r="K238" s="68">
        <v>0</v>
      </c>
      <c r="L238" s="68">
        <v>26</v>
      </c>
      <c r="M238" s="68">
        <v>41</v>
      </c>
      <c r="N238" s="68">
        <v>32075</v>
      </c>
      <c r="O238" s="67">
        <v>0</v>
      </c>
      <c r="P238" t="s">
        <v>1140</v>
      </c>
      <c r="Q238" t="s">
        <v>1143</v>
      </c>
      <c r="R238" t="s">
        <v>154</v>
      </c>
      <c r="S238" t="s">
        <v>140</v>
      </c>
    </row>
    <row r="239" spans="1:19" ht="12" customHeight="1" x14ac:dyDescent="0.25">
      <c r="A239" s="18" t="s">
        <v>153</v>
      </c>
      <c r="B239" s="108" t="s">
        <v>147</v>
      </c>
      <c r="C239" s="66">
        <v>5709</v>
      </c>
      <c r="D239" s="68">
        <v>0</v>
      </c>
      <c r="E239" s="68">
        <v>0</v>
      </c>
      <c r="F239" s="68">
        <v>10</v>
      </c>
      <c r="G239" s="68">
        <v>1336</v>
      </c>
      <c r="H239" s="68">
        <v>0</v>
      </c>
      <c r="I239" s="68">
        <v>0</v>
      </c>
      <c r="J239" s="68">
        <v>0</v>
      </c>
      <c r="K239" s="68">
        <v>0</v>
      </c>
      <c r="L239" s="68">
        <v>0</v>
      </c>
      <c r="M239" s="68">
        <v>0</v>
      </c>
      <c r="N239" s="68">
        <v>6690</v>
      </c>
      <c r="O239" s="67">
        <v>0</v>
      </c>
      <c r="P239" t="s">
        <v>1140</v>
      </c>
      <c r="Q239" t="s">
        <v>1143</v>
      </c>
      <c r="R239" t="s">
        <v>154</v>
      </c>
      <c r="S239" t="s">
        <v>148</v>
      </c>
    </row>
    <row r="240" spans="1:19" ht="12" customHeight="1" x14ac:dyDescent="0.25">
      <c r="A240" s="18" t="s">
        <v>153</v>
      </c>
      <c r="B240" s="108" t="s">
        <v>389</v>
      </c>
      <c r="C240" s="66">
        <v>1579</v>
      </c>
      <c r="D240" s="68">
        <v>0</v>
      </c>
      <c r="E240" s="68">
        <v>0</v>
      </c>
      <c r="F240" s="68">
        <v>0</v>
      </c>
      <c r="G240" s="68">
        <v>170</v>
      </c>
      <c r="H240" s="68">
        <v>0</v>
      </c>
      <c r="I240" s="68">
        <v>0</v>
      </c>
      <c r="J240" s="68">
        <v>0</v>
      </c>
      <c r="K240" s="68">
        <v>0</v>
      </c>
      <c r="L240" s="68">
        <v>5</v>
      </c>
      <c r="M240" s="68">
        <v>0</v>
      </c>
      <c r="N240" s="68">
        <v>1149</v>
      </c>
      <c r="O240" s="67">
        <v>215</v>
      </c>
      <c r="P240" t="s">
        <v>1140</v>
      </c>
      <c r="Q240" t="s">
        <v>1143</v>
      </c>
      <c r="R240" t="s">
        <v>154</v>
      </c>
      <c r="S240" t="s">
        <v>175</v>
      </c>
    </row>
    <row r="241" spans="1:19" ht="12" customHeight="1" x14ac:dyDescent="0.25">
      <c r="A241" s="18" t="s">
        <v>153</v>
      </c>
      <c r="B241" s="108" t="s">
        <v>485</v>
      </c>
      <c r="C241" s="66">
        <v>1499</v>
      </c>
      <c r="D241" s="68">
        <v>0</v>
      </c>
      <c r="E241" s="68">
        <v>0</v>
      </c>
      <c r="F241" s="68">
        <v>0</v>
      </c>
      <c r="G241" s="68">
        <v>446</v>
      </c>
      <c r="H241" s="68">
        <v>0</v>
      </c>
      <c r="I241" s="68">
        <v>0</v>
      </c>
      <c r="J241" s="68">
        <v>0</v>
      </c>
      <c r="K241" s="68">
        <v>0</v>
      </c>
      <c r="L241" s="68">
        <v>0</v>
      </c>
      <c r="M241" s="68">
        <v>0</v>
      </c>
      <c r="N241" s="68">
        <v>1834</v>
      </c>
      <c r="O241" s="67">
        <v>0</v>
      </c>
      <c r="P241" t="s">
        <v>1140</v>
      </c>
      <c r="Q241" t="s">
        <v>1143</v>
      </c>
      <c r="R241" t="s">
        <v>154</v>
      </c>
      <c r="S241" t="s">
        <v>318</v>
      </c>
    </row>
    <row r="242" spans="1:19" ht="12" customHeight="1" x14ac:dyDescent="0.25">
      <c r="A242" s="18" t="s">
        <v>155</v>
      </c>
      <c r="B242" s="108" t="s">
        <v>139</v>
      </c>
      <c r="C242" s="66">
        <v>1337</v>
      </c>
      <c r="D242" s="68">
        <v>0</v>
      </c>
      <c r="E242" s="68">
        <v>0</v>
      </c>
      <c r="F242" s="68">
        <v>0</v>
      </c>
      <c r="G242" s="68">
        <v>32</v>
      </c>
      <c r="H242" s="68">
        <v>0</v>
      </c>
      <c r="I242" s="68">
        <v>0</v>
      </c>
      <c r="J242" s="68">
        <v>0</v>
      </c>
      <c r="K242" s="68">
        <v>0</v>
      </c>
      <c r="L242" s="68">
        <v>5</v>
      </c>
      <c r="M242" s="68">
        <v>0</v>
      </c>
      <c r="N242" s="68">
        <v>1357</v>
      </c>
      <c r="O242" s="67">
        <v>0</v>
      </c>
      <c r="P242" t="s">
        <v>1140</v>
      </c>
      <c r="Q242" t="s">
        <v>1143</v>
      </c>
      <c r="R242" t="s">
        <v>156</v>
      </c>
      <c r="S242" t="s">
        <v>140</v>
      </c>
    </row>
    <row r="243" spans="1:19" ht="12" customHeight="1" x14ac:dyDescent="0.25">
      <c r="A243" s="18" t="s">
        <v>159</v>
      </c>
      <c r="B243" s="108" t="s">
        <v>69</v>
      </c>
      <c r="C243" s="66">
        <v>93748</v>
      </c>
      <c r="D243" s="68">
        <v>2276</v>
      </c>
      <c r="E243" s="68">
        <v>0</v>
      </c>
      <c r="F243" s="68">
        <v>0</v>
      </c>
      <c r="G243" s="68">
        <v>0</v>
      </c>
      <c r="H243" s="68">
        <v>0</v>
      </c>
      <c r="I243" s="68">
        <v>0</v>
      </c>
      <c r="J243" s="68">
        <v>0</v>
      </c>
      <c r="K243" s="68">
        <v>0</v>
      </c>
      <c r="L243" s="68">
        <v>0</v>
      </c>
      <c r="M243" s="68">
        <v>0</v>
      </c>
      <c r="N243" s="68">
        <v>105410</v>
      </c>
      <c r="O243" s="67">
        <v>1275</v>
      </c>
      <c r="P243" t="s">
        <v>1140</v>
      </c>
      <c r="Q243" t="s">
        <v>1144</v>
      </c>
      <c r="R243" t="s">
        <v>160</v>
      </c>
      <c r="S243" t="s">
        <v>70</v>
      </c>
    </row>
    <row r="244" spans="1:19" ht="12" customHeight="1" x14ac:dyDescent="0.25">
      <c r="A244" s="18" t="s">
        <v>159</v>
      </c>
      <c r="B244" s="108" t="s">
        <v>362</v>
      </c>
      <c r="C244" s="66">
        <v>15919</v>
      </c>
      <c r="D244" s="68">
        <v>0</v>
      </c>
      <c r="E244" s="68">
        <v>0</v>
      </c>
      <c r="F244" s="68">
        <v>0</v>
      </c>
      <c r="G244" s="68">
        <v>4248</v>
      </c>
      <c r="H244" s="68">
        <v>0</v>
      </c>
      <c r="I244" s="68">
        <v>0</v>
      </c>
      <c r="J244" s="68">
        <v>0</v>
      </c>
      <c r="K244" s="68">
        <v>0</v>
      </c>
      <c r="L244" s="68">
        <v>0</v>
      </c>
      <c r="M244" s="68">
        <v>1129</v>
      </c>
      <c r="N244" s="68">
        <v>22027</v>
      </c>
      <c r="O244" s="67">
        <v>0</v>
      </c>
      <c r="P244" t="s">
        <v>1140</v>
      </c>
      <c r="Q244" t="s">
        <v>1143</v>
      </c>
      <c r="R244" t="s">
        <v>160</v>
      </c>
      <c r="S244" t="s">
        <v>86</v>
      </c>
    </row>
    <row r="245" spans="1:19" ht="12" customHeight="1" x14ac:dyDescent="0.25">
      <c r="A245" s="18" t="s">
        <v>159</v>
      </c>
      <c r="B245" s="108" t="s">
        <v>139</v>
      </c>
      <c r="C245" s="66">
        <v>16362</v>
      </c>
      <c r="D245" s="68">
        <v>0</v>
      </c>
      <c r="E245" s="68">
        <v>0</v>
      </c>
      <c r="F245" s="68">
        <v>0</v>
      </c>
      <c r="G245" s="68">
        <v>9890</v>
      </c>
      <c r="H245" s="68">
        <v>0</v>
      </c>
      <c r="I245" s="68">
        <v>0</v>
      </c>
      <c r="J245" s="68">
        <v>0</v>
      </c>
      <c r="K245" s="68">
        <v>0</v>
      </c>
      <c r="L245" s="68">
        <v>0</v>
      </c>
      <c r="M245" s="68">
        <v>0</v>
      </c>
      <c r="N245" s="68">
        <v>26443</v>
      </c>
      <c r="O245" s="67">
        <v>0</v>
      </c>
      <c r="P245" t="s">
        <v>1140</v>
      </c>
      <c r="Q245" t="s">
        <v>1143</v>
      </c>
      <c r="R245" t="s">
        <v>160</v>
      </c>
      <c r="S245" t="s">
        <v>140</v>
      </c>
    </row>
    <row r="246" spans="1:19" ht="12" customHeight="1" x14ac:dyDescent="0.25">
      <c r="A246" s="18" t="s">
        <v>159</v>
      </c>
      <c r="B246" s="108" t="s">
        <v>411</v>
      </c>
      <c r="C246" s="66">
        <v>7513</v>
      </c>
      <c r="D246" s="68">
        <v>513</v>
      </c>
      <c r="E246" s="68">
        <v>0</v>
      </c>
      <c r="F246" s="68">
        <v>0</v>
      </c>
      <c r="G246" s="68">
        <v>4438</v>
      </c>
      <c r="H246" s="68">
        <v>0</v>
      </c>
      <c r="I246" s="68">
        <v>0</v>
      </c>
      <c r="J246" s="68">
        <v>5</v>
      </c>
      <c r="K246" s="68">
        <v>5</v>
      </c>
      <c r="L246" s="68">
        <v>0</v>
      </c>
      <c r="M246" s="68">
        <v>0</v>
      </c>
      <c r="N246" s="68">
        <v>11947</v>
      </c>
      <c r="O246" s="67">
        <v>1777</v>
      </c>
      <c r="P246" t="s">
        <v>1140</v>
      </c>
      <c r="Q246" t="s">
        <v>1143</v>
      </c>
      <c r="R246" t="s">
        <v>160</v>
      </c>
      <c r="S246" t="s">
        <v>209</v>
      </c>
    </row>
    <row r="247" spans="1:19" ht="12" customHeight="1" x14ac:dyDescent="0.25">
      <c r="A247" s="18" t="s">
        <v>159</v>
      </c>
      <c r="B247" s="108" t="s">
        <v>485</v>
      </c>
      <c r="C247" s="66">
        <v>14241</v>
      </c>
      <c r="D247" s="68">
        <v>0</v>
      </c>
      <c r="E247" s="68">
        <v>0</v>
      </c>
      <c r="F247" s="68">
        <v>0</v>
      </c>
      <c r="G247" s="68">
        <v>74</v>
      </c>
      <c r="H247" s="68">
        <v>0</v>
      </c>
      <c r="I247" s="68">
        <v>0</v>
      </c>
      <c r="J247" s="68">
        <v>0</v>
      </c>
      <c r="K247" s="68">
        <v>0</v>
      </c>
      <c r="L247" s="68">
        <v>0</v>
      </c>
      <c r="M247" s="68">
        <v>0</v>
      </c>
      <c r="N247" s="68">
        <v>13996</v>
      </c>
      <c r="O247" s="67">
        <v>0</v>
      </c>
      <c r="P247" t="s">
        <v>1140</v>
      </c>
      <c r="Q247" t="s">
        <v>1143</v>
      </c>
      <c r="R247" t="s">
        <v>160</v>
      </c>
      <c r="S247" t="s">
        <v>318</v>
      </c>
    </row>
    <row r="248" spans="1:19" ht="12" customHeight="1" x14ac:dyDescent="0.25">
      <c r="A248" s="18" t="s">
        <v>161</v>
      </c>
      <c r="B248" s="108" t="s">
        <v>411</v>
      </c>
      <c r="C248" s="66">
        <v>63095</v>
      </c>
      <c r="D248" s="68">
        <v>9570</v>
      </c>
      <c r="E248" s="68">
        <v>0</v>
      </c>
      <c r="F248" s="68">
        <v>0</v>
      </c>
      <c r="G248" s="68">
        <v>3667</v>
      </c>
      <c r="H248" s="68">
        <v>0</v>
      </c>
      <c r="I248" s="68">
        <v>0</v>
      </c>
      <c r="J248" s="68">
        <v>38</v>
      </c>
      <c r="K248" s="68">
        <v>38</v>
      </c>
      <c r="L248" s="68">
        <v>0</v>
      </c>
      <c r="M248" s="68">
        <v>39</v>
      </c>
      <c r="N248" s="68">
        <v>66685</v>
      </c>
      <c r="O248" s="67">
        <v>2534</v>
      </c>
      <c r="P248" t="s">
        <v>1140</v>
      </c>
      <c r="Q248" t="s">
        <v>1143</v>
      </c>
      <c r="R248" t="s">
        <v>162</v>
      </c>
      <c r="S248" t="s">
        <v>209</v>
      </c>
    </row>
    <row r="249" spans="1:19" ht="12" customHeight="1" x14ac:dyDescent="0.25">
      <c r="A249" s="18" t="s">
        <v>161</v>
      </c>
      <c r="B249" s="108" t="s">
        <v>443</v>
      </c>
      <c r="C249" s="66">
        <v>2563</v>
      </c>
      <c r="D249" s="68">
        <v>32</v>
      </c>
      <c r="E249" s="68">
        <v>0</v>
      </c>
      <c r="F249" s="68">
        <v>0</v>
      </c>
      <c r="G249" s="68">
        <v>538</v>
      </c>
      <c r="H249" s="68">
        <v>0</v>
      </c>
      <c r="I249" s="68">
        <v>0</v>
      </c>
      <c r="J249" s="68">
        <v>0</v>
      </c>
      <c r="K249" s="68">
        <v>0</v>
      </c>
      <c r="L249" s="68">
        <v>0</v>
      </c>
      <c r="M249" s="68">
        <v>0</v>
      </c>
      <c r="N249" s="68">
        <v>2586</v>
      </c>
      <c r="O249" s="67">
        <v>36</v>
      </c>
      <c r="P249" t="s">
        <v>1140</v>
      </c>
      <c r="Q249" t="s">
        <v>1143</v>
      </c>
      <c r="R249" t="s">
        <v>162</v>
      </c>
      <c r="S249" t="s">
        <v>286</v>
      </c>
    </row>
    <row r="250" spans="1:19" ht="12" customHeight="1" x14ac:dyDescent="0.25">
      <c r="A250" s="18" t="s">
        <v>161</v>
      </c>
      <c r="B250" s="108" t="s">
        <v>458</v>
      </c>
      <c r="C250" s="66">
        <v>863</v>
      </c>
      <c r="D250" s="68">
        <v>0</v>
      </c>
      <c r="E250" s="68">
        <v>0</v>
      </c>
      <c r="F250" s="68">
        <v>0</v>
      </c>
      <c r="G250" s="68">
        <v>148</v>
      </c>
      <c r="H250" s="68">
        <v>0</v>
      </c>
      <c r="I250" s="68">
        <v>0</v>
      </c>
      <c r="J250" s="68">
        <v>0</v>
      </c>
      <c r="K250" s="68">
        <v>0</v>
      </c>
      <c r="L250" s="68">
        <v>0</v>
      </c>
      <c r="M250" s="68">
        <v>0</v>
      </c>
      <c r="N250" s="68">
        <v>1004</v>
      </c>
      <c r="O250" s="67">
        <v>0</v>
      </c>
      <c r="P250" t="s">
        <v>1142</v>
      </c>
      <c r="Q250" t="s">
        <v>1147</v>
      </c>
      <c r="R250" t="s">
        <v>162</v>
      </c>
      <c r="S250" t="s">
        <v>315</v>
      </c>
    </row>
    <row r="251" spans="1:19" ht="12" customHeight="1" x14ac:dyDescent="0.25">
      <c r="A251" s="18" t="s">
        <v>161</v>
      </c>
      <c r="B251" s="108" t="s">
        <v>485</v>
      </c>
      <c r="C251" s="66">
        <v>22479</v>
      </c>
      <c r="D251" s="68">
        <v>0</v>
      </c>
      <c r="E251" s="68">
        <v>0</v>
      </c>
      <c r="F251" s="68">
        <v>0</v>
      </c>
      <c r="G251" s="68">
        <v>1100</v>
      </c>
      <c r="H251" s="68">
        <v>0</v>
      </c>
      <c r="I251" s="68">
        <v>0</v>
      </c>
      <c r="J251" s="68">
        <v>0</v>
      </c>
      <c r="K251" s="68">
        <v>0</v>
      </c>
      <c r="L251" s="68">
        <v>0</v>
      </c>
      <c r="M251" s="68">
        <v>0</v>
      </c>
      <c r="N251" s="68">
        <v>21903</v>
      </c>
      <c r="O251" s="67">
        <v>0</v>
      </c>
      <c r="P251" t="s">
        <v>1140</v>
      </c>
      <c r="Q251" t="s">
        <v>1143</v>
      </c>
      <c r="R251" t="s">
        <v>162</v>
      </c>
      <c r="S251" t="s">
        <v>318</v>
      </c>
    </row>
    <row r="252" spans="1:19" ht="12" customHeight="1" x14ac:dyDescent="0.25">
      <c r="A252" s="18" t="s">
        <v>163</v>
      </c>
      <c r="B252" s="108" t="s">
        <v>362</v>
      </c>
      <c r="C252" s="66">
        <v>1451</v>
      </c>
      <c r="D252" s="68">
        <v>0</v>
      </c>
      <c r="E252" s="68">
        <v>0</v>
      </c>
      <c r="F252" s="68">
        <v>0</v>
      </c>
      <c r="G252" s="68">
        <v>198</v>
      </c>
      <c r="H252" s="68">
        <v>0</v>
      </c>
      <c r="I252" s="68">
        <v>0</v>
      </c>
      <c r="J252" s="68">
        <v>0</v>
      </c>
      <c r="K252" s="68">
        <v>0</v>
      </c>
      <c r="L252" s="68">
        <v>5</v>
      </c>
      <c r="M252" s="68">
        <v>86</v>
      </c>
      <c r="N252" s="68">
        <v>1560</v>
      </c>
      <c r="O252" s="67">
        <v>0</v>
      </c>
      <c r="P252" t="s">
        <v>1140</v>
      </c>
      <c r="Q252" t="s">
        <v>1143</v>
      </c>
      <c r="R252" t="s">
        <v>164</v>
      </c>
      <c r="S252" t="s">
        <v>86</v>
      </c>
    </row>
    <row r="253" spans="1:19" ht="12" customHeight="1" x14ac:dyDescent="0.25">
      <c r="A253" s="18" t="s">
        <v>166</v>
      </c>
      <c r="B253" s="108" t="s">
        <v>362</v>
      </c>
      <c r="C253" s="66">
        <v>22230</v>
      </c>
      <c r="D253" s="68">
        <v>0</v>
      </c>
      <c r="E253" s="68">
        <v>0</v>
      </c>
      <c r="F253" s="68">
        <v>0</v>
      </c>
      <c r="G253" s="68">
        <v>2377</v>
      </c>
      <c r="H253" s="68">
        <v>0</v>
      </c>
      <c r="I253" s="68">
        <v>0</v>
      </c>
      <c r="J253" s="68">
        <v>0</v>
      </c>
      <c r="K253" s="68">
        <v>0</v>
      </c>
      <c r="L253" s="68">
        <v>5</v>
      </c>
      <c r="M253" s="68">
        <v>1472</v>
      </c>
      <c r="N253" s="68">
        <v>23132</v>
      </c>
      <c r="O253" s="67">
        <v>0</v>
      </c>
      <c r="P253" t="s">
        <v>1140</v>
      </c>
      <c r="Q253" t="s">
        <v>1143</v>
      </c>
      <c r="R253" t="s">
        <v>167</v>
      </c>
      <c r="S253" t="s">
        <v>86</v>
      </c>
    </row>
    <row r="254" spans="1:19" ht="12" customHeight="1" x14ac:dyDescent="0.25">
      <c r="A254" s="18" t="s">
        <v>166</v>
      </c>
      <c r="B254" s="108" t="s">
        <v>485</v>
      </c>
      <c r="C254" s="66">
        <v>15062</v>
      </c>
      <c r="D254" s="68">
        <v>0</v>
      </c>
      <c r="E254" s="68">
        <v>0</v>
      </c>
      <c r="F254" s="68">
        <v>0</v>
      </c>
      <c r="G254" s="68">
        <v>1148</v>
      </c>
      <c r="H254" s="68">
        <v>0</v>
      </c>
      <c r="I254" s="68">
        <v>0</v>
      </c>
      <c r="J254" s="68">
        <v>0</v>
      </c>
      <c r="K254" s="68">
        <v>0</v>
      </c>
      <c r="L254" s="68">
        <v>0</v>
      </c>
      <c r="M254" s="68">
        <v>0</v>
      </c>
      <c r="N254" s="68">
        <v>15759</v>
      </c>
      <c r="O254" s="67">
        <v>0</v>
      </c>
      <c r="P254" t="s">
        <v>1140</v>
      </c>
      <c r="Q254" t="s">
        <v>1143</v>
      </c>
      <c r="R254" t="s">
        <v>167</v>
      </c>
      <c r="S254" t="s">
        <v>318</v>
      </c>
    </row>
    <row r="255" spans="1:19" ht="12" customHeight="1" x14ac:dyDescent="0.25">
      <c r="A255" s="18" t="s">
        <v>386</v>
      </c>
      <c r="B255" s="108" t="s">
        <v>241</v>
      </c>
      <c r="C255" s="66">
        <v>7700</v>
      </c>
      <c r="D255" s="68">
        <v>1239</v>
      </c>
      <c r="E255" s="68">
        <v>0</v>
      </c>
      <c r="F255" s="68">
        <v>0</v>
      </c>
      <c r="G255" s="68">
        <v>0</v>
      </c>
      <c r="H255" s="68">
        <v>0</v>
      </c>
      <c r="I255" s="68">
        <v>0</v>
      </c>
      <c r="J255" s="68">
        <v>0</v>
      </c>
      <c r="K255" s="68">
        <v>0</v>
      </c>
      <c r="L255" s="68">
        <v>0</v>
      </c>
      <c r="M255" s="68">
        <v>0</v>
      </c>
      <c r="N255" s="68">
        <v>7700</v>
      </c>
      <c r="O255" s="67">
        <v>0</v>
      </c>
      <c r="P255" t="s">
        <v>1141</v>
      </c>
      <c r="Q255" t="s">
        <v>1141</v>
      </c>
      <c r="R255" t="s">
        <v>168</v>
      </c>
      <c r="S255" t="s">
        <v>242</v>
      </c>
    </row>
    <row r="256" spans="1:19" ht="12" customHeight="1" x14ac:dyDescent="0.25">
      <c r="A256" s="18" t="s">
        <v>169</v>
      </c>
      <c r="B256" s="108" t="s">
        <v>44</v>
      </c>
      <c r="C256" s="66">
        <v>7558</v>
      </c>
      <c r="D256" s="68">
        <v>0</v>
      </c>
      <c r="E256" s="68">
        <v>0</v>
      </c>
      <c r="F256" s="68">
        <v>0</v>
      </c>
      <c r="G256" s="68">
        <v>722</v>
      </c>
      <c r="H256" s="68">
        <v>60</v>
      </c>
      <c r="I256" s="68">
        <v>0</v>
      </c>
      <c r="J256" s="68">
        <v>0</v>
      </c>
      <c r="K256" s="68">
        <v>0</v>
      </c>
      <c r="L256" s="68">
        <v>8</v>
      </c>
      <c r="M256" s="68">
        <v>3860</v>
      </c>
      <c r="N256" s="68">
        <v>4458</v>
      </c>
      <c r="O256" s="67">
        <v>0</v>
      </c>
      <c r="P256" t="s">
        <v>1140</v>
      </c>
      <c r="Q256" t="s">
        <v>1141</v>
      </c>
      <c r="R256" t="s">
        <v>170</v>
      </c>
      <c r="S256" t="s">
        <v>45</v>
      </c>
    </row>
    <row r="257" spans="1:19" ht="12" customHeight="1" x14ac:dyDescent="0.25">
      <c r="A257" s="18" t="s">
        <v>169</v>
      </c>
      <c r="B257" s="108" t="s">
        <v>352</v>
      </c>
      <c r="C257" s="66">
        <v>7285</v>
      </c>
      <c r="D257" s="68">
        <v>0</v>
      </c>
      <c r="E257" s="68">
        <v>0</v>
      </c>
      <c r="F257" s="68">
        <v>0</v>
      </c>
      <c r="G257" s="68">
        <v>381</v>
      </c>
      <c r="H257" s="68">
        <v>0</v>
      </c>
      <c r="I257" s="68">
        <v>0</v>
      </c>
      <c r="J257" s="68">
        <v>0</v>
      </c>
      <c r="K257" s="68">
        <v>0</v>
      </c>
      <c r="L257" s="68">
        <v>0</v>
      </c>
      <c r="M257" s="68">
        <v>0</v>
      </c>
      <c r="N257" s="68">
        <v>7224</v>
      </c>
      <c r="O257" s="67">
        <v>0</v>
      </c>
      <c r="P257" t="s">
        <v>1141</v>
      </c>
      <c r="Q257" t="s">
        <v>1141</v>
      </c>
      <c r="R257" t="s">
        <v>170</v>
      </c>
      <c r="S257" t="s">
        <v>47</v>
      </c>
    </row>
    <row r="258" spans="1:19" ht="12" customHeight="1" x14ac:dyDescent="0.25">
      <c r="A258" s="18" t="s">
        <v>169</v>
      </c>
      <c r="B258" s="108" t="s">
        <v>356</v>
      </c>
      <c r="C258" s="66">
        <v>1778</v>
      </c>
      <c r="D258" s="68">
        <v>0</v>
      </c>
      <c r="E258" s="68">
        <v>0</v>
      </c>
      <c r="F258" s="68">
        <v>0</v>
      </c>
      <c r="G258" s="68">
        <v>252</v>
      </c>
      <c r="H258" s="68">
        <v>0</v>
      </c>
      <c r="I258" s="68">
        <v>0</v>
      </c>
      <c r="J258" s="68">
        <v>0</v>
      </c>
      <c r="K258" s="68">
        <v>0</v>
      </c>
      <c r="L258" s="68">
        <v>5</v>
      </c>
      <c r="M258" s="68">
        <v>9</v>
      </c>
      <c r="N258" s="68">
        <v>1763</v>
      </c>
      <c r="O258" s="67">
        <v>0</v>
      </c>
      <c r="P258" t="s">
        <v>1140</v>
      </c>
      <c r="Q258" t="s">
        <v>1143</v>
      </c>
      <c r="R258" t="s">
        <v>170</v>
      </c>
      <c r="S258" t="s">
        <v>57</v>
      </c>
    </row>
    <row r="259" spans="1:19" ht="12" customHeight="1" x14ac:dyDescent="0.25">
      <c r="A259" s="18" t="s">
        <v>169</v>
      </c>
      <c r="B259" s="108" t="s">
        <v>362</v>
      </c>
      <c r="C259" s="66">
        <v>11537</v>
      </c>
      <c r="D259" s="68">
        <v>0</v>
      </c>
      <c r="E259" s="68">
        <v>0</v>
      </c>
      <c r="F259" s="68">
        <v>0</v>
      </c>
      <c r="G259" s="68">
        <v>3458</v>
      </c>
      <c r="H259" s="68">
        <v>0</v>
      </c>
      <c r="I259" s="68">
        <v>0</v>
      </c>
      <c r="J259" s="68">
        <v>0</v>
      </c>
      <c r="K259" s="68">
        <v>0</v>
      </c>
      <c r="L259" s="68">
        <v>5</v>
      </c>
      <c r="M259" s="68">
        <v>1625</v>
      </c>
      <c r="N259" s="68">
        <v>13380</v>
      </c>
      <c r="O259" s="67">
        <v>0</v>
      </c>
      <c r="P259" t="s">
        <v>1140</v>
      </c>
      <c r="Q259" t="s">
        <v>1143</v>
      </c>
      <c r="R259" t="s">
        <v>170</v>
      </c>
      <c r="S259" t="s">
        <v>86</v>
      </c>
    </row>
    <row r="260" spans="1:19" ht="12" customHeight="1" x14ac:dyDescent="0.25">
      <c r="A260" s="18" t="s">
        <v>169</v>
      </c>
      <c r="B260" s="108" t="s">
        <v>372</v>
      </c>
      <c r="C260" s="66">
        <v>3394</v>
      </c>
      <c r="D260" s="68">
        <v>0</v>
      </c>
      <c r="E260" s="68">
        <v>0</v>
      </c>
      <c r="F260" s="68">
        <v>0</v>
      </c>
      <c r="G260" s="68">
        <v>28</v>
      </c>
      <c r="H260" s="68">
        <v>0</v>
      </c>
      <c r="I260" s="68">
        <v>0</v>
      </c>
      <c r="J260" s="68">
        <v>0</v>
      </c>
      <c r="K260" s="68">
        <v>0</v>
      </c>
      <c r="L260" s="68">
        <v>14</v>
      </c>
      <c r="M260" s="68">
        <v>44</v>
      </c>
      <c r="N260" s="68">
        <v>3292</v>
      </c>
      <c r="O260" s="67">
        <v>0</v>
      </c>
      <c r="P260" t="s">
        <v>1140</v>
      </c>
      <c r="Q260" t="s">
        <v>1143</v>
      </c>
      <c r="R260" t="s">
        <v>170</v>
      </c>
      <c r="S260" t="s">
        <v>116</v>
      </c>
    </row>
    <row r="261" spans="1:19" ht="12" customHeight="1" x14ac:dyDescent="0.25">
      <c r="A261" s="18" t="s">
        <v>169</v>
      </c>
      <c r="B261" s="108" t="s">
        <v>139</v>
      </c>
      <c r="C261" s="66">
        <v>5062</v>
      </c>
      <c r="D261" s="68">
        <v>0</v>
      </c>
      <c r="E261" s="68">
        <v>0</v>
      </c>
      <c r="F261" s="68">
        <v>0</v>
      </c>
      <c r="G261" s="68">
        <v>419</v>
      </c>
      <c r="H261" s="68">
        <v>0</v>
      </c>
      <c r="I261" s="68">
        <v>0</v>
      </c>
      <c r="J261" s="68">
        <v>0</v>
      </c>
      <c r="K261" s="68">
        <v>0</v>
      </c>
      <c r="L261" s="68">
        <v>0</v>
      </c>
      <c r="M261" s="68">
        <v>7</v>
      </c>
      <c r="N261" s="68">
        <v>5467</v>
      </c>
      <c r="O261" s="67">
        <v>0</v>
      </c>
      <c r="P261" t="s">
        <v>1140</v>
      </c>
      <c r="Q261" t="s">
        <v>1143</v>
      </c>
      <c r="R261" t="s">
        <v>170</v>
      </c>
      <c r="S261" t="s">
        <v>140</v>
      </c>
    </row>
    <row r="262" spans="1:19" ht="12" customHeight="1" x14ac:dyDescent="0.25">
      <c r="A262" s="18" t="s">
        <v>169</v>
      </c>
      <c r="B262" s="108" t="s">
        <v>147</v>
      </c>
      <c r="C262" s="66">
        <v>47068</v>
      </c>
      <c r="D262" s="68">
        <v>0</v>
      </c>
      <c r="E262" s="68">
        <v>0</v>
      </c>
      <c r="F262" s="68">
        <v>0</v>
      </c>
      <c r="G262" s="68">
        <v>3521</v>
      </c>
      <c r="H262" s="68">
        <v>0</v>
      </c>
      <c r="I262" s="68">
        <v>0</v>
      </c>
      <c r="J262" s="68">
        <v>0</v>
      </c>
      <c r="K262" s="68">
        <v>0</v>
      </c>
      <c r="L262" s="68">
        <v>0</v>
      </c>
      <c r="M262" s="68">
        <v>0</v>
      </c>
      <c r="N262" s="68">
        <v>45128</v>
      </c>
      <c r="O262" s="67">
        <v>0</v>
      </c>
      <c r="P262" t="s">
        <v>1140</v>
      </c>
      <c r="Q262" t="s">
        <v>1143</v>
      </c>
      <c r="R262" t="s">
        <v>170</v>
      </c>
      <c r="S262" t="s">
        <v>148</v>
      </c>
    </row>
    <row r="263" spans="1:19" ht="12" customHeight="1" x14ac:dyDescent="0.25">
      <c r="A263" s="18" t="s">
        <v>169</v>
      </c>
      <c r="B263" s="108" t="s">
        <v>379</v>
      </c>
      <c r="C263" s="66">
        <v>1234</v>
      </c>
      <c r="D263" s="68">
        <v>627</v>
      </c>
      <c r="E263" s="68">
        <v>0</v>
      </c>
      <c r="F263" s="68">
        <v>0</v>
      </c>
      <c r="G263" s="68">
        <v>285</v>
      </c>
      <c r="H263" s="68">
        <v>0</v>
      </c>
      <c r="I263" s="68">
        <v>0</v>
      </c>
      <c r="J263" s="68">
        <v>0</v>
      </c>
      <c r="K263" s="68">
        <v>0</v>
      </c>
      <c r="L263" s="68">
        <v>9</v>
      </c>
      <c r="M263" s="68">
        <v>0</v>
      </c>
      <c r="N263" s="68">
        <v>1230</v>
      </c>
      <c r="O263" s="67">
        <v>782</v>
      </c>
      <c r="P263" t="s">
        <v>1140</v>
      </c>
      <c r="Q263" t="s">
        <v>1143</v>
      </c>
      <c r="R263" t="s">
        <v>170</v>
      </c>
      <c r="S263" t="s">
        <v>151</v>
      </c>
    </row>
    <row r="264" spans="1:19" ht="12" customHeight="1" x14ac:dyDescent="0.25">
      <c r="A264" s="18" t="s">
        <v>169</v>
      </c>
      <c r="B264" s="108" t="s">
        <v>487</v>
      </c>
      <c r="C264" s="66">
        <v>3579</v>
      </c>
      <c r="D264" s="68">
        <v>3579</v>
      </c>
      <c r="E264" s="68">
        <v>0</v>
      </c>
      <c r="F264" s="68">
        <v>0</v>
      </c>
      <c r="G264" s="68">
        <v>12</v>
      </c>
      <c r="H264" s="68">
        <v>0</v>
      </c>
      <c r="I264" s="68">
        <v>0</v>
      </c>
      <c r="J264" s="68">
        <v>5</v>
      </c>
      <c r="K264" s="68">
        <v>5</v>
      </c>
      <c r="L264" s="68">
        <v>0</v>
      </c>
      <c r="M264" s="68">
        <v>0</v>
      </c>
      <c r="N264" s="68">
        <v>3285</v>
      </c>
      <c r="O264" s="67">
        <v>3285</v>
      </c>
      <c r="P264" t="s">
        <v>1142</v>
      </c>
      <c r="Q264" t="s">
        <v>1143</v>
      </c>
      <c r="R264" t="s">
        <v>170</v>
      </c>
      <c r="S264" t="s">
        <v>171</v>
      </c>
    </row>
    <row r="265" spans="1:19" ht="12" customHeight="1" x14ac:dyDescent="0.25">
      <c r="A265" s="18" t="s">
        <v>169</v>
      </c>
      <c r="B265" s="108" t="s">
        <v>389</v>
      </c>
      <c r="C265" s="66">
        <v>1348</v>
      </c>
      <c r="D265" s="68">
        <v>0</v>
      </c>
      <c r="E265" s="68">
        <v>0</v>
      </c>
      <c r="F265" s="68">
        <v>0</v>
      </c>
      <c r="G265" s="68">
        <v>72</v>
      </c>
      <c r="H265" s="68">
        <v>0</v>
      </c>
      <c r="I265" s="68">
        <v>0</v>
      </c>
      <c r="J265" s="68">
        <v>0</v>
      </c>
      <c r="K265" s="68">
        <v>0</v>
      </c>
      <c r="L265" s="68">
        <v>0</v>
      </c>
      <c r="M265" s="68">
        <v>0</v>
      </c>
      <c r="N265" s="68">
        <v>1185</v>
      </c>
      <c r="O265" s="67">
        <v>222</v>
      </c>
      <c r="P265" t="s">
        <v>1140</v>
      </c>
      <c r="Q265" t="s">
        <v>1143</v>
      </c>
      <c r="R265" t="s">
        <v>170</v>
      </c>
      <c r="S265" t="s">
        <v>175</v>
      </c>
    </row>
    <row r="266" spans="1:19" ht="12" customHeight="1" x14ac:dyDescent="0.25">
      <c r="A266" s="18" t="s">
        <v>169</v>
      </c>
      <c r="B266" s="108" t="s">
        <v>418</v>
      </c>
      <c r="C266" s="66">
        <v>4530</v>
      </c>
      <c r="D266" s="68">
        <v>0</v>
      </c>
      <c r="E266" s="68">
        <v>0</v>
      </c>
      <c r="F266" s="68">
        <v>0</v>
      </c>
      <c r="G266" s="68">
        <v>507</v>
      </c>
      <c r="H266" s="68">
        <v>0</v>
      </c>
      <c r="I266" s="68">
        <v>0</v>
      </c>
      <c r="J266" s="68">
        <v>0</v>
      </c>
      <c r="K266" s="68">
        <v>0</v>
      </c>
      <c r="L266" s="68">
        <v>0</v>
      </c>
      <c r="M266" s="68">
        <v>423</v>
      </c>
      <c r="N266" s="68">
        <v>4100</v>
      </c>
      <c r="O266" s="67">
        <v>0</v>
      </c>
      <c r="P266" t="s">
        <v>1140</v>
      </c>
      <c r="Q266" t="s">
        <v>1143</v>
      </c>
      <c r="R266" t="s">
        <v>170</v>
      </c>
      <c r="S266" t="s">
        <v>224</v>
      </c>
    </row>
    <row r="267" spans="1:19" ht="12" customHeight="1" x14ac:dyDescent="0.25">
      <c r="A267" s="18" t="s">
        <v>169</v>
      </c>
      <c r="B267" s="108" t="s">
        <v>444</v>
      </c>
      <c r="C267" s="66">
        <v>4651</v>
      </c>
      <c r="D267" s="68">
        <v>0</v>
      </c>
      <c r="E267" s="68">
        <v>0</v>
      </c>
      <c r="F267" s="68">
        <v>0</v>
      </c>
      <c r="G267" s="68">
        <v>339</v>
      </c>
      <c r="H267" s="68">
        <v>0</v>
      </c>
      <c r="I267" s="68">
        <v>0</v>
      </c>
      <c r="J267" s="68">
        <v>0</v>
      </c>
      <c r="K267" s="68">
        <v>0</v>
      </c>
      <c r="L267" s="68">
        <v>66</v>
      </c>
      <c r="M267" s="68">
        <v>342</v>
      </c>
      <c r="N267" s="68">
        <v>4351</v>
      </c>
      <c r="O267" s="67">
        <v>0</v>
      </c>
      <c r="P267" t="s">
        <v>1140</v>
      </c>
      <c r="Q267" t="s">
        <v>1143</v>
      </c>
      <c r="R267" t="s">
        <v>170</v>
      </c>
      <c r="S267" t="s">
        <v>295</v>
      </c>
    </row>
    <row r="268" spans="1:19" ht="12" customHeight="1" x14ac:dyDescent="0.25">
      <c r="A268" s="18" t="s">
        <v>169</v>
      </c>
      <c r="B268" s="108" t="s">
        <v>296</v>
      </c>
      <c r="C268" s="66">
        <v>2383</v>
      </c>
      <c r="D268" s="68">
        <v>0</v>
      </c>
      <c r="E268" s="68">
        <v>0</v>
      </c>
      <c r="F268" s="68">
        <v>0</v>
      </c>
      <c r="G268" s="68">
        <v>234</v>
      </c>
      <c r="H268" s="68">
        <v>0</v>
      </c>
      <c r="I268" s="68">
        <v>0</v>
      </c>
      <c r="J268" s="68">
        <v>0</v>
      </c>
      <c r="K268" s="68">
        <v>0</v>
      </c>
      <c r="L268" s="68">
        <v>0</v>
      </c>
      <c r="M268" s="68">
        <v>0</v>
      </c>
      <c r="N268" s="68">
        <v>2481</v>
      </c>
      <c r="O268" s="67">
        <v>0</v>
      </c>
      <c r="P268" t="s">
        <v>1140</v>
      </c>
      <c r="Q268" t="s">
        <v>1143</v>
      </c>
      <c r="R268" t="s">
        <v>170</v>
      </c>
      <c r="S268" t="s">
        <v>297</v>
      </c>
    </row>
    <row r="269" spans="1:19" ht="12" customHeight="1" x14ac:dyDescent="0.25">
      <c r="A269" s="18" t="s">
        <v>169</v>
      </c>
      <c r="B269" s="108" t="s">
        <v>456</v>
      </c>
      <c r="C269" s="66">
        <v>6072</v>
      </c>
      <c r="D269" s="68">
        <v>6072</v>
      </c>
      <c r="E269" s="68">
        <v>0</v>
      </c>
      <c r="F269" s="68">
        <v>0</v>
      </c>
      <c r="G269" s="68">
        <v>0</v>
      </c>
      <c r="H269" s="68">
        <v>0</v>
      </c>
      <c r="I269" s="68">
        <v>0</v>
      </c>
      <c r="J269" s="68">
        <v>99</v>
      </c>
      <c r="K269" s="68">
        <v>99</v>
      </c>
      <c r="L269" s="68">
        <v>0</v>
      </c>
      <c r="M269" s="68">
        <v>0</v>
      </c>
      <c r="N269" s="68">
        <v>6610</v>
      </c>
      <c r="O269" s="67">
        <v>6610</v>
      </c>
      <c r="P269" t="s">
        <v>1141</v>
      </c>
      <c r="Q269" t="s">
        <v>1147</v>
      </c>
      <c r="R269" t="s">
        <v>170</v>
      </c>
      <c r="S269" t="s">
        <v>310</v>
      </c>
    </row>
    <row r="270" spans="1:19" ht="12" customHeight="1" x14ac:dyDescent="0.25">
      <c r="A270" s="18" t="s">
        <v>169</v>
      </c>
      <c r="B270" s="108" t="s">
        <v>458</v>
      </c>
      <c r="C270" s="66">
        <v>37779</v>
      </c>
      <c r="D270" s="68">
        <v>0</v>
      </c>
      <c r="E270" s="68">
        <v>0</v>
      </c>
      <c r="F270" s="68">
        <v>0</v>
      </c>
      <c r="G270" s="68">
        <v>7414</v>
      </c>
      <c r="H270" s="68">
        <v>0</v>
      </c>
      <c r="I270" s="68">
        <v>0</v>
      </c>
      <c r="J270" s="68">
        <v>0</v>
      </c>
      <c r="K270" s="68">
        <v>0</v>
      </c>
      <c r="L270" s="68">
        <v>0</v>
      </c>
      <c r="M270" s="68">
        <v>0</v>
      </c>
      <c r="N270" s="68">
        <v>42857</v>
      </c>
      <c r="O270" s="67">
        <v>0</v>
      </c>
      <c r="P270" t="s">
        <v>1142</v>
      </c>
      <c r="Q270" t="s">
        <v>1147</v>
      </c>
      <c r="R270" t="s">
        <v>170</v>
      </c>
      <c r="S270" t="s">
        <v>315</v>
      </c>
    </row>
    <row r="271" spans="1:19" ht="12" customHeight="1" x14ac:dyDescent="0.25">
      <c r="A271" s="18" t="s">
        <v>169</v>
      </c>
      <c r="B271" s="108" t="s">
        <v>485</v>
      </c>
      <c r="C271" s="66">
        <v>5347</v>
      </c>
      <c r="D271" s="68">
        <v>0</v>
      </c>
      <c r="E271" s="68">
        <v>0</v>
      </c>
      <c r="F271" s="68">
        <v>0</v>
      </c>
      <c r="G271" s="68">
        <v>119</v>
      </c>
      <c r="H271" s="68">
        <v>0</v>
      </c>
      <c r="I271" s="68">
        <v>0</v>
      </c>
      <c r="J271" s="68">
        <v>0</v>
      </c>
      <c r="K271" s="68">
        <v>0</v>
      </c>
      <c r="L271" s="68">
        <v>0</v>
      </c>
      <c r="M271" s="68">
        <v>0</v>
      </c>
      <c r="N271" s="68">
        <v>4993</v>
      </c>
      <c r="O271" s="67">
        <v>0</v>
      </c>
      <c r="P271" t="s">
        <v>1140</v>
      </c>
      <c r="Q271" t="s">
        <v>1143</v>
      </c>
      <c r="R271" t="s">
        <v>170</v>
      </c>
      <c r="S271" t="s">
        <v>318</v>
      </c>
    </row>
    <row r="272" spans="1:19" ht="12" customHeight="1" x14ac:dyDescent="0.25">
      <c r="A272" s="18" t="s">
        <v>487</v>
      </c>
      <c r="B272" s="108" t="s">
        <v>351</v>
      </c>
      <c r="C272" s="66">
        <v>1197</v>
      </c>
      <c r="D272" s="68">
        <v>165</v>
      </c>
      <c r="E272" s="68">
        <v>0</v>
      </c>
      <c r="F272" s="68">
        <v>0</v>
      </c>
      <c r="G272" s="68">
        <v>27</v>
      </c>
      <c r="H272" s="68">
        <v>0</v>
      </c>
      <c r="I272" s="68">
        <v>0</v>
      </c>
      <c r="J272" s="68">
        <v>0</v>
      </c>
      <c r="K272" s="68">
        <v>0</v>
      </c>
      <c r="L272" s="68">
        <v>0</v>
      </c>
      <c r="M272" s="68">
        <v>0</v>
      </c>
      <c r="N272" s="68">
        <v>1216</v>
      </c>
      <c r="O272" s="67">
        <v>236</v>
      </c>
      <c r="P272" t="s">
        <v>1140</v>
      </c>
      <c r="Q272" t="s">
        <v>1143</v>
      </c>
      <c r="R272" t="s">
        <v>171</v>
      </c>
      <c r="S272" t="s">
        <v>41</v>
      </c>
    </row>
    <row r="273" spans="1:19" ht="12" customHeight="1" x14ac:dyDescent="0.25">
      <c r="A273" s="18" t="s">
        <v>487</v>
      </c>
      <c r="B273" s="108" t="s">
        <v>44</v>
      </c>
      <c r="C273" s="66">
        <v>1553</v>
      </c>
      <c r="D273" s="68">
        <v>0</v>
      </c>
      <c r="E273" s="68">
        <v>0</v>
      </c>
      <c r="F273" s="68">
        <v>0</v>
      </c>
      <c r="G273" s="68">
        <v>128</v>
      </c>
      <c r="H273" s="68">
        <v>35</v>
      </c>
      <c r="I273" s="68">
        <v>0</v>
      </c>
      <c r="J273" s="68">
        <v>0</v>
      </c>
      <c r="K273" s="68">
        <v>0</v>
      </c>
      <c r="L273" s="68">
        <v>0</v>
      </c>
      <c r="M273" s="68">
        <v>633</v>
      </c>
      <c r="N273" s="68">
        <v>1117</v>
      </c>
      <c r="O273" s="67">
        <v>0</v>
      </c>
      <c r="P273" t="s">
        <v>1140</v>
      </c>
      <c r="Q273" t="s">
        <v>1141</v>
      </c>
      <c r="R273" t="s">
        <v>171</v>
      </c>
      <c r="S273" t="s">
        <v>45</v>
      </c>
    </row>
    <row r="274" spans="1:19" ht="12" customHeight="1" x14ac:dyDescent="0.25">
      <c r="A274" s="18" t="s">
        <v>487</v>
      </c>
      <c r="B274" s="108" t="s">
        <v>352</v>
      </c>
      <c r="C274" s="66">
        <v>10046</v>
      </c>
      <c r="D274" s="68">
        <v>0</v>
      </c>
      <c r="E274" s="68">
        <v>0</v>
      </c>
      <c r="F274" s="68">
        <v>0</v>
      </c>
      <c r="G274" s="68">
        <v>115</v>
      </c>
      <c r="H274" s="68">
        <v>0</v>
      </c>
      <c r="I274" s="68">
        <v>0</v>
      </c>
      <c r="J274" s="68">
        <v>0</v>
      </c>
      <c r="K274" s="68">
        <v>0</v>
      </c>
      <c r="L274" s="68">
        <v>0</v>
      </c>
      <c r="M274" s="68">
        <v>0</v>
      </c>
      <c r="N274" s="68">
        <v>9258</v>
      </c>
      <c r="O274" s="67">
        <v>0</v>
      </c>
      <c r="P274" t="s">
        <v>1141</v>
      </c>
      <c r="Q274" t="s">
        <v>1141</v>
      </c>
      <c r="R274" t="s">
        <v>171</v>
      </c>
      <c r="S274" t="s">
        <v>47</v>
      </c>
    </row>
    <row r="275" spans="1:19" ht="12" customHeight="1" x14ac:dyDescent="0.25">
      <c r="A275" s="18" t="s">
        <v>487</v>
      </c>
      <c r="B275" s="108" t="s">
        <v>356</v>
      </c>
      <c r="C275" s="66">
        <v>2497</v>
      </c>
      <c r="D275" s="68">
        <v>0</v>
      </c>
      <c r="E275" s="68">
        <v>0</v>
      </c>
      <c r="F275" s="68">
        <v>0</v>
      </c>
      <c r="G275" s="68">
        <v>101</v>
      </c>
      <c r="H275" s="68">
        <v>0</v>
      </c>
      <c r="I275" s="68">
        <v>0</v>
      </c>
      <c r="J275" s="68">
        <v>0</v>
      </c>
      <c r="K275" s="68">
        <v>0</v>
      </c>
      <c r="L275" s="68">
        <v>29</v>
      </c>
      <c r="M275" s="68">
        <v>11</v>
      </c>
      <c r="N275" s="68">
        <v>2081</v>
      </c>
      <c r="O275" s="67">
        <v>0</v>
      </c>
      <c r="P275" t="s">
        <v>1140</v>
      </c>
      <c r="Q275" t="s">
        <v>1143</v>
      </c>
      <c r="R275" t="s">
        <v>171</v>
      </c>
      <c r="S275" t="s">
        <v>57</v>
      </c>
    </row>
    <row r="276" spans="1:19" ht="12" customHeight="1" x14ac:dyDescent="0.25">
      <c r="A276" s="18" t="s">
        <v>487</v>
      </c>
      <c r="B276" s="108" t="s">
        <v>362</v>
      </c>
      <c r="C276" s="66">
        <v>1277</v>
      </c>
      <c r="D276" s="68">
        <v>0</v>
      </c>
      <c r="E276" s="68">
        <v>0</v>
      </c>
      <c r="F276" s="68">
        <v>0</v>
      </c>
      <c r="G276" s="68">
        <v>224</v>
      </c>
      <c r="H276" s="68">
        <v>0</v>
      </c>
      <c r="I276" s="68">
        <v>0</v>
      </c>
      <c r="J276" s="68">
        <v>0</v>
      </c>
      <c r="K276" s="68">
        <v>0</v>
      </c>
      <c r="L276" s="68">
        <v>6</v>
      </c>
      <c r="M276" s="68">
        <v>125</v>
      </c>
      <c r="N276" s="68">
        <v>1006</v>
      </c>
      <c r="O276" s="67">
        <v>0</v>
      </c>
      <c r="P276" t="s">
        <v>1140</v>
      </c>
      <c r="Q276" t="s">
        <v>1143</v>
      </c>
      <c r="R276" t="s">
        <v>171</v>
      </c>
      <c r="S276" t="s">
        <v>86</v>
      </c>
    </row>
    <row r="277" spans="1:19" ht="12" customHeight="1" x14ac:dyDescent="0.25">
      <c r="A277" s="18" t="s">
        <v>487</v>
      </c>
      <c r="B277" s="108" t="s">
        <v>110</v>
      </c>
      <c r="C277" s="66">
        <v>1226</v>
      </c>
      <c r="D277" s="68">
        <v>23</v>
      </c>
      <c r="E277" s="68">
        <v>0</v>
      </c>
      <c r="F277" s="68">
        <v>0</v>
      </c>
      <c r="G277" s="68">
        <v>86</v>
      </c>
      <c r="H277" s="68">
        <v>0</v>
      </c>
      <c r="I277" s="68">
        <v>0</v>
      </c>
      <c r="J277" s="68">
        <v>0</v>
      </c>
      <c r="K277" s="68">
        <v>0</v>
      </c>
      <c r="L277" s="68">
        <v>17</v>
      </c>
      <c r="M277" s="68">
        <v>0</v>
      </c>
      <c r="N277" s="68">
        <v>1296</v>
      </c>
      <c r="O277" s="67">
        <v>23</v>
      </c>
      <c r="P277" t="s">
        <v>1145</v>
      </c>
      <c r="Q277" t="s">
        <v>1143</v>
      </c>
      <c r="R277" t="s">
        <v>171</v>
      </c>
      <c r="S277" t="s">
        <v>111</v>
      </c>
    </row>
    <row r="278" spans="1:19" ht="12" customHeight="1" x14ac:dyDescent="0.25">
      <c r="A278" s="18" t="s">
        <v>487</v>
      </c>
      <c r="B278" s="108" t="s">
        <v>372</v>
      </c>
      <c r="C278" s="66">
        <v>2185</v>
      </c>
      <c r="D278" s="68">
        <v>0</v>
      </c>
      <c r="E278" s="68">
        <v>0</v>
      </c>
      <c r="F278" s="68">
        <v>0</v>
      </c>
      <c r="G278" s="68">
        <v>0</v>
      </c>
      <c r="H278" s="68">
        <v>0</v>
      </c>
      <c r="I278" s="68">
        <v>0</v>
      </c>
      <c r="J278" s="68">
        <v>0</v>
      </c>
      <c r="K278" s="68">
        <v>0</v>
      </c>
      <c r="L278" s="68">
        <v>5</v>
      </c>
      <c r="M278" s="68">
        <v>44</v>
      </c>
      <c r="N278" s="68">
        <v>2109</v>
      </c>
      <c r="O278" s="67">
        <v>0</v>
      </c>
      <c r="P278" t="s">
        <v>1140</v>
      </c>
      <c r="Q278" t="s">
        <v>1143</v>
      </c>
      <c r="R278" t="s">
        <v>171</v>
      </c>
      <c r="S278" t="s">
        <v>116</v>
      </c>
    </row>
    <row r="279" spans="1:19" ht="12" customHeight="1" x14ac:dyDescent="0.25">
      <c r="A279" s="18" t="s">
        <v>487</v>
      </c>
      <c r="B279" s="108" t="s">
        <v>374</v>
      </c>
      <c r="C279" s="66">
        <v>3257</v>
      </c>
      <c r="D279" s="68">
        <v>3257</v>
      </c>
      <c r="E279" s="68">
        <v>0</v>
      </c>
      <c r="F279" s="68">
        <v>0</v>
      </c>
      <c r="G279" s="68">
        <v>0</v>
      </c>
      <c r="H279" s="68">
        <v>0</v>
      </c>
      <c r="I279" s="68">
        <v>0</v>
      </c>
      <c r="J279" s="68">
        <v>0</v>
      </c>
      <c r="K279" s="68">
        <v>0</v>
      </c>
      <c r="L279" s="68">
        <v>0</v>
      </c>
      <c r="M279" s="68">
        <v>0</v>
      </c>
      <c r="N279" s="68">
        <v>2881</v>
      </c>
      <c r="O279" s="67">
        <v>2881</v>
      </c>
      <c r="P279" t="s">
        <v>1142</v>
      </c>
      <c r="Q279" t="s">
        <v>1143</v>
      </c>
      <c r="R279" t="s">
        <v>171</v>
      </c>
      <c r="S279" t="s">
        <v>124</v>
      </c>
    </row>
    <row r="280" spans="1:19" ht="12" customHeight="1" x14ac:dyDescent="0.25">
      <c r="A280" s="18" t="s">
        <v>487</v>
      </c>
      <c r="B280" s="108" t="s">
        <v>376</v>
      </c>
      <c r="C280" s="66">
        <v>8390</v>
      </c>
      <c r="D280" s="68">
        <v>0</v>
      </c>
      <c r="E280" s="68">
        <v>0</v>
      </c>
      <c r="F280" s="68">
        <v>0</v>
      </c>
      <c r="G280" s="68">
        <v>120</v>
      </c>
      <c r="H280" s="68">
        <v>0</v>
      </c>
      <c r="I280" s="68">
        <v>0</v>
      </c>
      <c r="J280" s="68">
        <v>0</v>
      </c>
      <c r="K280" s="68">
        <v>0</v>
      </c>
      <c r="L280" s="68">
        <v>81</v>
      </c>
      <c r="M280" s="68">
        <v>1126</v>
      </c>
      <c r="N280" s="68">
        <v>7897</v>
      </c>
      <c r="O280" s="67">
        <v>0</v>
      </c>
      <c r="P280" t="s">
        <v>1141</v>
      </c>
      <c r="Q280" t="s">
        <v>1141</v>
      </c>
      <c r="R280" t="s">
        <v>171</v>
      </c>
      <c r="S280" t="s">
        <v>138</v>
      </c>
    </row>
    <row r="281" spans="1:19" ht="12" customHeight="1" x14ac:dyDescent="0.25">
      <c r="A281" s="18" t="s">
        <v>487</v>
      </c>
      <c r="B281" s="108" t="s">
        <v>139</v>
      </c>
      <c r="C281" s="66">
        <v>14028</v>
      </c>
      <c r="D281" s="68">
        <v>0</v>
      </c>
      <c r="E281" s="68">
        <v>0</v>
      </c>
      <c r="F281" s="68">
        <v>0</v>
      </c>
      <c r="G281" s="68">
        <v>226</v>
      </c>
      <c r="H281" s="68">
        <v>0</v>
      </c>
      <c r="I281" s="68">
        <v>0</v>
      </c>
      <c r="J281" s="68">
        <v>0</v>
      </c>
      <c r="K281" s="68">
        <v>0</v>
      </c>
      <c r="L281" s="68">
        <v>8</v>
      </c>
      <c r="M281" s="68">
        <v>57</v>
      </c>
      <c r="N281" s="68">
        <v>14023</v>
      </c>
      <c r="O281" s="67">
        <v>0</v>
      </c>
      <c r="P281" t="s">
        <v>1140</v>
      </c>
      <c r="Q281" t="s">
        <v>1143</v>
      </c>
      <c r="R281" t="s">
        <v>171</v>
      </c>
      <c r="S281" t="s">
        <v>140</v>
      </c>
    </row>
    <row r="282" spans="1:19" ht="12" customHeight="1" x14ac:dyDescent="0.25">
      <c r="A282" s="18" t="s">
        <v>487</v>
      </c>
      <c r="B282" s="108" t="s">
        <v>147</v>
      </c>
      <c r="C282" s="66">
        <v>138535</v>
      </c>
      <c r="D282" s="68">
        <v>0</v>
      </c>
      <c r="E282" s="68">
        <v>0</v>
      </c>
      <c r="F282" s="68">
        <v>185</v>
      </c>
      <c r="G282" s="68">
        <v>3427</v>
      </c>
      <c r="H282" s="68">
        <v>0</v>
      </c>
      <c r="I282" s="68">
        <v>0</v>
      </c>
      <c r="J282" s="68">
        <v>0</v>
      </c>
      <c r="K282" s="68">
        <v>0</v>
      </c>
      <c r="L282" s="68">
        <v>0</v>
      </c>
      <c r="M282" s="68">
        <v>0</v>
      </c>
      <c r="N282" s="68">
        <v>128544</v>
      </c>
      <c r="O282" s="67">
        <v>0</v>
      </c>
      <c r="P282" t="s">
        <v>1140</v>
      </c>
      <c r="Q282" t="s">
        <v>1143</v>
      </c>
      <c r="R282" t="s">
        <v>171</v>
      </c>
      <c r="S282" t="s">
        <v>148</v>
      </c>
    </row>
    <row r="283" spans="1:19" ht="12" customHeight="1" x14ac:dyDescent="0.25">
      <c r="A283" s="18" t="s">
        <v>487</v>
      </c>
      <c r="B283" s="108" t="s">
        <v>379</v>
      </c>
      <c r="C283" s="66">
        <v>9127</v>
      </c>
      <c r="D283" s="68">
        <v>4641</v>
      </c>
      <c r="E283" s="68">
        <v>0</v>
      </c>
      <c r="F283" s="68">
        <v>0</v>
      </c>
      <c r="G283" s="68">
        <v>442</v>
      </c>
      <c r="H283" s="68">
        <v>0</v>
      </c>
      <c r="I283" s="68">
        <v>0</v>
      </c>
      <c r="J283" s="68">
        <v>0</v>
      </c>
      <c r="K283" s="68">
        <v>0</v>
      </c>
      <c r="L283" s="68">
        <v>23</v>
      </c>
      <c r="M283" s="68">
        <v>0</v>
      </c>
      <c r="N283" s="68">
        <v>7852</v>
      </c>
      <c r="O283" s="67">
        <v>935</v>
      </c>
      <c r="P283" t="s">
        <v>1140</v>
      </c>
      <c r="Q283" t="s">
        <v>1143</v>
      </c>
      <c r="R283" t="s">
        <v>171</v>
      </c>
      <c r="S283" t="s">
        <v>151</v>
      </c>
    </row>
    <row r="284" spans="1:19" ht="12" customHeight="1" x14ac:dyDescent="0.25">
      <c r="A284" s="18" t="s">
        <v>487</v>
      </c>
      <c r="B284" s="108" t="s">
        <v>169</v>
      </c>
      <c r="C284" s="66">
        <v>12175</v>
      </c>
      <c r="D284" s="68">
        <v>12175</v>
      </c>
      <c r="E284" s="68">
        <v>0</v>
      </c>
      <c r="F284" s="68">
        <v>0</v>
      </c>
      <c r="G284" s="68">
        <v>0</v>
      </c>
      <c r="H284" s="68">
        <v>0</v>
      </c>
      <c r="I284" s="68">
        <v>0</v>
      </c>
      <c r="J284" s="68">
        <v>0</v>
      </c>
      <c r="K284" s="68">
        <v>0</v>
      </c>
      <c r="L284" s="68">
        <v>0</v>
      </c>
      <c r="M284" s="68">
        <v>0</v>
      </c>
      <c r="N284" s="68">
        <v>12175</v>
      </c>
      <c r="O284" s="67">
        <v>12175</v>
      </c>
      <c r="P284" t="s">
        <v>1140</v>
      </c>
      <c r="Q284" t="s">
        <v>1143</v>
      </c>
      <c r="R284" t="s">
        <v>171</v>
      </c>
      <c r="S284" t="s">
        <v>170</v>
      </c>
    </row>
    <row r="285" spans="1:19" ht="12" customHeight="1" x14ac:dyDescent="0.25">
      <c r="A285" s="18" t="s">
        <v>487</v>
      </c>
      <c r="B285" s="108" t="s">
        <v>389</v>
      </c>
      <c r="C285" s="66">
        <v>5326</v>
      </c>
      <c r="D285" s="68">
        <v>0</v>
      </c>
      <c r="E285" s="68">
        <v>0</v>
      </c>
      <c r="F285" s="68">
        <v>0</v>
      </c>
      <c r="G285" s="68">
        <v>397</v>
      </c>
      <c r="H285" s="68">
        <v>0</v>
      </c>
      <c r="I285" s="68">
        <v>0</v>
      </c>
      <c r="J285" s="68">
        <v>0</v>
      </c>
      <c r="K285" s="68">
        <v>0</v>
      </c>
      <c r="L285" s="68">
        <v>52</v>
      </c>
      <c r="M285" s="68">
        <v>0</v>
      </c>
      <c r="N285" s="68">
        <v>5133</v>
      </c>
      <c r="O285" s="67">
        <v>962</v>
      </c>
      <c r="P285" t="s">
        <v>1140</v>
      </c>
      <c r="Q285" t="s">
        <v>1143</v>
      </c>
      <c r="R285" t="s">
        <v>171</v>
      </c>
      <c r="S285" t="s">
        <v>175</v>
      </c>
    </row>
    <row r="286" spans="1:19" ht="12" customHeight="1" x14ac:dyDescent="0.25">
      <c r="A286" s="18" t="s">
        <v>487</v>
      </c>
      <c r="B286" s="108" t="s">
        <v>393</v>
      </c>
      <c r="C286" s="66">
        <v>25710</v>
      </c>
      <c r="D286" s="68">
        <v>9400</v>
      </c>
      <c r="E286" s="68">
        <v>7</v>
      </c>
      <c r="F286" s="68">
        <v>0</v>
      </c>
      <c r="G286" s="68">
        <v>216</v>
      </c>
      <c r="H286" s="68">
        <v>87</v>
      </c>
      <c r="I286" s="68">
        <v>0</v>
      </c>
      <c r="J286" s="68">
        <v>88</v>
      </c>
      <c r="K286" s="68">
        <v>0</v>
      </c>
      <c r="L286" s="68">
        <v>0</v>
      </c>
      <c r="M286" s="68">
        <v>0</v>
      </c>
      <c r="N286" s="68">
        <v>8900</v>
      </c>
      <c r="O286" s="67">
        <v>8854</v>
      </c>
      <c r="P286" t="s">
        <v>1142</v>
      </c>
      <c r="Q286" t="s">
        <v>1143</v>
      </c>
      <c r="R286" t="s">
        <v>171</v>
      </c>
      <c r="S286" t="s">
        <v>177</v>
      </c>
    </row>
    <row r="287" spans="1:19" ht="12" customHeight="1" x14ac:dyDescent="0.25">
      <c r="A287" s="18" t="s">
        <v>487</v>
      </c>
      <c r="B287" s="108" t="s">
        <v>401</v>
      </c>
      <c r="C287" s="66">
        <v>1626</v>
      </c>
      <c r="D287" s="68">
        <v>1626</v>
      </c>
      <c r="E287" s="68">
        <v>0</v>
      </c>
      <c r="F287" s="68">
        <v>0</v>
      </c>
      <c r="G287" s="68">
        <v>55</v>
      </c>
      <c r="H287" s="68">
        <v>0</v>
      </c>
      <c r="I287" s="68">
        <v>0</v>
      </c>
      <c r="J287" s="68">
        <v>26</v>
      </c>
      <c r="K287" s="68">
        <v>26</v>
      </c>
      <c r="L287" s="68">
        <v>0</v>
      </c>
      <c r="M287" s="68">
        <v>0</v>
      </c>
      <c r="N287" s="68">
        <v>1254</v>
      </c>
      <c r="O287" s="67">
        <v>1254</v>
      </c>
      <c r="P287" t="s">
        <v>1142</v>
      </c>
      <c r="Q287" t="s">
        <v>1143</v>
      </c>
      <c r="R287" t="s">
        <v>171</v>
      </c>
      <c r="S287" t="s">
        <v>185</v>
      </c>
    </row>
    <row r="288" spans="1:19" ht="12" customHeight="1" x14ac:dyDescent="0.25">
      <c r="A288" s="18" t="s">
        <v>487</v>
      </c>
      <c r="B288" s="108" t="s">
        <v>418</v>
      </c>
      <c r="C288" s="66">
        <v>4274</v>
      </c>
      <c r="D288" s="68">
        <v>0</v>
      </c>
      <c r="E288" s="68">
        <v>0</v>
      </c>
      <c r="F288" s="68">
        <v>0</v>
      </c>
      <c r="G288" s="68">
        <v>98</v>
      </c>
      <c r="H288" s="68">
        <v>0</v>
      </c>
      <c r="I288" s="68">
        <v>0</v>
      </c>
      <c r="J288" s="68">
        <v>0</v>
      </c>
      <c r="K288" s="68">
        <v>0</v>
      </c>
      <c r="L288" s="68">
        <v>0</v>
      </c>
      <c r="M288" s="68">
        <v>130</v>
      </c>
      <c r="N288" s="68">
        <v>4193</v>
      </c>
      <c r="O288" s="67">
        <v>0</v>
      </c>
      <c r="P288" t="s">
        <v>1140</v>
      </c>
      <c r="Q288" t="s">
        <v>1143</v>
      </c>
      <c r="R288" t="s">
        <v>171</v>
      </c>
      <c r="S288" t="s">
        <v>224</v>
      </c>
    </row>
    <row r="289" spans="1:19" ht="12" customHeight="1" x14ac:dyDescent="0.25">
      <c r="A289" s="18" t="s">
        <v>487</v>
      </c>
      <c r="B289" s="108" t="s">
        <v>444</v>
      </c>
      <c r="C289" s="66">
        <v>4577</v>
      </c>
      <c r="D289" s="68">
        <v>0</v>
      </c>
      <c r="E289" s="68">
        <v>0</v>
      </c>
      <c r="F289" s="68">
        <v>0</v>
      </c>
      <c r="G289" s="68">
        <v>158</v>
      </c>
      <c r="H289" s="68">
        <v>0</v>
      </c>
      <c r="I289" s="68">
        <v>0</v>
      </c>
      <c r="J289" s="68">
        <v>0</v>
      </c>
      <c r="K289" s="68">
        <v>0</v>
      </c>
      <c r="L289" s="68">
        <v>98</v>
      </c>
      <c r="M289" s="68">
        <v>401</v>
      </c>
      <c r="N289" s="68">
        <v>4067</v>
      </c>
      <c r="O289" s="67">
        <v>0</v>
      </c>
      <c r="P289" t="s">
        <v>1140</v>
      </c>
      <c r="Q289" t="s">
        <v>1143</v>
      </c>
      <c r="R289" t="s">
        <v>171</v>
      </c>
      <c r="S289" t="s">
        <v>295</v>
      </c>
    </row>
    <row r="290" spans="1:19" ht="12" customHeight="1" x14ac:dyDescent="0.25">
      <c r="A290" s="18" t="s">
        <v>487</v>
      </c>
      <c r="B290" s="108" t="s">
        <v>296</v>
      </c>
      <c r="C290" s="66">
        <v>3816</v>
      </c>
      <c r="D290" s="68">
        <v>0</v>
      </c>
      <c r="E290" s="68">
        <v>0</v>
      </c>
      <c r="F290" s="68">
        <v>0</v>
      </c>
      <c r="G290" s="68">
        <v>226</v>
      </c>
      <c r="H290" s="68">
        <v>0</v>
      </c>
      <c r="I290" s="68">
        <v>0</v>
      </c>
      <c r="J290" s="68">
        <v>0</v>
      </c>
      <c r="K290" s="68">
        <v>0</v>
      </c>
      <c r="L290" s="68">
        <v>0</v>
      </c>
      <c r="M290" s="68">
        <v>0</v>
      </c>
      <c r="N290" s="68">
        <v>3649</v>
      </c>
      <c r="O290" s="67">
        <v>0</v>
      </c>
      <c r="P290" t="s">
        <v>1140</v>
      </c>
      <c r="Q290" t="s">
        <v>1143</v>
      </c>
      <c r="R290" t="s">
        <v>171</v>
      </c>
      <c r="S290" t="s">
        <v>297</v>
      </c>
    </row>
    <row r="291" spans="1:19" ht="12" customHeight="1" x14ac:dyDescent="0.25">
      <c r="A291" s="18" t="s">
        <v>487</v>
      </c>
      <c r="B291" s="108" t="s">
        <v>445</v>
      </c>
      <c r="C291" s="66">
        <v>8464</v>
      </c>
      <c r="D291" s="68">
        <v>8464</v>
      </c>
      <c r="E291" s="68">
        <v>0</v>
      </c>
      <c r="F291" s="68">
        <v>0</v>
      </c>
      <c r="G291" s="68">
        <v>15</v>
      </c>
      <c r="H291" s="68">
        <v>0</v>
      </c>
      <c r="I291" s="68">
        <v>0</v>
      </c>
      <c r="J291" s="68">
        <v>29</v>
      </c>
      <c r="K291" s="68">
        <v>29</v>
      </c>
      <c r="L291" s="68">
        <v>0</v>
      </c>
      <c r="M291" s="68">
        <v>0</v>
      </c>
      <c r="N291" s="68">
        <v>7418</v>
      </c>
      <c r="O291" s="67">
        <v>7418</v>
      </c>
      <c r="P291" t="s">
        <v>1142</v>
      </c>
      <c r="Q291" t="s">
        <v>1143</v>
      </c>
      <c r="R291" t="s">
        <v>171</v>
      </c>
      <c r="S291" t="s">
        <v>298</v>
      </c>
    </row>
    <row r="292" spans="1:19" ht="12" customHeight="1" x14ac:dyDescent="0.25">
      <c r="A292" s="18" t="s">
        <v>487</v>
      </c>
      <c r="B292" s="108" t="s">
        <v>456</v>
      </c>
      <c r="C292" s="66">
        <v>14070</v>
      </c>
      <c r="D292" s="68">
        <v>14070</v>
      </c>
      <c r="E292" s="68">
        <v>0</v>
      </c>
      <c r="F292" s="68">
        <v>0</v>
      </c>
      <c r="G292" s="68">
        <v>0</v>
      </c>
      <c r="H292" s="68">
        <v>0</v>
      </c>
      <c r="I292" s="68">
        <v>0</v>
      </c>
      <c r="J292" s="68">
        <v>57</v>
      </c>
      <c r="K292" s="68">
        <v>57</v>
      </c>
      <c r="L292" s="68">
        <v>0</v>
      </c>
      <c r="M292" s="68">
        <v>0</v>
      </c>
      <c r="N292" s="68">
        <v>15560</v>
      </c>
      <c r="O292" s="67">
        <v>15560</v>
      </c>
      <c r="P292" t="s">
        <v>1141</v>
      </c>
      <c r="Q292" t="s">
        <v>1147</v>
      </c>
      <c r="R292" t="s">
        <v>171</v>
      </c>
      <c r="S292" t="s">
        <v>310</v>
      </c>
    </row>
    <row r="293" spans="1:19" ht="12" customHeight="1" x14ac:dyDescent="0.25">
      <c r="A293" s="18" t="s">
        <v>487</v>
      </c>
      <c r="B293" s="108" t="s">
        <v>458</v>
      </c>
      <c r="C293" s="66">
        <v>14746</v>
      </c>
      <c r="D293" s="68">
        <v>0</v>
      </c>
      <c r="E293" s="68">
        <v>0</v>
      </c>
      <c r="F293" s="68">
        <v>0</v>
      </c>
      <c r="G293" s="68">
        <v>1459</v>
      </c>
      <c r="H293" s="68">
        <v>0</v>
      </c>
      <c r="I293" s="68">
        <v>0</v>
      </c>
      <c r="J293" s="68">
        <v>0</v>
      </c>
      <c r="K293" s="68">
        <v>0</v>
      </c>
      <c r="L293" s="68">
        <v>0</v>
      </c>
      <c r="M293" s="68">
        <v>0</v>
      </c>
      <c r="N293" s="68">
        <v>15798</v>
      </c>
      <c r="O293" s="67">
        <v>0</v>
      </c>
      <c r="P293" t="s">
        <v>1142</v>
      </c>
      <c r="Q293" t="s">
        <v>1147</v>
      </c>
      <c r="R293" t="s">
        <v>171</v>
      </c>
      <c r="S293" t="s">
        <v>315</v>
      </c>
    </row>
    <row r="294" spans="1:19" ht="12" customHeight="1" x14ac:dyDescent="0.25">
      <c r="A294" s="18" t="s">
        <v>487</v>
      </c>
      <c r="B294" s="108" t="s">
        <v>485</v>
      </c>
      <c r="C294" s="66">
        <v>5191</v>
      </c>
      <c r="D294" s="68">
        <v>0</v>
      </c>
      <c r="E294" s="68">
        <v>0</v>
      </c>
      <c r="F294" s="68">
        <v>0</v>
      </c>
      <c r="G294" s="68">
        <v>11</v>
      </c>
      <c r="H294" s="68">
        <v>0</v>
      </c>
      <c r="I294" s="68">
        <v>0</v>
      </c>
      <c r="J294" s="68">
        <v>0</v>
      </c>
      <c r="K294" s="68">
        <v>0</v>
      </c>
      <c r="L294" s="68">
        <v>0</v>
      </c>
      <c r="M294" s="68">
        <v>0</v>
      </c>
      <c r="N294" s="68">
        <v>4658</v>
      </c>
      <c r="O294" s="67">
        <v>0</v>
      </c>
      <c r="P294" t="s">
        <v>1140</v>
      </c>
      <c r="Q294" t="s">
        <v>1143</v>
      </c>
      <c r="R294" t="s">
        <v>171</v>
      </c>
      <c r="S294" t="s">
        <v>318</v>
      </c>
    </row>
    <row r="295" spans="1:19" ht="12" customHeight="1" x14ac:dyDescent="0.25">
      <c r="A295" s="18" t="s">
        <v>390</v>
      </c>
      <c r="B295" s="108" t="s">
        <v>485</v>
      </c>
      <c r="C295" s="66">
        <v>1022</v>
      </c>
      <c r="D295" s="68">
        <v>0</v>
      </c>
      <c r="E295" s="68">
        <v>0</v>
      </c>
      <c r="F295" s="68">
        <v>0</v>
      </c>
      <c r="G295" s="68">
        <v>54</v>
      </c>
      <c r="H295" s="68">
        <v>0</v>
      </c>
      <c r="I295" s="68">
        <v>0</v>
      </c>
      <c r="J295" s="68">
        <v>0</v>
      </c>
      <c r="K295" s="68">
        <v>0</v>
      </c>
      <c r="L295" s="68">
        <v>0</v>
      </c>
      <c r="M295" s="68">
        <v>0</v>
      </c>
      <c r="N295" s="68">
        <v>1026</v>
      </c>
      <c r="O295" s="67">
        <v>0</v>
      </c>
      <c r="P295" t="s">
        <v>1140</v>
      </c>
      <c r="Q295" t="s">
        <v>1143</v>
      </c>
      <c r="R295" t="s">
        <v>391</v>
      </c>
      <c r="S295" t="s">
        <v>318</v>
      </c>
    </row>
    <row r="296" spans="1:19" ht="12" customHeight="1" x14ac:dyDescent="0.25">
      <c r="A296" s="18" t="s">
        <v>393</v>
      </c>
      <c r="B296" s="108" t="s">
        <v>362</v>
      </c>
      <c r="C296" s="66">
        <v>1584</v>
      </c>
      <c r="D296" s="68">
        <v>0</v>
      </c>
      <c r="E296" s="68">
        <v>0</v>
      </c>
      <c r="F296" s="68">
        <v>0</v>
      </c>
      <c r="G296" s="68">
        <v>451</v>
      </c>
      <c r="H296" s="68">
        <v>0</v>
      </c>
      <c r="I296" s="68">
        <v>0</v>
      </c>
      <c r="J296" s="68">
        <v>0</v>
      </c>
      <c r="K296" s="68">
        <v>0</v>
      </c>
      <c r="L296" s="68">
        <v>5</v>
      </c>
      <c r="M296" s="68">
        <v>160</v>
      </c>
      <c r="N296" s="68">
        <v>1869</v>
      </c>
      <c r="O296" s="67">
        <v>0</v>
      </c>
      <c r="P296" t="s">
        <v>1140</v>
      </c>
      <c r="Q296" t="s">
        <v>1143</v>
      </c>
      <c r="R296" t="s">
        <v>177</v>
      </c>
      <c r="S296" t="s">
        <v>86</v>
      </c>
    </row>
    <row r="297" spans="1:19" ht="12" customHeight="1" x14ac:dyDescent="0.25">
      <c r="A297" s="18" t="s">
        <v>393</v>
      </c>
      <c r="B297" s="108" t="s">
        <v>147</v>
      </c>
      <c r="C297" s="66">
        <v>1059</v>
      </c>
      <c r="D297" s="68">
        <v>0</v>
      </c>
      <c r="E297" s="68">
        <v>0</v>
      </c>
      <c r="F297" s="68">
        <v>50</v>
      </c>
      <c r="G297" s="68">
        <v>44</v>
      </c>
      <c r="H297" s="68">
        <v>0</v>
      </c>
      <c r="I297" s="68">
        <v>0</v>
      </c>
      <c r="J297" s="68">
        <v>0</v>
      </c>
      <c r="K297" s="68">
        <v>0</v>
      </c>
      <c r="L297" s="68">
        <v>0</v>
      </c>
      <c r="M297" s="68">
        <v>0</v>
      </c>
      <c r="N297" s="68">
        <v>1045</v>
      </c>
      <c r="O297" s="67">
        <v>0</v>
      </c>
      <c r="P297" t="s">
        <v>1140</v>
      </c>
      <c r="Q297" t="s">
        <v>1143</v>
      </c>
      <c r="R297" t="s">
        <v>177</v>
      </c>
      <c r="S297" t="s">
        <v>148</v>
      </c>
    </row>
    <row r="298" spans="1:19" ht="12" customHeight="1" x14ac:dyDescent="0.25">
      <c r="A298" s="18" t="s">
        <v>394</v>
      </c>
      <c r="B298" s="108" t="s">
        <v>139</v>
      </c>
      <c r="C298" s="66">
        <v>1134</v>
      </c>
      <c r="D298" s="68">
        <v>0</v>
      </c>
      <c r="E298" s="68">
        <v>0</v>
      </c>
      <c r="F298" s="68">
        <v>0</v>
      </c>
      <c r="G298" s="68">
        <v>15</v>
      </c>
      <c r="H298" s="68">
        <v>0</v>
      </c>
      <c r="I298" s="68">
        <v>0</v>
      </c>
      <c r="J298" s="68">
        <v>0</v>
      </c>
      <c r="K298" s="68">
        <v>0</v>
      </c>
      <c r="L298" s="68">
        <v>0</v>
      </c>
      <c r="M298" s="68">
        <v>0</v>
      </c>
      <c r="N298" s="68">
        <v>1141</v>
      </c>
      <c r="O298" s="67">
        <v>0</v>
      </c>
      <c r="P298" t="s">
        <v>1140</v>
      </c>
      <c r="Q298" t="s">
        <v>1143</v>
      </c>
      <c r="R298" t="s">
        <v>178</v>
      </c>
      <c r="S298" t="s">
        <v>140</v>
      </c>
    </row>
    <row r="299" spans="1:19" ht="12" customHeight="1" x14ac:dyDescent="0.25">
      <c r="A299" s="18" t="s">
        <v>394</v>
      </c>
      <c r="B299" s="108" t="s">
        <v>485</v>
      </c>
      <c r="C299" s="66">
        <v>1337</v>
      </c>
      <c r="D299" s="68">
        <v>0</v>
      </c>
      <c r="E299" s="68">
        <v>0</v>
      </c>
      <c r="F299" s="68">
        <v>0</v>
      </c>
      <c r="G299" s="68">
        <v>37</v>
      </c>
      <c r="H299" s="68">
        <v>0</v>
      </c>
      <c r="I299" s="68">
        <v>0</v>
      </c>
      <c r="J299" s="68">
        <v>0</v>
      </c>
      <c r="K299" s="68">
        <v>0</v>
      </c>
      <c r="L299" s="68">
        <v>0</v>
      </c>
      <c r="M299" s="68">
        <v>0</v>
      </c>
      <c r="N299" s="68">
        <v>1327</v>
      </c>
      <c r="O299" s="67">
        <v>0</v>
      </c>
      <c r="P299" t="s">
        <v>1140</v>
      </c>
      <c r="Q299" t="s">
        <v>1143</v>
      </c>
      <c r="R299" t="s">
        <v>178</v>
      </c>
      <c r="S299" t="s">
        <v>318</v>
      </c>
    </row>
    <row r="300" spans="1:19" ht="12" customHeight="1" x14ac:dyDescent="0.25">
      <c r="A300" s="18" t="s">
        <v>179</v>
      </c>
      <c r="B300" s="108" t="s">
        <v>362</v>
      </c>
      <c r="C300" s="66">
        <v>2937</v>
      </c>
      <c r="D300" s="68">
        <v>0</v>
      </c>
      <c r="E300" s="68">
        <v>0</v>
      </c>
      <c r="F300" s="68">
        <v>0</v>
      </c>
      <c r="G300" s="68">
        <v>1604</v>
      </c>
      <c r="H300" s="68">
        <v>0</v>
      </c>
      <c r="I300" s="68">
        <v>0</v>
      </c>
      <c r="J300" s="68">
        <v>0</v>
      </c>
      <c r="K300" s="68">
        <v>0</v>
      </c>
      <c r="L300" s="68">
        <v>0</v>
      </c>
      <c r="M300" s="68">
        <v>254</v>
      </c>
      <c r="N300" s="68">
        <v>4287</v>
      </c>
      <c r="O300" s="67">
        <v>0</v>
      </c>
      <c r="P300" t="s">
        <v>1140</v>
      </c>
      <c r="Q300" t="s">
        <v>1143</v>
      </c>
      <c r="R300" t="s">
        <v>180</v>
      </c>
      <c r="S300" t="s">
        <v>86</v>
      </c>
    </row>
    <row r="301" spans="1:19" ht="12" customHeight="1" x14ac:dyDescent="0.25">
      <c r="A301" s="18" t="s">
        <v>179</v>
      </c>
      <c r="B301" s="108" t="s">
        <v>134</v>
      </c>
      <c r="C301" s="66">
        <v>5640</v>
      </c>
      <c r="D301" s="68">
        <v>5640</v>
      </c>
      <c r="E301" s="68">
        <v>0</v>
      </c>
      <c r="F301" s="68">
        <v>0</v>
      </c>
      <c r="G301" s="68">
        <v>0</v>
      </c>
      <c r="H301" s="68">
        <v>0</v>
      </c>
      <c r="I301" s="68">
        <v>0</v>
      </c>
      <c r="J301" s="68">
        <v>0</v>
      </c>
      <c r="K301" s="68">
        <v>0</v>
      </c>
      <c r="L301" s="68">
        <v>0</v>
      </c>
      <c r="M301" s="68">
        <v>0</v>
      </c>
      <c r="N301" s="68">
        <v>5639</v>
      </c>
      <c r="O301" s="67">
        <v>5639</v>
      </c>
      <c r="P301" t="s">
        <v>1140</v>
      </c>
      <c r="Q301" t="s">
        <v>1143</v>
      </c>
      <c r="R301" t="s">
        <v>180</v>
      </c>
      <c r="S301" t="s">
        <v>135</v>
      </c>
    </row>
    <row r="302" spans="1:19" ht="12" customHeight="1" x14ac:dyDescent="0.25">
      <c r="A302" s="18" t="s">
        <v>179</v>
      </c>
      <c r="B302" s="108" t="s">
        <v>485</v>
      </c>
      <c r="C302" s="66">
        <v>1414</v>
      </c>
      <c r="D302" s="68">
        <v>0</v>
      </c>
      <c r="E302" s="68">
        <v>0</v>
      </c>
      <c r="F302" s="68">
        <v>0</v>
      </c>
      <c r="G302" s="68">
        <v>5</v>
      </c>
      <c r="H302" s="68">
        <v>0</v>
      </c>
      <c r="I302" s="68">
        <v>0</v>
      </c>
      <c r="J302" s="68">
        <v>0</v>
      </c>
      <c r="K302" s="68">
        <v>0</v>
      </c>
      <c r="L302" s="68">
        <v>0</v>
      </c>
      <c r="M302" s="68">
        <v>0</v>
      </c>
      <c r="N302" s="68">
        <v>1320</v>
      </c>
      <c r="O302" s="67">
        <v>0</v>
      </c>
      <c r="P302" t="s">
        <v>1140</v>
      </c>
      <c r="Q302" t="s">
        <v>1143</v>
      </c>
      <c r="R302" t="s">
        <v>180</v>
      </c>
      <c r="S302" t="s">
        <v>318</v>
      </c>
    </row>
    <row r="303" spans="1:19" ht="12" customHeight="1" x14ac:dyDescent="0.25">
      <c r="A303" s="18" t="s">
        <v>181</v>
      </c>
      <c r="B303" s="108" t="s">
        <v>458</v>
      </c>
      <c r="C303" s="66">
        <v>1644</v>
      </c>
      <c r="D303" s="68">
        <v>0</v>
      </c>
      <c r="E303" s="68">
        <v>0</v>
      </c>
      <c r="F303" s="68">
        <v>0</v>
      </c>
      <c r="G303" s="68">
        <v>506</v>
      </c>
      <c r="H303" s="68">
        <v>0</v>
      </c>
      <c r="I303" s="68">
        <v>0</v>
      </c>
      <c r="J303" s="68">
        <v>0</v>
      </c>
      <c r="K303" s="68">
        <v>0</v>
      </c>
      <c r="L303" s="68">
        <v>0</v>
      </c>
      <c r="M303" s="68">
        <v>0</v>
      </c>
      <c r="N303" s="68">
        <v>2042</v>
      </c>
      <c r="O303" s="67">
        <v>0</v>
      </c>
      <c r="P303" t="s">
        <v>1142</v>
      </c>
      <c r="Q303" t="s">
        <v>1147</v>
      </c>
      <c r="R303" t="s">
        <v>182</v>
      </c>
      <c r="S303" t="s">
        <v>315</v>
      </c>
    </row>
    <row r="304" spans="1:19" ht="12" customHeight="1" x14ac:dyDescent="0.25">
      <c r="A304" s="18" t="s">
        <v>397</v>
      </c>
      <c r="B304" s="108" t="s">
        <v>485</v>
      </c>
      <c r="C304" s="66">
        <v>1666</v>
      </c>
      <c r="D304" s="68">
        <v>0</v>
      </c>
      <c r="E304" s="68">
        <v>0</v>
      </c>
      <c r="F304" s="68">
        <v>0</v>
      </c>
      <c r="G304" s="68">
        <v>126</v>
      </c>
      <c r="H304" s="68">
        <v>0</v>
      </c>
      <c r="I304" s="68">
        <v>0</v>
      </c>
      <c r="J304" s="68">
        <v>0</v>
      </c>
      <c r="K304" s="68">
        <v>0</v>
      </c>
      <c r="L304" s="68">
        <v>0</v>
      </c>
      <c r="M304" s="68">
        <v>0</v>
      </c>
      <c r="N304" s="68">
        <v>1651</v>
      </c>
      <c r="O304" s="67">
        <v>0</v>
      </c>
      <c r="P304" t="s">
        <v>1140</v>
      </c>
      <c r="Q304" t="s">
        <v>1143</v>
      </c>
      <c r="R304" t="s">
        <v>183</v>
      </c>
      <c r="S304" t="s">
        <v>318</v>
      </c>
    </row>
    <row r="305" spans="1:19" ht="12" customHeight="1" x14ac:dyDescent="0.25">
      <c r="A305" s="18" t="s">
        <v>398</v>
      </c>
      <c r="B305" s="108" t="s">
        <v>139</v>
      </c>
      <c r="C305" s="66">
        <v>6199</v>
      </c>
      <c r="D305" s="68">
        <v>0</v>
      </c>
      <c r="E305" s="68">
        <v>0</v>
      </c>
      <c r="F305" s="68">
        <v>0</v>
      </c>
      <c r="G305" s="68">
        <v>0</v>
      </c>
      <c r="H305" s="68">
        <v>0</v>
      </c>
      <c r="I305" s="68">
        <v>0</v>
      </c>
      <c r="J305" s="68">
        <v>0</v>
      </c>
      <c r="K305" s="68">
        <v>0</v>
      </c>
      <c r="L305" s="68">
        <v>0</v>
      </c>
      <c r="M305" s="68">
        <v>0</v>
      </c>
      <c r="N305" s="68">
        <v>6145</v>
      </c>
      <c r="O305" s="67">
        <v>0</v>
      </c>
      <c r="P305" t="s">
        <v>1140</v>
      </c>
      <c r="Q305" t="s">
        <v>1143</v>
      </c>
      <c r="R305" t="s">
        <v>399</v>
      </c>
      <c r="S305" t="s">
        <v>140</v>
      </c>
    </row>
    <row r="306" spans="1:19" ht="12" customHeight="1" x14ac:dyDescent="0.25">
      <c r="A306" s="18" t="s">
        <v>401</v>
      </c>
      <c r="B306" s="108" t="s">
        <v>362</v>
      </c>
      <c r="C306" s="66">
        <v>1527</v>
      </c>
      <c r="D306" s="68">
        <v>0</v>
      </c>
      <c r="E306" s="68">
        <v>0</v>
      </c>
      <c r="F306" s="68">
        <v>0</v>
      </c>
      <c r="G306" s="68">
        <v>336</v>
      </c>
      <c r="H306" s="68">
        <v>0</v>
      </c>
      <c r="I306" s="68">
        <v>0</v>
      </c>
      <c r="J306" s="68">
        <v>0</v>
      </c>
      <c r="K306" s="68">
        <v>0</v>
      </c>
      <c r="L306" s="68">
        <v>0</v>
      </c>
      <c r="M306" s="68">
        <v>232</v>
      </c>
      <c r="N306" s="68">
        <v>1631</v>
      </c>
      <c r="O306" s="67">
        <v>0</v>
      </c>
      <c r="P306" t="s">
        <v>1140</v>
      </c>
      <c r="Q306" t="s">
        <v>1143</v>
      </c>
      <c r="R306" t="s">
        <v>185</v>
      </c>
      <c r="S306" t="s">
        <v>86</v>
      </c>
    </row>
    <row r="307" spans="1:19" ht="12" customHeight="1" x14ac:dyDescent="0.25">
      <c r="A307" s="18" t="s">
        <v>401</v>
      </c>
      <c r="B307" s="108" t="s">
        <v>147</v>
      </c>
      <c r="C307" s="66">
        <v>3157</v>
      </c>
      <c r="D307" s="68">
        <v>0</v>
      </c>
      <c r="E307" s="68">
        <v>0</v>
      </c>
      <c r="F307" s="68">
        <v>60</v>
      </c>
      <c r="G307" s="68">
        <v>216</v>
      </c>
      <c r="H307" s="68">
        <v>0</v>
      </c>
      <c r="I307" s="68">
        <v>0</v>
      </c>
      <c r="J307" s="68">
        <v>0</v>
      </c>
      <c r="K307" s="68">
        <v>0</v>
      </c>
      <c r="L307" s="68">
        <v>0</v>
      </c>
      <c r="M307" s="68">
        <v>0</v>
      </c>
      <c r="N307" s="68">
        <v>3128</v>
      </c>
      <c r="O307" s="67">
        <v>0</v>
      </c>
      <c r="P307" t="s">
        <v>1140</v>
      </c>
      <c r="Q307" t="s">
        <v>1143</v>
      </c>
      <c r="R307" t="s">
        <v>185</v>
      </c>
      <c r="S307" t="s">
        <v>148</v>
      </c>
    </row>
    <row r="308" spans="1:19" ht="12" customHeight="1" x14ac:dyDescent="0.25">
      <c r="A308" s="18" t="s">
        <v>188</v>
      </c>
      <c r="B308" s="108" t="s">
        <v>368</v>
      </c>
      <c r="C308" s="66">
        <v>1154</v>
      </c>
      <c r="D308" s="68">
        <v>1154</v>
      </c>
      <c r="E308" s="68">
        <v>0</v>
      </c>
      <c r="F308" s="68">
        <v>0</v>
      </c>
      <c r="G308" s="68">
        <v>0</v>
      </c>
      <c r="H308" s="68">
        <v>0</v>
      </c>
      <c r="I308" s="68">
        <v>0</v>
      </c>
      <c r="J308" s="68">
        <v>0</v>
      </c>
      <c r="K308" s="68">
        <v>0</v>
      </c>
      <c r="L308" s="68">
        <v>0</v>
      </c>
      <c r="M308" s="68">
        <v>0</v>
      </c>
      <c r="N308" s="68">
        <v>1156</v>
      </c>
      <c r="O308" s="67">
        <v>0</v>
      </c>
      <c r="P308" t="s">
        <v>1142</v>
      </c>
      <c r="Q308" t="s">
        <v>1143</v>
      </c>
      <c r="R308" t="s">
        <v>189</v>
      </c>
      <c r="S308" t="s">
        <v>114</v>
      </c>
    </row>
    <row r="309" spans="1:19" ht="12" customHeight="1" x14ac:dyDescent="0.25">
      <c r="A309" s="18" t="s">
        <v>402</v>
      </c>
      <c r="B309" s="108" t="s">
        <v>139</v>
      </c>
      <c r="C309" s="66">
        <v>2598</v>
      </c>
      <c r="D309" s="68">
        <v>0</v>
      </c>
      <c r="E309" s="68">
        <v>0</v>
      </c>
      <c r="F309" s="68">
        <v>0</v>
      </c>
      <c r="G309" s="68">
        <v>99</v>
      </c>
      <c r="H309" s="68">
        <v>0</v>
      </c>
      <c r="I309" s="68">
        <v>0</v>
      </c>
      <c r="J309" s="68">
        <v>0</v>
      </c>
      <c r="K309" s="68">
        <v>0</v>
      </c>
      <c r="L309" s="68">
        <v>7</v>
      </c>
      <c r="M309" s="68">
        <v>0</v>
      </c>
      <c r="N309" s="68">
        <v>2620</v>
      </c>
      <c r="O309" s="67">
        <v>0</v>
      </c>
      <c r="P309" t="s">
        <v>1140</v>
      </c>
      <c r="Q309" t="s">
        <v>1143</v>
      </c>
      <c r="R309" t="s">
        <v>190</v>
      </c>
      <c r="S309" t="s">
        <v>140</v>
      </c>
    </row>
    <row r="310" spans="1:19" ht="12" customHeight="1" x14ac:dyDescent="0.25">
      <c r="A310" s="18" t="s">
        <v>402</v>
      </c>
      <c r="B310" s="108" t="s">
        <v>147</v>
      </c>
      <c r="C310" s="66">
        <v>3084</v>
      </c>
      <c r="D310" s="68">
        <v>0</v>
      </c>
      <c r="E310" s="68">
        <v>0</v>
      </c>
      <c r="F310" s="68">
        <v>35</v>
      </c>
      <c r="G310" s="68">
        <v>178</v>
      </c>
      <c r="H310" s="68">
        <v>0</v>
      </c>
      <c r="I310" s="68">
        <v>0</v>
      </c>
      <c r="J310" s="68">
        <v>0</v>
      </c>
      <c r="K310" s="68">
        <v>0</v>
      </c>
      <c r="L310" s="68">
        <v>0</v>
      </c>
      <c r="M310" s="68">
        <v>0</v>
      </c>
      <c r="N310" s="68">
        <v>2999</v>
      </c>
      <c r="O310" s="67">
        <v>0</v>
      </c>
      <c r="P310" t="s">
        <v>1140</v>
      </c>
      <c r="Q310" t="s">
        <v>1143</v>
      </c>
      <c r="R310" t="s">
        <v>190</v>
      </c>
      <c r="S310" t="s">
        <v>148</v>
      </c>
    </row>
    <row r="311" spans="1:19" ht="12" customHeight="1" x14ac:dyDescent="0.25">
      <c r="A311" s="18" t="s">
        <v>402</v>
      </c>
      <c r="B311" s="108" t="s">
        <v>406</v>
      </c>
      <c r="C311" s="66">
        <v>1450</v>
      </c>
      <c r="D311" s="68">
        <v>0</v>
      </c>
      <c r="E311" s="68">
        <v>0</v>
      </c>
      <c r="F311" s="68">
        <v>0</v>
      </c>
      <c r="G311" s="68">
        <v>10</v>
      </c>
      <c r="H311" s="68">
        <v>0</v>
      </c>
      <c r="I311" s="68">
        <v>0</v>
      </c>
      <c r="J311" s="68">
        <v>0</v>
      </c>
      <c r="K311" s="68">
        <v>0</v>
      </c>
      <c r="L311" s="68">
        <v>193</v>
      </c>
      <c r="M311" s="68">
        <v>0</v>
      </c>
      <c r="N311" s="68">
        <v>1582</v>
      </c>
      <c r="O311" s="67">
        <v>0</v>
      </c>
      <c r="P311" t="s">
        <v>1140</v>
      </c>
      <c r="Q311" t="s">
        <v>1141</v>
      </c>
      <c r="R311" t="s">
        <v>190</v>
      </c>
      <c r="S311" t="s">
        <v>204</v>
      </c>
    </row>
    <row r="312" spans="1:19" ht="12" customHeight="1" x14ac:dyDescent="0.25">
      <c r="A312" s="18" t="s">
        <v>402</v>
      </c>
      <c r="B312" s="108" t="s">
        <v>458</v>
      </c>
      <c r="C312" s="66">
        <v>5968</v>
      </c>
      <c r="D312" s="68">
        <v>0</v>
      </c>
      <c r="E312" s="68">
        <v>0</v>
      </c>
      <c r="F312" s="68">
        <v>0</v>
      </c>
      <c r="G312" s="68">
        <v>504</v>
      </c>
      <c r="H312" s="68">
        <v>0</v>
      </c>
      <c r="I312" s="68">
        <v>0</v>
      </c>
      <c r="J312" s="68">
        <v>0</v>
      </c>
      <c r="K312" s="68">
        <v>0</v>
      </c>
      <c r="L312" s="68">
        <v>0</v>
      </c>
      <c r="M312" s="68">
        <v>0</v>
      </c>
      <c r="N312" s="68">
        <v>6196</v>
      </c>
      <c r="O312" s="67">
        <v>0</v>
      </c>
      <c r="P312" t="s">
        <v>1142</v>
      </c>
      <c r="Q312" t="s">
        <v>1147</v>
      </c>
      <c r="R312" t="s">
        <v>190</v>
      </c>
      <c r="S312" t="s">
        <v>315</v>
      </c>
    </row>
    <row r="313" spans="1:19" ht="12" customHeight="1" x14ac:dyDescent="0.25">
      <c r="A313" s="18" t="s">
        <v>403</v>
      </c>
      <c r="B313" s="108" t="s">
        <v>44</v>
      </c>
      <c r="C313" s="66">
        <v>867</v>
      </c>
      <c r="D313" s="68">
        <v>0</v>
      </c>
      <c r="E313" s="68">
        <v>0</v>
      </c>
      <c r="F313" s="68">
        <v>0</v>
      </c>
      <c r="G313" s="68">
        <v>1605</v>
      </c>
      <c r="H313" s="68">
        <v>9</v>
      </c>
      <c r="I313" s="68">
        <v>0</v>
      </c>
      <c r="J313" s="68">
        <v>0</v>
      </c>
      <c r="K313" s="68">
        <v>0</v>
      </c>
      <c r="L313" s="68">
        <v>0</v>
      </c>
      <c r="M313" s="68">
        <v>108</v>
      </c>
      <c r="N313" s="68">
        <v>1643</v>
      </c>
      <c r="O313" s="67">
        <v>0</v>
      </c>
      <c r="P313" t="s">
        <v>1140</v>
      </c>
      <c r="Q313" t="s">
        <v>1141</v>
      </c>
      <c r="R313" t="s">
        <v>201</v>
      </c>
      <c r="S313" t="s">
        <v>45</v>
      </c>
    </row>
    <row r="314" spans="1:19" ht="12" customHeight="1" x14ac:dyDescent="0.25">
      <c r="A314" s="18" t="s">
        <v>202</v>
      </c>
      <c r="B314" s="108" t="s">
        <v>76</v>
      </c>
      <c r="C314" s="66">
        <v>39265</v>
      </c>
      <c r="D314" s="68">
        <v>24821</v>
      </c>
      <c r="E314" s="68">
        <v>703</v>
      </c>
      <c r="F314" s="68">
        <v>0</v>
      </c>
      <c r="G314" s="68">
        <v>0</v>
      </c>
      <c r="H314" s="68">
        <v>374</v>
      </c>
      <c r="I314" s="68">
        <v>0</v>
      </c>
      <c r="J314" s="68">
        <v>0</v>
      </c>
      <c r="K314" s="68">
        <v>0</v>
      </c>
      <c r="L314" s="68">
        <v>0</v>
      </c>
      <c r="M314" s="68">
        <v>0</v>
      </c>
      <c r="N314" s="68">
        <v>40103</v>
      </c>
      <c r="O314" s="67">
        <v>24818</v>
      </c>
      <c r="P314" t="s">
        <v>1142</v>
      </c>
      <c r="Q314" t="s">
        <v>1143</v>
      </c>
      <c r="R314" t="s">
        <v>203</v>
      </c>
      <c r="S314" t="s">
        <v>77</v>
      </c>
    </row>
    <row r="315" spans="1:19" ht="12" customHeight="1" x14ac:dyDescent="0.25">
      <c r="A315" s="18" t="s">
        <v>202</v>
      </c>
      <c r="B315" s="108" t="s">
        <v>368</v>
      </c>
      <c r="C315" s="66">
        <v>16</v>
      </c>
      <c r="D315" s="68">
        <v>16</v>
      </c>
      <c r="E315" s="68">
        <v>1533</v>
      </c>
      <c r="F315" s="68">
        <v>0</v>
      </c>
      <c r="G315" s="68">
        <v>0</v>
      </c>
      <c r="H315" s="68">
        <v>0</v>
      </c>
      <c r="I315" s="68">
        <v>0</v>
      </c>
      <c r="J315" s="68">
        <v>0</v>
      </c>
      <c r="K315" s="68">
        <v>0</v>
      </c>
      <c r="L315" s="68">
        <v>0</v>
      </c>
      <c r="M315" s="68">
        <v>0</v>
      </c>
      <c r="N315" s="68">
        <v>1549</v>
      </c>
      <c r="O315" s="67">
        <v>0</v>
      </c>
      <c r="P315" t="s">
        <v>1142</v>
      </c>
      <c r="Q315" t="s">
        <v>1143</v>
      </c>
      <c r="R315" t="s">
        <v>203</v>
      </c>
      <c r="S315" t="s">
        <v>114</v>
      </c>
    </row>
    <row r="316" spans="1:19" ht="12" customHeight="1" x14ac:dyDescent="0.25">
      <c r="A316" s="18" t="s">
        <v>202</v>
      </c>
      <c r="B316" s="108" t="s">
        <v>139</v>
      </c>
      <c r="C316" s="66">
        <v>9505</v>
      </c>
      <c r="D316" s="68">
        <v>0</v>
      </c>
      <c r="E316" s="68">
        <v>0</v>
      </c>
      <c r="F316" s="68">
        <v>0</v>
      </c>
      <c r="G316" s="68">
        <v>991</v>
      </c>
      <c r="H316" s="68">
        <v>0</v>
      </c>
      <c r="I316" s="68">
        <v>0</v>
      </c>
      <c r="J316" s="68">
        <v>0</v>
      </c>
      <c r="K316" s="68">
        <v>0</v>
      </c>
      <c r="L316" s="68">
        <v>0</v>
      </c>
      <c r="M316" s="68">
        <v>17</v>
      </c>
      <c r="N316" s="68">
        <v>10392</v>
      </c>
      <c r="O316" s="67">
        <v>0</v>
      </c>
      <c r="P316" t="s">
        <v>1140</v>
      </c>
      <c r="Q316" t="s">
        <v>1143</v>
      </c>
      <c r="R316" t="s">
        <v>203</v>
      </c>
      <c r="S316" t="s">
        <v>140</v>
      </c>
    </row>
    <row r="317" spans="1:19" ht="12" customHeight="1" x14ac:dyDescent="0.25">
      <c r="A317" s="18" t="s">
        <v>202</v>
      </c>
      <c r="B317" s="108" t="s">
        <v>389</v>
      </c>
      <c r="C317" s="66">
        <v>13602</v>
      </c>
      <c r="D317" s="68">
        <v>0</v>
      </c>
      <c r="E317" s="68">
        <v>0</v>
      </c>
      <c r="F317" s="68">
        <v>0</v>
      </c>
      <c r="G317" s="68">
        <v>2645</v>
      </c>
      <c r="H317" s="68">
        <v>0</v>
      </c>
      <c r="I317" s="68">
        <v>0</v>
      </c>
      <c r="J317" s="68">
        <v>0</v>
      </c>
      <c r="K317" s="68">
        <v>0</v>
      </c>
      <c r="L317" s="68">
        <v>37</v>
      </c>
      <c r="M317" s="68">
        <v>0</v>
      </c>
      <c r="N317" s="68">
        <v>13463</v>
      </c>
      <c r="O317" s="67">
        <v>2523</v>
      </c>
      <c r="P317" t="s">
        <v>1140</v>
      </c>
      <c r="Q317" t="s">
        <v>1143</v>
      </c>
      <c r="R317" t="s">
        <v>203</v>
      </c>
      <c r="S317" t="s">
        <v>175</v>
      </c>
    </row>
    <row r="318" spans="1:19" ht="12" customHeight="1" x14ac:dyDescent="0.25">
      <c r="A318" s="18" t="s">
        <v>202</v>
      </c>
      <c r="B318" s="108" t="s">
        <v>205</v>
      </c>
      <c r="C318" s="66">
        <v>153974</v>
      </c>
      <c r="D318" s="68">
        <v>153974</v>
      </c>
      <c r="E318" s="68">
        <v>148388</v>
      </c>
      <c r="F318" s="68">
        <v>0</v>
      </c>
      <c r="G318" s="68">
        <v>936</v>
      </c>
      <c r="H318" s="68">
        <v>588</v>
      </c>
      <c r="I318" s="68">
        <v>5</v>
      </c>
      <c r="J318" s="68">
        <v>5</v>
      </c>
      <c r="K318" s="68">
        <v>5</v>
      </c>
      <c r="L318" s="68">
        <v>0</v>
      </c>
      <c r="M318" s="68">
        <v>0</v>
      </c>
      <c r="N318" s="68">
        <v>300192</v>
      </c>
      <c r="O318" s="67">
        <v>300192</v>
      </c>
      <c r="P318" t="s">
        <v>1142</v>
      </c>
      <c r="Q318" t="s">
        <v>1143</v>
      </c>
      <c r="R318" t="s">
        <v>203</v>
      </c>
      <c r="S318" t="s">
        <v>206</v>
      </c>
    </row>
    <row r="319" spans="1:19" ht="12" customHeight="1" x14ac:dyDescent="0.25">
      <c r="A319" s="18" t="s">
        <v>202</v>
      </c>
      <c r="B319" s="108" t="s">
        <v>227</v>
      </c>
      <c r="C319" s="66">
        <v>122409</v>
      </c>
      <c r="D319" s="68">
        <v>122409</v>
      </c>
      <c r="E319" s="68">
        <v>3933</v>
      </c>
      <c r="F319" s="68">
        <v>0</v>
      </c>
      <c r="G319" s="68">
        <v>0</v>
      </c>
      <c r="H319" s="68">
        <v>81</v>
      </c>
      <c r="I319" s="68">
        <v>0</v>
      </c>
      <c r="J319" s="68">
        <v>174</v>
      </c>
      <c r="K319" s="68">
        <v>174</v>
      </c>
      <c r="L319" s="68">
        <v>0</v>
      </c>
      <c r="M319" s="68">
        <v>0</v>
      </c>
      <c r="N319" s="68">
        <v>126060</v>
      </c>
      <c r="O319" s="67">
        <v>126060</v>
      </c>
      <c r="P319" t="s">
        <v>1140</v>
      </c>
      <c r="Q319" t="s">
        <v>1143</v>
      </c>
      <c r="R319" t="s">
        <v>203</v>
      </c>
      <c r="S319" t="s">
        <v>228</v>
      </c>
    </row>
    <row r="320" spans="1:19" ht="12" customHeight="1" x14ac:dyDescent="0.25">
      <c r="A320" s="18" t="s">
        <v>202</v>
      </c>
      <c r="B320" s="108" t="s">
        <v>443</v>
      </c>
      <c r="C320" s="66">
        <v>10862</v>
      </c>
      <c r="D320" s="68">
        <v>578</v>
      </c>
      <c r="E320" s="68">
        <v>0</v>
      </c>
      <c r="F320" s="68">
        <v>0</v>
      </c>
      <c r="G320" s="68">
        <v>8286</v>
      </c>
      <c r="H320" s="68">
        <v>0</v>
      </c>
      <c r="I320" s="68">
        <v>0</v>
      </c>
      <c r="J320" s="68">
        <v>0</v>
      </c>
      <c r="K320" s="68">
        <v>0</v>
      </c>
      <c r="L320" s="68">
        <v>0</v>
      </c>
      <c r="M320" s="68">
        <v>0</v>
      </c>
      <c r="N320" s="68">
        <v>24253</v>
      </c>
      <c r="O320" s="67">
        <v>301</v>
      </c>
      <c r="P320" t="s">
        <v>1140</v>
      </c>
      <c r="Q320" t="s">
        <v>1143</v>
      </c>
      <c r="R320" t="s">
        <v>203</v>
      </c>
      <c r="S320" t="s">
        <v>286</v>
      </c>
    </row>
    <row r="321" spans="1:19" ht="12" customHeight="1" x14ac:dyDescent="0.25">
      <c r="A321" s="18" t="s">
        <v>205</v>
      </c>
      <c r="B321" s="108" t="s">
        <v>139</v>
      </c>
      <c r="C321" s="66">
        <v>9049</v>
      </c>
      <c r="D321" s="68">
        <v>0</v>
      </c>
      <c r="E321" s="68">
        <v>0</v>
      </c>
      <c r="F321" s="68">
        <v>0</v>
      </c>
      <c r="G321" s="68">
        <v>516</v>
      </c>
      <c r="H321" s="68">
        <v>0</v>
      </c>
      <c r="I321" s="68">
        <v>0</v>
      </c>
      <c r="J321" s="68">
        <v>0</v>
      </c>
      <c r="K321" s="68">
        <v>0</v>
      </c>
      <c r="L321" s="68">
        <v>20</v>
      </c>
      <c r="M321" s="68">
        <v>0</v>
      </c>
      <c r="N321" s="68">
        <v>9522</v>
      </c>
      <c r="O321" s="67">
        <v>0</v>
      </c>
      <c r="P321" t="s">
        <v>1140</v>
      </c>
      <c r="Q321" t="s">
        <v>1143</v>
      </c>
      <c r="R321" t="s">
        <v>206</v>
      </c>
      <c r="S321" t="s">
        <v>140</v>
      </c>
    </row>
    <row r="322" spans="1:19" ht="12" customHeight="1" x14ac:dyDescent="0.25">
      <c r="A322" s="18" t="s">
        <v>205</v>
      </c>
      <c r="B322" s="108" t="s">
        <v>202</v>
      </c>
      <c r="C322" s="66">
        <v>15010</v>
      </c>
      <c r="D322" s="68">
        <v>15010</v>
      </c>
      <c r="E322" s="68">
        <v>5</v>
      </c>
      <c r="F322" s="68">
        <v>0</v>
      </c>
      <c r="G322" s="68">
        <v>0</v>
      </c>
      <c r="H322" s="68">
        <v>0</v>
      </c>
      <c r="I322" s="68">
        <v>0</v>
      </c>
      <c r="J322" s="68">
        <v>0</v>
      </c>
      <c r="K322" s="68">
        <v>0</v>
      </c>
      <c r="L322" s="68">
        <v>0</v>
      </c>
      <c r="M322" s="68">
        <v>0</v>
      </c>
      <c r="N322" s="68">
        <v>15044</v>
      </c>
      <c r="O322" s="67">
        <v>15044</v>
      </c>
      <c r="P322" t="s">
        <v>1140</v>
      </c>
      <c r="Q322" t="s">
        <v>1143</v>
      </c>
      <c r="R322" t="s">
        <v>206</v>
      </c>
      <c r="S322" t="s">
        <v>203</v>
      </c>
    </row>
    <row r="323" spans="1:19" ht="12" customHeight="1" x14ac:dyDescent="0.25">
      <c r="A323" s="18" t="s">
        <v>205</v>
      </c>
      <c r="B323" s="108" t="s">
        <v>265</v>
      </c>
      <c r="C323" s="66">
        <v>11539</v>
      </c>
      <c r="D323" s="68">
        <v>11539</v>
      </c>
      <c r="E323" s="68">
        <v>410</v>
      </c>
      <c r="F323" s="68">
        <v>0</v>
      </c>
      <c r="G323" s="68">
        <v>5</v>
      </c>
      <c r="H323" s="68">
        <v>0</v>
      </c>
      <c r="I323" s="68">
        <v>0</v>
      </c>
      <c r="J323" s="68">
        <v>0</v>
      </c>
      <c r="K323" s="68">
        <v>0</v>
      </c>
      <c r="L323" s="68">
        <v>0</v>
      </c>
      <c r="M323" s="68">
        <v>0</v>
      </c>
      <c r="N323" s="68">
        <v>16650</v>
      </c>
      <c r="O323" s="67">
        <v>16650</v>
      </c>
      <c r="P323" t="s">
        <v>1142</v>
      </c>
      <c r="Q323" t="s">
        <v>1143</v>
      </c>
      <c r="R323" t="s">
        <v>206</v>
      </c>
      <c r="S323" t="s">
        <v>266</v>
      </c>
    </row>
    <row r="324" spans="1:19" ht="12" customHeight="1" x14ac:dyDescent="0.25">
      <c r="A324" s="18" t="s">
        <v>205</v>
      </c>
      <c r="B324" s="108" t="s">
        <v>485</v>
      </c>
      <c r="C324" s="66">
        <v>958</v>
      </c>
      <c r="D324" s="68">
        <v>0</v>
      </c>
      <c r="E324" s="68">
        <v>0</v>
      </c>
      <c r="F324" s="68">
        <v>0</v>
      </c>
      <c r="G324" s="68">
        <v>167</v>
      </c>
      <c r="H324" s="68">
        <v>0</v>
      </c>
      <c r="I324" s="68">
        <v>0</v>
      </c>
      <c r="J324" s="68">
        <v>0</v>
      </c>
      <c r="K324" s="68">
        <v>0</v>
      </c>
      <c r="L324" s="68">
        <v>0</v>
      </c>
      <c r="M324" s="68">
        <v>0</v>
      </c>
      <c r="N324" s="68">
        <v>1049</v>
      </c>
      <c r="O324" s="67">
        <v>0</v>
      </c>
      <c r="P324" t="s">
        <v>1140</v>
      </c>
      <c r="Q324" t="s">
        <v>1143</v>
      </c>
      <c r="R324" t="s">
        <v>206</v>
      </c>
      <c r="S324" t="s">
        <v>318</v>
      </c>
    </row>
    <row r="325" spans="1:19" ht="12" customHeight="1" x14ac:dyDescent="0.25">
      <c r="A325" s="18" t="s">
        <v>411</v>
      </c>
      <c r="B325" s="108" t="s">
        <v>362</v>
      </c>
      <c r="C325" s="66">
        <v>24474</v>
      </c>
      <c r="D325" s="68">
        <v>0</v>
      </c>
      <c r="E325" s="68">
        <v>0</v>
      </c>
      <c r="F325" s="68">
        <v>0</v>
      </c>
      <c r="G325" s="68">
        <v>3398</v>
      </c>
      <c r="H325" s="68">
        <v>0</v>
      </c>
      <c r="I325" s="68">
        <v>0</v>
      </c>
      <c r="J325" s="68">
        <v>0</v>
      </c>
      <c r="K325" s="68">
        <v>0</v>
      </c>
      <c r="L325" s="68">
        <v>5</v>
      </c>
      <c r="M325" s="68">
        <v>875</v>
      </c>
      <c r="N325" s="68">
        <v>26994</v>
      </c>
      <c r="O325" s="67">
        <v>0</v>
      </c>
      <c r="P325" t="s">
        <v>1140</v>
      </c>
      <c r="Q325" t="s">
        <v>1143</v>
      </c>
      <c r="R325" t="s">
        <v>209</v>
      </c>
      <c r="S325" t="s">
        <v>86</v>
      </c>
    </row>
    <row r="326" spans="1:19" ht="12" customHeight="1" x14ac:dyDescent="0.25">
      <c r="A326" s="18" t="s">
        <v>411</v>
      </c>
      <c r="B326" s="108" t="s">
        <v>485</v>
      </c>
      <c r="C326" s="66">
        <v>14022</v>
      </c>
      <c r="D326" s="68">
        <v>0</v>
      </c>
      <c r="E326" s="68">
        <v>0</v>
      </c>
      <c r="F326" s="68">
        <v>0</v>
      </c>
      <c r="G326" s="68">
        <v>707</v>
      </c>
      <c r="H326" s="68">
        <v>0</v>
      </c>
      <c r="I326" s="68">
        <v>0</v>
      </c>
      <c r="J326" s="68">
        <v>0</v>
      </c>
      <c r="K326" s="68">
        <v>0</v>
      </c>
      <c r="L326" s="68">
        <v>0</v>
      </c>
      <c r="M326" s="68">
        <v>0</v>
      </c>
      <c r="N326" s="68">
        <v>13850</v>
      </c>
      <c r="O326" s="67">
        <v>0</v>
      </c>
      <c r="P326" t="s">
        <v>1140</v>
      </c>
      <c r="Q326" t="s">
        <v>1143</v>
      </c>
      <c r="R326" t="s">
        <v>209</v>
      </c>
      <c r="S326" t="s">
        <v>318</v>
      </c>
    </row>
    <row r="327" spans="1:19" ht="12" customHeight="1" x14ac:dyDescent="0.25">
      <c r="A327" s="18" t="s">
        <v>212</v>
      </c>
      <c r="B327" s="108" t="s">
        <v>139</v>
      </c>
      <c r="C327" s="66">
        <v>931</v>
      </c>
      <c r="D327" s="68">
        <v>0</v>
      </c>
      <c r="E327" s="68">
        <v>0</v>
      </c>
      <c r="F327" s="68">
        <v>0</v>
      </c>
      <c r="G327" s="68">
        <v>80</v>
      </c>
      <c r="H327" s="68">
        <v>0</v>
      </c>
      <c r="I327" s="68">
        <v>0</v>
      </c>
      <c r="J327" s="68">
        <v>0</v>
      </c>
      <c r="K327" s="68">
        <v>0</v>
      </c>
      <c r="L327" s="68">
        <v>0</v>
      </c>
      <c r="M327" s="68">
        <v>0</v>
      </c>
      <c r="N327" s="68">
        <v>1016</v>
      </c>
      <c r="O327" s="67">
        <v>0</v>
      </c>
      <c r="P327" t="s">
        <v>1140</v>
      </c>
      <c r="Q327" t="s">
        <v>1143</v>
      </c>
      <c r="R327" t="s">
        <v>213</v>
      </c>
      <c r="S327" t="s">
        <v>140</v>
      </c>
    </row>
    <row r="328" spans="1:19" ht="12" customHeight="1" x14ac:dyDescent="0.25">
      <c r="A328" s="18" t="s">
        <v>215</v>
      </c>
      <c r="B328" s="108" t="s">
        <v>139</v>
      </c>
      <c r="C328" s="66">
        <v>2026</v>
      </c>
      <c r="D328" s="68">
        <v>0</v>
      </c>
      <c r="E328" s="68">
        <v>0</v>
      </c>
      <c r="F328" s="68">
        <v>0</v>
      </c>
      <c r="G328" s="68">
        <v>262</v>
      </c>
      <c r="H328" s="68">
        <v>0</v>
      </c>
      <c r="I328" s="68">
        <v>0</v>
      </c>
      <c r="J328" s="68">
        <v>0</v>
      </c>
      <c r="K328" s="68">
        <v>0</v>
      </c>
      <c r="L328" s="68">
        <v>0</v>
      </c>
      <c r="M328" s="68">
        <v>7</v>
      </c>
      <c r="N328" s="68">
        <v>2291</v>
      </c>
      <c r="O328" s="67">
        <v>0</v>
      </c>
      <c r="P328" t="s">
        <v>1140</v>
      </c>
      <c r="Q328" t="s">
        <v>1143</v>
      </c>
      <c r="R328" t="s">
        <v>216</v>
      </c>
      <c r="S328" t="s">
        <v>140</v>
      </c>
    </row>
    <row r="329" spans="1:19" ht="12" customHeight="1" x14ac:dyDescent="0.25">
      <c r="A329" s="18" t="s">
        <v>215</v>
      </c>
      <c r="B329" s="108" t="s">
        <v>147</v>
      </c>
      <c r="C329" s="66">
        <v>2997</v>
      </c>
      <c r="D329" s="68">
        <v>0</v>
      </c>
      <c r="E329" s="68">
        <v>0</v>
      </c>
      <c r="F329" s="68">
        <v>65</v>
      </c>
      <c r="G329" s="68">
        <v>56</v>
      </c>
      <c r="H329" s="68">
        <v>0</v>
      </c>
      <c r="I329" s="68">
        <v>0</v>
      </c>
      <c r="J329" s="68">
        <v>0</v>
      </c>
      <c r="K329" s="68">
        <v>0</v>
      </c>
      <c r="L329" s="68">
        <v>0</v>
      </c>
      <c r="M329" s="68">
        <v>0</v>
      </c>
      <c r="N329" s="68">
        <v>2069</v>
      </c>
      <c r="O329" s="67">
        <v>0</v>
      </c>
      <c r="P329" t="s">
        <v>1140</v>
      </c>
      <c r="Q329" t="s">
        <v>1143</v>
      </c>
      <c r="R329" t="s">
        <v>216</v>
      </c>
      <c r="S329" t="s">
        <v>148</v>
      </c>
    </row>
    <row r="330" spans="1:19" ht="12" customHeight="1" x14ac:dyDescent="0.25">
      <c r="A330" s="18" t="s">
        <v>215</v>
      </c>
      <c r="B330" s="108" t="s">
        <v>389</v>
      </c>
      <c r="C330" s="66">
        <v>1224</v>
      </c>
      <c r="D330" s="68">
        <v>0</v>
      </c>
      <c r="E330" s="68">
        <v>0</v>
      </c>
      <c r="F330" s="68">
        <v>0</v>
      </c>
      <c r="G330" s="68">
        <v>101</v>
      </c>
      <c r="H330" s="68">
        <v>0</v>
      </c>
      <c r="I330" s="68">
        <v>0</v>
      </c>
      <c r="J330" s="68">
        <v>0</v>
      </c>
      <c r="K330" s="68">
        <v>0</v>
      </c>
      <c r="L330" s="68">
        <v>0</v>
      </c>
      <c r="M330" s="68">
        <v>0</v>
      </c>
      <c r="N330" s="68">
        <v>1228</v>
      </c>
      <c r="O330" s="67">
        <v>230</v>
      </c>
      <c r="P330" t="s">
        <v>1140</v>
      </c>
      <c r="Q330" t="s">
        <v>1143</v>
      </c>
      <c r="R330" t="s">
        <v>216</v>
      </c>
      <c r="S330" t="s">
        <v>175</v>
      </c>
    </row>
    <row r="331" spans="1:19" ht="12" customHeight="1" x14ac:dyDescent="0.25">
      <c r="A331" s="18" t="s">
        <v>215</v>
      </c>
      <c r="B331" s="108" t="s">
        <v>443</v>
      </c>
      <c r="C331" s="66">
        <v>1433</v>
      </c>
      <c r="D331" s="68">
        <v>122</v>
      </c>
      <c r="E331" s="68">
        <v>0</v>
      </c>
      <c r="F331" s="68">
        <v>92</v>
      </c>
      <c r="G331" s="68">
        <v>249</v>
      </c>
      <c r="H331" s="68">
        <v>0</v>
      </c>
      <c r="I331" s="68">
        <v>0</v>
      </c>
      <c r="J331" s="68">
        <v>0</v>
      </c>
      <c r="K331" s="68">
        <v>0</v>
      </c>
      <c r="L331" s="68">
        <v>0</v>
      </c>
      <c r="M331" s="68">
        <v>0</v>
      </c>
      <c r="N331" s="68">
        <v>1600</v>
      </c>
      <c r="O331" s="67">
        <v>45</v>
      </c>
      <c r="P331" t="s">
        <v>1140</v>
      </c>
      <c r="Q331" t="s">
        <v>1143</v>
      </c>
      <c r="R331" t="s">
        <v>216</v>
      </c>
      <c r="S331" t="s">
        <v>286</v>
      </c>
    </row>
    <row r="332" spans="1:19" ht="12" customHeight="1" x14ac:dyDescent="0.25">
      <c r="A332" s="18" t="s">
        <v>415</v>
      </c>
      <c r="B332" s="108" t="s">
        <v>44</v>
      </c>
      <c r="C332" s="66">
        <v>2070</v>
      </c>
      <c r="D332" s="68">
        <v>0</v>
      </c>
      <c r="E332" s="68">
        <v>0</v>
      </c>
      <c r="F332" s="68">
        <v>0</v>
      </c>
      <c r="G332" s="68">
        <v>562</v>
      </c>
      <c r="H332" s="68">
        <v>59</v>
      </c>
      <c r="I332" s="68">
        <v>0</v>
      </c>
      <c r="J332" s="68">
        <v>0</v>
      </c>
      <c r="K332" s="68">
        <v>0</v>
      </c>
      <c r="L332" s="68">
        <v>0</v>
      </c>
      <c r="M332" s="68">
        <v>432</v>
      </c>
      <c r="N332" s="68">
        <v>2107</v>
      </c>
      <c r="O332" s="67">
        <v>0</v>
      </c>
      <c r="P332" t="s">
        <v>1140</v>
      </c>
      <c r="Q332" t="s">
        <v>1141</v>
      </c>
      <c r="R332" t="s">
        <v>219</v>
      </c>
      <c r="S332" t="s">
        <v>45</v>
      </c>
    </row>
    <row r="333" spans="1:19" ht="12" customHeight="1" x14ac:dyDescent="0.25">
      <c r="A333" s="18" t="s">
        <v>415</v>
      </c>
      <c r="B333" s="108" t="s">
        <v>355</v>
      </c>
      <c r="C333" s="66">
        <v>1005561</v>
      </c>
      <c r="D333" s="68">
        <v>1005561</v>
      </c>
      <c r="E333" s="68">
        <v>0</v>
      </c>
      <c r="F333" s="68">
        <v>137707</v>
      </c>
      <c r="G333" s="68">
        <v>0</v>
      </c>
      <c r="H333" s="68">
        <v>0</v>
      </c>
      <c r="I333" s="68">
        <v>0</v>
      </c>
      <c r="J333" s="68">
        <v>2160</v>
      </c>
      <c r="K333" s="68">
        <v>2160</v>
      </c>
      <c r="L333" s="68">
        <v>0</v>
      </c>
      <c r="M333" s="68">
        <v>0</v>
      </c>
      <c r="N333" s="68">
        <v>1178003</v>
      </c>
      <c r="O333" s="67">
        <v>1177982</v>
      </c>
      <c r="P333" t="s">
        <v>1142</v>
      </c>
      <c r="Q333" t="s">
        <v>1143</v>
      </c>
      <c r="R333" t="s">
        <v>219</v>
      </c>
      <c r="S333" t="s">
        <v>52</v>
      </c>
    </row>
    <row r="334" spans="1:19" ht="12" customHeight="1" x14ac:dyDescent="0.25">
      <c r="A334" s="18" t="s">
        <v>415</v>
      </c>
      <c r="B334" s="108" t="s">
        <v>147</v>
      </c>
      <c r="C334" s="66">
        <v>1305</v>
      </c>
      <c r="D334" s="68">
        <v>0</v>
      </c>
      <c r="E334" s="68">
        <v>0</v>
      </c>
      <c r="F334" s="68">
        <v>0</v>
      </c>
      <c r="G334" s="68">
        <v>307</v>
      </c>
      <c r="H334" s="68">
        <v>0</v>
      </c>
      <c r="I334" s="68">
        <v>0</v>
      </c>
      <c r="J334" s="68">
        <v>0</v>
      </c>
      <c r="K334" s="68">
        <v>0</v>
      </c>
      <c r="L334" s="68">
        <v>0</v>
      </c>
      <c r="M334" s="68">
        <v>0</v>
      </c>
      <c r="N334" s="68">
        <v>1670</v>
      </c>
      <c r="O334" s="67">
        <v>0</v>
      </c>
      <c r="P334" t="s">
        <v>1140</v>
      </c>
      <c r="Q334" t="s">
        <v>1143</v>
      </c>
      <c r="R334" t="s">
        <v>219</v>
      </c>
      <c r="S334" t="s">
        <v>148</v>
      </c>
    </row>
    <row r="335" spans="1:19" ht="12" customHeight="1" x14ac:dyDescent="0.25">
      <c r="A335" s="18" t="s">
        <v>415</v>
      </c>
      <c r="B335" s="108" t="s">
        <v>166</v>
      </c>
      <c r="C335" s="66">
        <v>72826</v>
      </c>
      <c r="D335" s="68">
        <v>72826</v>
      </c>
      <c r="E335" s="68">
        <v>0</v>
      </c>
      <c r="F335" s="68">
        <v>0</v>
      </c>
      <c r="G335" s="68">
        <v>1590</v>
      </c>
      <c r="H335" s="68">
        <v>0</v>
      </c>
      <c r="I335" s="68">
        <v>0</v>
      </c>
      <c r="J335" s="68">
        <v>910</v>
      </c>
      <c r="K335" s="68">
        <v>51</v>
      </c>
      <c r="L335" s="68">
        <v>0</v>
      </c>
      <c r="M335" s="68">
        <v>0</v>
      </c>
      <c r="N335" s="68">
        <v>76784</v>
      </c>
      <c r="O335" s="67">
        <v>76784</v>
      </c>
      <c r="P335" t="s">
        <v>1150</v>
      </c>
      <c r="Q335" t="s">
        <v>1146</v>
      </c>
      <c r="R335" t="s">
        <v>219</v>
      </c>
      <c r="S335" t="s">
        <v>167</v>
      </c>
    </row>
    <row r="336" spans="1:19" ht="12" customHeight="1" x14ac:dyDescent="0.25">
      <c r="A336" s="18" t="s">
        <v>415</v>
      </c>
      <c r="B336" s="108" t="s">
        <v>392</v>
      </c>
      <c r="C336" s="66">
        <v>24761</v>
      </c>
      <c r="D336" s="68">
        <v>0</v>
      </c>
      <c r="E336" s="68">
        <v>0</v>
      </c>
      <c r="F336" s="68">
        <v>0</v>
      </c>
      <c r="G336" s="68">
        <v>461</v>
      </c>
      <c r="H336" s="68">
        <v>0</v>
      </c>
      <c r="I336" s="68">
        <v>0</v>
      </c>
      <c r="J336" s="68">
        <v>0</v>
      </c>
      <c r="K336" s="68">
        <v>0</v>
      </c>
      <c r="L336" s="68">
        <v>0</v>
      </c>
      <c r="M336" s="68">
        <v>0</v>
      </c>
      <c r="N336" s="68">
        <v>37561</v>
      </c>
      <c r="O336" s="67">
        <v>0</v>
      </c>
      <c r="P336" t="s">
        <v>1140</v>
      </c>
      <c r="Q336" t="s">
        <v>1146</v>
      </c>
      <c r="R336" t="s">
        <v>219</v>
      </c>
      <c r="S336" t="s">
        <v>176</v>
      </c>
    </row>
    <row r="337" spans="1:19" ht="12" customHeight="1" x14ac:dyDescent="0.25">
      <c r="A337" s="18" t="s">
        <v>415</v>
      </c>
      <c r="B337" s="108" t="s">
        <v>403</v>
      </c>
      <c r="C337" s="66">
        <v>128365</v>
      </c>
      <c r="D337" s="68">
        <v>128365</v>
      </c>
      <c r="E337" s="68">
        <v>0</v>
      </c>
      <c r="F337" s="68">
        <v>0</v>
      </c>
      <c r="G337" s="68">
        <v>1629</v>
      </c>
      <c r="H337" s="68">
        <v>5</v>
      </c>
      <c r="I337" s="68">
        <v>0</v>
      </c>
      <c r="J337" s="68">
        <v>1115</v>
      </c>
      <c r="K337" s="68">
        <v>1115</v>
      </c>
      <c r="L337" s="68">
        <v>0</v>
      </c>
      <c r="M337" s="68">
        <v>0</v>
      </c>
      <c r="N337" s="68">
        <v>140238</v>
      </c>
      <c r="O337" s="67">
        <v>140238</v>
      </c>
      <c r="P337" t="s">
        <v>1142</v>
      </c>
      <c r="Q337" t="s">
        <v>1143</v>
      </c>
      <c r="R337" t="s">
        <v>219</v>
      </c>
      <c r="S337" t="s">
        <v>201</v>
      </c>
    </row>
    <row r="338" spans="1:19" ht="12" customHeight="1" x14ac:dyDescent="0.25">
      <c r="A338" s="18" t="s">
        <v>415</v>
      </c>
      <c r="B338" s="108" t="s">
        <v>447</v>
      </c>
      <c r="C338" s="66">
        <v>81005</v>
      </c>
      <c r="D338" s="68">
        <v>81005</v>
      </c>
      <c r="E338" s="68">
        <v>0</v>
      </c>
      <c r="F338" s="68">
        <v>0</v>
      </c>
      <c r="G338" s="68">
        <v>0</v>
      </c>
      <c r="H338" s="68">
        <v>0</v>
      </c>
      <c r="I338" s="68">
        <v>0</v>
      </c>
      <c r="J338" s="68">
        <v>1233</v>
      </c>
      <c r="K338" s="68">
        <v>932</v>
      </c>
      <c r="L338" s="68">
        <v>0</v>
      </c>
      <c r="M338" s="68">
        <v>0</v>
      </c>
      <c r="N338" s="68">
        <v>80411</v>
      </c>
      <c r="O338" s="67">
        <v>80411</v>
      </c>
      <c r="P338" t="s">
        <v>1142</v>
      </c>
      <c r="Q338" t="s">
        <v>1143</v>
      </c>
      <c r="R338" t="s">
        <v>219</v>
      </c>
      <c r="S338" t="s">
        <v>300</v>
      </c>
    </row>
    <row r="339" spans="1:19" ht="12" customHeight="1" x14ac:dyDescent="0.25">
      <c r="A339" s="18" t="s">
        <v>415</v>
      </c>
      <c r="B339" s="108" t="s">
        <v>458</v>
      </c>
      <c r="C339" s="66">
        <v>505</v>
      </c>
      <c r="D339" s="68">
        <v>0</v>
      </c>
      <c r="E339" s="68">
        <v>0</v>
      </c>
      <c r="F339" s="68">
        <v>0</v>
      </c>
      <c r="G339" s="68">
        <v>881</v>
      </c>
      <c r="H339" s="68">
        <v>0</v>
      </c>
      <c r="I339" s="68">
        <v>0</v>
      </c>
      <c r="J339" s="68">
        <v>0</v>
      </c>
      <c r="K339" s="68">
        <v>0</v>
      </c>
      <c r="L339" s="68">
        <v>0</v>
      </c>
      <c r="M339" s="68">
        <v>0</v>
      </c>
      <c r="N339" s="68">
        <v>1306</v>
      </c>
      <c r="O339" s="67">
        <v>0</v>
      </c>
      <c r="P339" t="s">
        <v>1142</v>
      </c>
      <c r="Q339" t="s">
        <v>1147</v>
      </c>
      <c r="R339" t="s">
        <v>219</v>
      </c>
      <c r="S339" t="s">
        <v>315</v>
      </c>
    </row>
    <row r="340" spans="1:19" ht="12" customHeight="1" x14ac:dyDescent="0.25">
      <c r="A340" s="18" t="s">
        <v>415</v>
      </c>
      <c r="B340" s="108" t="s">
        <v>485</v>
      </c>
      <c r="C340" s="66">
        <v>1363</v>
      </c>
      <c r="D340" s="68">
        <v>0</v>
      </c>
      <c r="E340" s="68">
        <v>0</v>
      </c>
      <c r="F340" s="68">
        <v>0</v>
      </c>
      <c r="G340" s="68">
        <v>5</v>
      </c>
      <c r="H340" s="68">
        <v>0</v>
      </c>
      <c r="I340" s="68">
        <v>0</v>
      </c>
      <c r="J340" s="68">
        <v>0</v>
      </c>
      <c r="K340" s="68">
        <v>0</v>
      </c>
      <c r="L340" s="68">
        <v>0</v>
      </c>
      <c r="M340" s="68">
        <v>0</v>
      </c>
      <c r="N340" s="68">
        <v>1310</v>
      </c>
      <c r="O340" s="67">
        <v>0</v>
      </c>
      <c r="P340" t="s">
        <v>1140</v>
      </c>
      <c r="Q340" t="s">
        <v>1143</v>
      </c>
      <c r="R340" t="s">
        <v>219</v>
      </c>
      <c r="S340" t="s">
        <v>318</v>
      </c>
    </row>
    <row r="341" spans="1:19" ht="12" customHeight="1" x14ac:dyDescent="0.25">
      <c r="A341" s="18" t="s">
        <v>417</v>
      </c>
      <c r="B341" s="108" t="s">
        <v>362</v>
      </c>
      <c r="C341" s="66">
        <v>919</v>
      </c>
      <c r="D341" s="68">
        <v>0</v>
      </c>
      <c r="E341" s="68">
        <v>0</v>
      </c>
      <c r="F341" s="68">
        <v>0</v>
      </c>
      <c r="G341" s="68">
        <v>634</v>
      </c>
      <c r="H341" s="68">
        <v>0</v>
      </c>
      <c r="I341" s="68">
        <v>0</v>
      </c>
      <c r="J341" s="68">
        <v>0</v>
      </c>
      <c r="K341" s="68">
        <v>0</v>
      </c>
      <c r="L341" s="68">
        <v>0</v>
      </c>
      <c r="M341" s="68">
        <v>177</v>
      </c>
      <c r="N341" s="68">
        <v>1376</v>
      </c>
      <c r="O341" s="67">
        <v>0</v>
      </c>
      <c r="P341" t="s">
        <v>1140</v>
      </c>
      <c r="Q341" t="s">
        <v>1143</v>
      </c>
      <c r="R341" t="s">
        <v>223</v>
      </c>
      <c r="S341" t="s">
        <v>86</v>
      </c>
    </row>
    <row r="342" spans="1:19" ht="12" customHeight="1" x14ac:dyDescent="0.25">
      <c r="A342" s="18" t="s">
        <v>417</v>
      </c>
      <c r="B342" s="108" t="s">
        <v>485</v>
      </c>
      <c r="C342" s="66">
        <v>6124</v>
      </c>
      <c r="D342" s="68">
        <v>0</v>
      </c>
      <c r="E342" s="68">
        <v>0</v>
      </c>
      <c r="F342" s="68">
        <v>0</v>
      </c>
      <c r="G342" s="68">
        <v>122</v>
      </c>
      <c r="H342" s="68">
        <v>0</v>
      </c>
      <c r="I342" s="68">
        <v>0</v>
      </c>
      <c r="J342" s="68">
        <v>0</v>
      </c>
      <c r="K342" s="68">
        <v>0</v>
      </c>
      <c r="L342" s="68">
        <v>0</v>
      </c>
      <c r="M342" s="68">
        <v>0</v>
      </c>
      <c r="N342" s="68">
        <v>5657</v>
      </c>
      <c r="O342" s="67">
        <v>0</v>
      </c>
      <c r="P342" t="s">
        <v>1140</v>
      </c>
      <c r="Q342" t="s">
        <v>1143</v>
      </c>
      <c r="R342" t="s">
        <v>223</v>
      </c>
      <c r="S342" t="s">
        <v>318</v>
      </c>
    </row>
    <row r="343" spans="1:19" ht="12" customHeight="1" x14ac:dyDescent="0.25">
      <c r="A343" s="18" t="s">
        <v>421</v>
      </c>
      <c r="B343" s="108" t="s">
        <v>362</v>
      </c>
      <c r="C343" s="66">
        <v>923</v>
      </c>
      <c r="D343" s="68">
        <v>0</v>
      </c>
      <c r="E343" s="68">
        <v>0</v>
      </c>
      <c r="F343" s="68">
        <v>0</v>
      </c>
      <c r="G343" s="68">
        <v>275</v>
      </c>
      <c r="H343" s="68">
        <v>0</v>
      </c>
      <c r="I343" s="68">
        <v>0</v>
      </c>
      <c r="J343" s="68">
        <v>0</v>
      </c>
      <c r="K343" s="68">
        <v>0</v>
      </c>
      <c r="L343" s="68">
        <v>0</v>
      </c>
      <c r="M343" s="68">
        <v>109</v>
      </c>
      <c r="N343" s="68">
        <v>1089</v>
      </c>
      <c r="O343" s="67">
        <v>0</v>
      </c>
      <c r="P343" t="s">
        <v>1140</v>
      </c>
      <c r="Q343" t="s">
        <v>1143</v>
      </c>
      <c r="R343" t="s">
        <v>422</v>
      </c>
      <c r="S343" t="s">
        <v>86</v>
      </c>
    </row>
    <row r="344" spans="1:19" ht="12" customHeight="1" x14ac:dyDescent="0.25">
      <c r="A344" s="18" t="s">
        <v>421</v>
      </c>
      <c r="B344" s="108" t="s">
        <v>103</v>
      </c>
      <c r="C344" s="66">
        <v>15327</v>
      </c>
      <c r="D344" s="68">
        <v>903</v>
      </c>
      <c r="E344" s="68">
        <v>0</v>
      </c>
      <c r="F344" s="68">
        <v>0</v>
      </c>
      <c r="G344" s="68">
        <v>904</v>
      </c>
      <c r="H344" s="68">
        <v>0</v>
      </c>
      <c r="I344" s="68">
        <v>0</v>
      </c>
      <c r="J344" s="68">
        <v>898</v>
      </c>
      <c r="K344" s="68">
        <v>898</v>
      </c>
      <c r="L344" s="68">
        <v>0</v>
      </c>
      <c r="M344" s="68">
        <v>16</v>
      </c>
      <c r="N344" s="68">
        <v>18473</v>
      </c>
      <c r="O344" s="67">
        <v>4363</v>
      </c>
      <c r="P344" t="s">
        <v>1140</v>
      </c>
      <c r="Q344" t="s">
        <v>1143</v>
      </c>
      <c r="R344" t="s">
        <v>422</v>
      </c>
      <c r="S344" t="s">
        <v>104</v>
      </c>
    </row>
    <row r="345" spans="1:19" ht="12" customHeight="1" x14ac:dyDescent="0.25">
      <c r="A345" s="18" t="s">
        <v>421</v>
      </c>
      <c r="B345" s="108" t="s">
        <v>411</v>
      </c>
      <c r="C345" s="66">
        <v>2371</v>
      </c>
      <c r="D345" s="68">
        <v>206</v>
      </c>
      <c r="E345" s="68">
        <v>0</v>
      </c>
      <c r="F345" s="68">
        <v>0</v>
      </c>
      <c r="G345" s="68">
        <v>89</v>
      </c>
      <c r="H345" s="68">
        <v>0</v>
      </c>
      <c r="I345" s="68">
        <v>0</v>
      </c>
      <c r="J345" s="68">
        <v>0</v>
      </c>
      <c r="K345" s="68">
        <v>0</v>
      </c>
      <c r="L345" s="68">
        <v>0</v>
      </c>
      <c r="M345" s="68">
        <v>5</v>
      </c>
      <c r="N345" s="68">
        <v>2453</v>
      </c>
      <c r="O345" s="67">
        <v>62</v>
      </c>
      <c r="P345" t="s">
        <v>1140</v>
      </c>
      <c r="Q345" t="s">
        <v>1143</v>
      </c>
      <c r="R345" t="s">
        <v>422</v>
      </c>
      <c r="S345" t="s">
        <v>209</v>
      </c>
    </row>
    <row r="346" spans="1:19" ht="12" customHeight="1" x14ac:dyDescent="0.25">
      <c r="A346" s="18" t="s">
        <v>421</v>
      </c>
      <c r="B346" s="108" t="s">
        <v>443</v>
      </c>
      <c r="C346" s="66">
        <v>3228</v>
      </c>
      <c r="D346" s="68">
        <v>49</v>
      </c>
      <c r="E346" s="68">
        <v>0</v>
      </c>
      <c r="F346" s="68">
        <v>0</v>
      </c>
      <c r="G346" s="68">
        <v>1498</v>
      </c>
      <c r="H346" s="68">
        <v>0</v>
      </c>
      <c r="I346" s="68">
        <v>0</v>
      </c>
      <c r="J346" s="68">
        <v>0</v>
      </c>
      <c r="K346" s="68">
        <v>0</v>
      </c>
      <c r="L346" s="68">
        <v>0</v>
      </c>
      <c r="M346" s="68">
        <v>0</v>
      </c>
      <c r="N346" s="68">
        <v>4028</v>
      </c>
      <c r="O346" s="67">
        <v>104</v>
      </c>
      <c r="P346" t="s">
        <v>1140</v>
      </c>
      <c r="Q346" t="s">
        <v>1143</v>
      </c>
      <c r="R346" t="s">
        <v>422</v>
      </c>
      <c r="S346" t="s">
        <v>286</v>
      </c>
    </row>
    <row r="347" spans="1:19" ht="12" customHeight="1" x14ac:dyDescent="0.25">
      <c r="A347" s="18" t="s">
        <v>421</v>
      </c>
      <c r="B347" s="108" t="s">
        <v>485</v>
      </c>
      <c r="C347" s="66">
        <v>5942</v>
      </c>
      <c r="D347" s="68">
        <v>0</v>
      </c>
      <c r="E347" s="68">
        <v>0</v>
      </c>
      <c r="F347" s="68">
        <v>0</v>
      </c>
      <c r="G347" s="68">
        <v>1349</v>
      </c>
      <c r="H347" s="68">
        <v>0</v>
      </c>
      <c r="I347" s="68">
        <v>0</v>
      </c>
      <c r="J347" s="68">
        <v>0</v>
      </c>
      <c r="K347" s="68">
        <v>0</v>
      </c>
      <c r="L347" s="68">
        <v>0</v>
      </c>
      <c r="M347" s="68">
        <v>0</v>
      </c>
      <c r="N347" s="68">
        <v>7243</v>
      </c>
      <c r="O347" s="67">
        <v>0</v>
      </c>
      <c r="P347" t="s">
        <v>1140</v>
      </c>
      <c r="Q347" t="s">
        <v>1143</v>
      </c>
      <c r="R347" t="s">
        <v>422</v>
      </c>
      <c r="S347" t="s">
        <v>318</v>
      </c>
    </row>
    <row r="348" spans="1:19" ht="12" customHeight="1" x14ac:dyDescent="0.25">
      <c r="A348" s="18" t="s">
        <v>227</v>
      </c>
      <c r="B348" s="108" t="s">
        <v>60</v>
      </c>
      <c r="C348" s="66">
        <v>1048</v>
      </c>
      <c r="D348" s="68">
        <v>0</v>
      </c>
      <c r="E348" s="68">
        <v>0</v>
      </c>
      <c r="F348" s="68">
        <v>0</v>
      </c>
      <c r="G348" s="68">
        <v>18</v>
      </c>
      <c r="H348" s="68">
        <v>0</v>
      </c>
      <c r="I348" s="68">
        <v>0</v>
      </c>
      <c r="J348" s="68">
        <v>0</v>
      </c>
      <c r="K348" s="68">
        <v>0</v>
      </c>
      <c r="L348" s="68">
        <v>0</v>
      </c>
      <c r="M348" s="68">
        <v>0</v>
      </c>
      <c r="N348" s="68">
        <v>1217</v>
      </c>
      <c r="O348" s="67">
        <v>0</v>
      </c>
      <c r="P348" t="s">
        <v>1140</v>
      </c>
      <c r="Q348" t="s">
        <v>1143</v>
      </c>
      <c r="R348" t="s">
        <v>228</v>
      </c>
      <c r="S348" t="s">
        <v>61</v>
      </c>
    </row>
    <row r="349" spans="1:19" ht="12" customHeight="1" x14ac:dyDescent="0.25">
      <c r="A349" s="18" t="s">
        <v>227</v>
      </c>
      <c r="B349" s="108" t="s">
        <v>202</v>
      </c>
      <c r="C349" s="66">
        <v>25162</v>
      </c>
      <c r="D349" s="68">
        <v>25162</v>
      </c>
      <c r="E349" s="68">
        <v>43131</v>
      </c>
      <c r="F349" s="68">
        <v>0</v>
      </c>
      <c r="G349" s="68">
        <v>0</v>
      </c>
      <c r="H349" s="68">
        <v>0</v>
      </c>
      <c r="I349" s="68">
        <v>0</v>
      </c>
      <c r="J349" s="68">
        <v>0</v>
      </c>
      <c r="K349" s="68">
        <v>0</v>
      </c>
      <c r="L349" s="68">
        <v>0</v>
      </c>
      <c r="M349" s="68">
        <v>0</v>
      </c>
      <c r="N349" s="68">
        <v>68961</v>
      </c>
      <c r="O349" s="67">
        <v>35339</v>
      </c>
      <c r="P349" t="s">
        <v>1140</v>
      </c>
      <c r="Q349" t="s">
        <v>1146</v>
      </c>
      <c r="R349" t="s">
        <v>228</v>
      </c>
      <c r="S349" t="s">
        <v>203</v>
      </c>
    </row>
    <row r="350" spans="1:19" ht="12" customHeight="1" x14ac:dyDescent="0.25">
      <c r="A350" s="18" t="s">
        <v>227</v>
      </c>
      <c r="B350" s="108" t="s">
        <v>229</v>
      </c>
      <c r="C350" s="66">
        <v>14965</v>
      </c>
      <c r="D350" s="68">
        <v>14965</v>
      </c>
      <c r="E350" s="68">
        <v>0</v>
      </c>
      <c r="F350" s="68">
        <v>0</v>
      </c>
      <c r="G350" s="68">
        <v>10724</v>
      </c>
      <c r="H350" s="68">
        <v>0</v>
      </c>
      <c r="I350" s="68">
        <v>0</v>
      </c>
      <c r="J350" s="68">
        <v>0</v>
      </c>
      <c r="K350" s="68">
        <v>0</v>
      </c>
      <c r="L350" s="68">
        <v>0</v>
      </c>
      <c r="M350" s="68">
        <v>0</v>
      </c>
      <c r="N350" s="68">
        <v>12215</v>
      </c>
      <c r="O350" s="67">
        <v>12215</v>
      </c>
      <c r="P350" t="s">
        <v>1142</v>
      </c>
      <c r="Q350" t="s">
        <v>1143</v>
      </c>
      <c r="R350" t="s">
        <v>228</v>
      </c>
      <c r="S350" t="s">
        <v>230</v>
      </c>
    </row>
    <row r="351" spans="1:19" ht="12" customHeight="1" x14ac:dyDescent="0.25">
      <c r="A351" s="18" t="s">
        <v>229</v>
      </c>
      <c r="B351" s="108" t="s">
        <v>84</v>
      </c>
      <c r="C351" s="66">
        <v>125420</v>
      </c>
      <c r="D351" s="68">
        <v>125420</v>
      </c>
      <c r="E351" s="68">
        <v>344</v>
      </c>
      <c r="F351" s="68">
        <v>0</v>
      </c>
      <c r="G351" s="68">
        <v>0</v>
      </c>
      <c r="H351" s="68">
        <v>947</v>
      </c>
      <c r="I351" s="68">
        <v>947</v>
      </c>
      <c r="J351" s="68">
        <v>111</v>
      </c>
      <c r="K351" s="68">
        <v>111</v>
      </c>
      <c r="L351" s="68">
        <v>0</v>
      </c>
      <c r="M351" s="68">
        <v>0</v>
      </c>
      <c r="N351" s="68">
        <v>127090</v>
      </c>
      <c r="O351" s="67">
        <v>127090</v>
      </c>
      <c r="P351" t="s">
        <v>1142</v>
      </c>
      <c r="Q351" t="s">
        <v>1143</v>
      </c>
      <c r="R351" t="s">
        <v>230</v>
      </c>
      <c r="S351" t="s">
        <v>85</v>
      </c>
    </row>
    <row r="352" spans="1:19" ht="12" customHeight="1" x14ac:dyDescent="0.25">
      <c r="A352" s="18" t="s">
        <v>229</v>
      </c>
      <c r="B352" s="108" t="s">
        <v>362</v>
      </c>
      <c r="C352" s="66">
        <v>9514</v>
      </c>
      <c r="D352" s="68">
        <v>0</v>
      </c>
      <c r="E352" s="68">
        <v>0</v>
      </c>
      <c r="F352" s="68">
        <v>0</v>
      </c>
      <c r="G352" s="68">
        <v>3732</v>
      </c>
      <c r="H352" s="68">
        <v>0</v>
      </c>
      <c r="I352" s="68">
        <v>0</v>
      </c>
      <c r="J352" s="68">
        <v>0</v>
      </c>
      <c r="K352" s="68">
        <v>0</v>
      </c>
      <c r="L352" s="68">
        <v>0</v>
      </c>
      <c r="M352" s="68">
        <v>1408</v>
      </c>
      <c r="N352" s="68">
        <v>11834</v>
      </c>
      <c r="O352" s="67">
        <v>0</v>
      </c>
      <c r="P352" t="s">
        <v>1140</v>
      </c>
      <c r="Q352" t="s">
        <v>1143</v>
      </c>
      <c r="R352" t="s">
        <v>230</v>
      </c>
      <c r="S352" t="s">
        <v>86</v>
      </c>
    </row>
    <row r="353" spans="1:19" ht="12" customHeight="1" x14ac:dyDescent="0.25">
      <c r="A353" s="18" t="s">
        <v>229</v>
      </c>
      <c r="B353" s="108" t="s">
        <v>91</v>
      </c>
      <c r="C353" s="66">
        <v>21484</v>
      </c>
      <c r="D353" s="68">
        <v>21484</v>
      </c>
      <c r="E353" s="68">
        <v>267</v>
      </c>
      <c r="F353" s="68">
        <v>0</v>
      </c>
      <c r="G353" s="68">
        <v>22</v>
      </c>
      <c r="H353" s="68">
        <v>7386</v>
      </c>
      <c r="I353" s="68">
        <v>7386</v>
      </c>
      <c r="J353" s="68">
        <v>5</v>
      </c>
      <c r="K353" s="68">
        <v>5</v>
      </c>
      <c r="L353" s="68">
        <v>0</v>
      </c>
      <c r="M353" s="68">
        <v>0</v>
      </c>
      <c r="N353" s="68">
        <v>22214</v>
      </c>
      <c r="O353" s="67">
        <v>22214</v>
      </c>
      <c r="P353" t="s">
        <v>1142</v>
      </c>
      <c r="Q353" t="s">
        <v>1143</v>
      </c>
      <c r="R353" t="s">
        <v>230</v>
      </c>
      <c r="S353" t="s">
        <v>92</v>
      </c>
    </row>
    <row r="354" spans="1:19" ht="12" customHeight="1" x14ac:dyDescent="0.25">
      <c r="A354" s="18" t="s">
        <v>229</v>
      </c>
      <c r="B354" s="108" t="s">
        <v>139</v>
      </c>
      <c r="C354" s="66">
        <v>8646</v>
      </c>
      <c r="D354" s="68">
        <v>0</v>
      </c>
      <c r="E354" s="68">
        <v>0</v>
      </c>
      <c r="F354" s="68">
        <v>0</v>
      </c>
      <c r="G354" s="68">
        <v>688</v>
      </c>
      <c r="H354" s="68">
        <v>0</v>
      </c>
      <c r="I354" s="68">
        <v>0</v>
      </c>
      <c r="J354" s="68">
        <v>0</v>
      </c>
      <c r="K354" s="68">
        <v>0</v>
      </c>
      <c r="L354" s="68">
        <v>0</v>
      </c>
      <c r="M354" s="68">
        <v>0</v>
      </c>
      <c r="N354" s="68">
        <v>9349</v>
      </c>
      <c r="O354" s="67">
        <v>0</v>
      </c>
      <c r="P354" t="s">
        <v>1140</v>
      </c>
      <c r="Q354" t="s">
        <v>1143</v>
      </c>
      <c r="R354" t="s">
        <v>230</v>
      </c>
      <c r="S354" t="s">
        <v>140</v>
      </c>
    </row>
    <row r="355" spans="1:19" ht="12" customHeight="1" x14ac:dyDescent="0.25">
      <c r="A355" s="18" t="s">
        <v>229</v>
      </c>
      <c r="B355" s="108" t="s">
        <v>147</v>
      </c>
      <c r="C355" s="66">
        <v>14083</v>
      </c>
      <c r="D355" s="68">
        <v>0</v>
      </c>
      <c r="E355" s="68">
        <v>0</v>
      </c>
      <c r="F355" s="68">
        <v>130</v>
      </c>
      <c r="G355" s="68">
        <v>623</v>
      </c>
      <c r="H355" s="68">
        <v>0</v>
      </c>
      <c r="I355" s="68">
        <v>0</v>
      </c>
      <c r="J355" s="68">
        <v>0</v>
      </c>
      <c r="K355" s="68">
        <v>0</v>
      </c>
      <c r="L355" s="68">
        <v>0</v>
      </c>
      <c r="M355" s="68">
        <v>0</v>
      </c>
      <c r="N355" s="68">
        <v>13111</v>
      </c>
      <c r="O355" s="67">
        <v>0</v>
      </c>
      <c r="P355" t="s">
        <v>1140</v>
      </c>
      <c r="Q355" t="s">
        <v>1143</v>
      </c>
      <c r="R355" t="s">
        <v>230</v>
      </c>
      <c r="S355" t="s">
        <v>148</v>
      </c>
    </row>
    <row r="356" spans="1:19" ht="12" customHeight="1" x14ac:dyDescent="0.25">
      <c r="A356" s="18" t="s">
        <v>229</v>
      </c>
      <c r="B356" s="108" t="s">
        <v>388</v>
      </c>
      <c r="C356" s="66">
        <v>1168</v>
      </c>
      <c r="D356" s="68">
        <v>0</v>
      </c>
      <c r="E356" s="68">
        <v>0</v>
      </c>
      <c r="F356" s="68">
        <v>5</v>
      </c>
      <c r="G356" s="68">
        <v>462</v>
      </c>
      <c r="H356" s="68">
        <v>0</v>
      </c>
      <c r="I356" s="68">
        <v>0</v>
      </c>
      <c r="J356" s="68">
        <v>0</v>
      </c>
      <c r="K356" s="68">
        <v>0</v>
      </c>
      <c r="L356" s="68">
        <v>0</v>
      </c>
      <c r="M356" s="68">
        <v>71</v>
      </c>
      <c r="N356" s="68">
        <v>1612</v>
      </c>
      <c r="O356" s="67">
        <v>0</v>
      </c>
      <c r="P356" t="s">
        <v>1140</v>
      </c>
      <c r="Q356" t="s">
        <v>1143</v>
      </c>
      <c r="R356" t="s">
        <v>230</v>
      </c>
      <c r="S356" t="s">
        <v>172</v>
      </c>
    </row>
    <row r="357" spans="1:19" ht="12" customHeight="1" x14ac:dyDescent="0.25">
      <c r="A357" s="18" t="s">
        <v>229</v>
      </c>
      <c r="B357" s="108" t="s">
        <v>389</v>
      </c>
      <c r="C357" s="66">
        <v>21102</v>
      </c>
      <c r="D357" s="68">
        <v>0</v>
      </c>
      <c r="E357" s="68">
        <v>0</v>
      </c>
      <c r="F357" s="68">
        <v>0</v>
      </c>
      <c r="G357" s="68">
        <v>712</v>
      </c>
      <c r="H357" s="68">
        <v>0</v>
      </c>
      <c r="I357" s="68">
        <v>0</v>
      </c>
      <c r="J357" s="68">
        <v>0</v>
      </c>
      <c r="K357" s="68">
        <v>0</v>
      </c>
      <c r="L357" s="68">
        <v>114</v>
      </c>
      <c r="M357" s="68">
        <v>0</v>
      </c>
      <c r="N357" s="68">
        <v>18068</v>
      </c>
      <c r="O357" s="67">
        <v>3386</v>
      </c>
      <c r="P357" t="s">
        <v>1140</v>
      </c>
      <c r="Q357" t="s">
        <v>1143</v>
      </c>
      <c r="R357" t="s">
        <v>230</v>
      </c>
      <c r="S357" t="s">
        <v>175</v>
      </c>
    </row>
    <row r="358" spans="1:19" ht="12" customHeight="1" x14ac:dyDescent="0.25">
      <c r="A358" s="18" t="s">
        <v>229</v>
      </c>
      <c r="B358" s="108" t="s">
        <v>418</v>
      </c>
      <c r="C358" s="66">
        <v>905</v>
      </c>
      <c r="D358" s="68">
        <v>0</v>
      </c>
      <c r="E358" s="68">
        <v>0</v>
      </c>
      <c r="F358" s="68">
        <v>10</v>
      </c>
      <c r="G358" s="68">
        <v>93</v>
      </c>
      <c r="H358" s="68">
        <v>0</v>
      </c>
      <c r="I358" s="68">
        <v>0</v>
      </c>
      <c r="J358" s="68">
        <v>0</v>
      </c>
      <c r="K358" s="68">
        <v>0</v>
      </c>
      <c r="L358" s="68">
        <v>0</v>
      </c>
      <c r="M358" s="68">
        <v>82</v>
      </c>
      <c r="N358" s="68">
        <v>1036</v>
      </c>
      <c r="O358" s="67">
        <v>0</v>
      </c>
      <c r="P358" t="s">
        <v>1140</v>
      </c>
      <c r="Q358" t="s">
        <v>1143</v>
      </c>
      <c r="R358" t="s">
        <v>230</v>
      </c>
      <c r="S358" t="s">
        <v>224</v>
      </c>
    </row>
    <row r="359" spans="1:19" ht="12" customHeight="1" x14ac:dyDescent="0.25">
      <c r="A359" s="18" t="s">
        <v>229</v>
      </c>
      <c r="B359" s="108" t="s">
        <v>227</v>
      </c>
      <c r="C359" s="66">
        <v>245845</v>
      </c>
      <c r="D359" s="68">
        <v>245845</v>
      </c>
      <c r="E359" s="68">
        <v>16972</v>
      </c>
      <c r="F359" s="68">
        <v>0</v>
      </c>
      <c r="G359" s="68">
        <v>0</v>
      </c>
      <c r="H359" s="68">
        <v>18353</v>
      </c>
      <c r="I359" s="68">
        <v>18353</v>
      </c>
      <c r="J359" s="68">
        <v>0</v>
      </c>
      <c r="K359" s="68">
        <v>0</v>
      </c>
      <c r="L359" s="68">
        <v>0</v>
      </c>
      <c r="M359" s="68">
        <v>0</v>
      </c>
      <c r="N359" s="68">
        <v>258359</v>
      </c>
      <c r="O359" s="67">
        <v>258359</v>
      </c>
      <c r="P359" t="s">
        <v>1140</v>
      </c>
      <c r="Q359" t="s">
        <v>1143</v>
      </c>
      <c r="R359" t="s">
        <v>230</v>
      </c>
      <c r="S359" t="s">
        <v>228</v>
      </c>
    </row>
    <row r="360" spans="1:19" ht="12" customHeight="1" x14ac:dyDescent="0.25">
      <c r="A360" s="18" t="s">
        <v>229</v>
      </c>
      <c r="B360" s="108" t="s">
        <v>429</v>
      </c>
      <c r="C360" s="66">
        <v>2392</v>
      </c>
      <c r="D360" s="68">
        <v>0</v>
      </c>
      <c r="E360" s="68">
        <v>0</v>
      </c>
      <c r="F360" s="68">
        <v>0</v>
      </c>
      <c r="G360" s="68">
        <v>0</v>
      </c>
      <c r="H360" s="68">
        <v>0</v>
      </c>
      <c r="I360" s="68">
        <v>0</v>
      </c>
      <c r="J360" s="68">
        <v>0</v>
      </c>
      <c r="K360" s="68">
        <v>0</v>
      </c>
      <c r="L360" s="68">
        <v>0</v>
      </c>
      <c r="M360" s="68">
        <v>0</v>
      </c>
      <c r="N360" s="68">
        <v>2214</v>
      </c>
      <c r="O360" s="67">
        <v>0</v>
      </c>
      <c r="P360" t="s">
        <v>1141</v>
      </c>
      <c r="Q360" t="s">
        <v>1141</v>
      </c>
      <c r="R360" t="s">
        <v>230</v>
      </c>
      <c r="S360" t="s">
        <v>250</v>
      </c>
    </row>
    <row r="361" spans="1:19" ht="12" customHeight="1" x14ac:dyDescent="0.25">
      <c r="A361" s="18" t="s">
        <v>229</v>
      </c>
      <c r="B361" s="108" t="s">
        <v>458</v>
      </c>
      <c r="C361" s="66">
        <v>4457</v>
      </c>
      <c r="D361" s="68">
        <v>0</v>
      </c>
      <c r="E361" s="68">
        <v>0</v>
      </c>
      <c r="F361" s="68">
        <v>0</v>
      </c>
      <c r="G361" s="68">
        <v>885</v>
      </c>
      <c r="H361" s="68">
        <v>0</v>
      </c>
      <c r="I361" s="68">
        <v>0</v>
      </c>
      <c r="J361" s="68">
        <v>0</v>
      </c>
      <c r="K361" s="68">
        <v>0</v>
      </c>
      <c r="L361" s="68">
        <v>0</v>
      </c>
      <c r="M361" s="68">
        <v>0</v>
      </c>
      <c r="N361" s="68">
        <v>5031</v>
      </c>
      <c r="O361" s="67">
        <v>0</v>
      </c>
      <c r="P361" t="s">
        <v>1142</v>
      </c>
      <c r="Q361" t="s">
        <v>1147</v>
      </c>
      <c r="R361" t="s">
        <v>230</v>
      </c>
      <c r="S361" t="s">
        <v>315</v>
      </c>
    </row>
    <row r="362" spans="1:19" ht="12" customHeight="1" x14ac:dyDescent="0.25">
      <c r="A362" s="18" t="s">
        <v>229</v>
      </c>
      <c r="B362" s="108" t="s">
        <v>485</v>
      </c>
      <c r="C362" s="66">
        <v>4441</v>
      </c>
      <c r="D362" s="68">
        <v>0</v>
      </c>
      <c r="E362" s="68">
        <v>0</v>
      </c>
      <c r="F362" s="68">
        <v>0</v>
      </c>
      <c r="G362" s="68">
        <v>53</v>
      </c>
      <c r="H362" s="68">
        <v>0</v>
      </c>
      <c r="I362" s="68">
        <v>0</v>
      </c>
      <c r="J362" s="68">
        <v>0</v>
      </c>
      <c r="K362" s="68">
        <v>0</v>
      </c>
      <c r="L362" s="68">
        <v>0</v>
      </c>
      <c r="M362" s="68">
        <v>0</v>
      </c>
      <c r="N362" s="68">
        <v>4351</v>
      </c>
      <c r="O362" s="67">
        <v>0</v>
      </c>
      <c r="P362" t="s">
        <v>1140</v>
      </c>
      <c r="Q362" t="s">
        <v>1143</v>
      </c>
      <c r="R362" t="s">
        <v>230</v>
      </c>
      <c r="S362" t="s">
        <v>318</v>
      </c>
    </row>
    <row r="363" spans="1:19" ht="12" customHeight="1" x14ac:dyDescent="0.25">
      <c r="A363" s="18" t="s">
        <v>236</v>
      </c>
      <c r="B363" s="108" t="s">
        <v>22</v>
      </c>
      <c r="C363" s="66">
        <v>20827</v>
      </c>
      <c r="D363" s="68">
        <v>0</v>
      </c>
      <c r="E363" s="68">
        <v>0</v>
      </c>
      <c r="F363" s="68">
        <v>0</v>
      </c>
      <c r="G363" s="68">
        <v>0</v>
      </c>
      <c r="H363" s="68">
        <v>0</v>
      </c>
      <c r="I363" s="68">
        <v>0</v>
      </c>
      <c r="J363" s="68">
        <v>0</v>
      </c>
      <c r="K363" s="68">
        <v>0</v>
      </c>
      <c r="L363" s="68">
        <v>0</v>
      </c>
      <c r="M363" s="68">
        <v>0</v>
      </c>
      <c r="N363" s="68">
        <v>20828</v>
      </c>
      <c r="O363" s="67">
        <v>223</v>
      </c>
      <c r="P363" t="s">
        <v>1142</v>
      </c>
      <c r="Q363" t="s">
        <v>1143</v>
      </c>
      <c r="R363" t="s">
        <v>237</v>
      </c>
      <c r="S363" t="s">
        <v>23</v>
      </c>
    </row>
    <row r="364" spans="1:19" ht="12" customHeight="1" x14ac:dyDescent="0.25">
      <c r="A364" s="18" t="s">
        <v>236</v>
      </c>
      <c r="B364" s="108" t="s">
        <v>44</v>
      </c>
      <c r="C364" s="66">
        <v>1898</v>
      </c>
      <c r="D364" s="68">
        <v>0</v>
      </c>
      <c r="E364" s="68">
        <v>0</v>
      </c>
      <c r="F364" s="68">
        <v>0</v>
      </c>
      <c r="G364" s="68">
        <v>510</v>
      </c>
      <c r="H364" s="68">
        <v>164</v>
      </c>
      <c r="I364" s="68">
        <v>0</v>
      </c>
      <c r="J364" s="68">
        <v>0</v>
      </c>
      <c r="K364" s="68">
        <v>0</v>
      </c>
      <c r="L364" s="68">
        <v>0</v>
      </c>
      <c r="M364" s="68">
        <v>808</v>
      </c>
      <c r="N364" s="68">
        <v>1669</v>
      </c>
      <c r="O364" s="67">
        <v>0</v>
      </c>
      <c r="P364" t="s">
        <v>1140</v>
      </c>
      <c r="Q364" t="s">
        <v>1141</v>
      </c>
      <c r="R364" t="s">
        <v>237</v>
      </c>
      <c r="S364" t="s">
        <v>45</v>
      </c>
    </row>
    <row r="365" spans="1:19" ht="12" customHeight="1" x14ac:dyDescent="0.25">
      <c r="A365" s="18" t="s">
        <v>236</v>
      </c>
      <c r="B365" s="108" t="s">
        <v>362</v>
      </c>
      <c r="C365" s="66">
        <v>7090</v>
      </c>
      <c r="D365" s="68">
        <v>0</v>
      </c>
      <c r="E365" s="68">
        <v>0</v>
      </c>
      <c r="F365" s="68">
        <v>0</v>
      </c>
      <c r="G365" s="68">
        <v>2884</v>
      </c>
      <c r="H365" s="68">
        <v>0</v>
      </c>
      <c r="I365" s="68">
        <v>0</v>
      </c>
      <c r="J365" s="68">
        <v>0</v>
      </c>
      <c r="K365" s="68">
        <v>0</v>
      </c>
      <c r="L365" s="68">
        <v>10</v>
      </c>
      <c r="M365" s="68">
        <v>920</v>
      </c>
      <c r="N365" s="68">
        <v>9044</v>
      </c>
      <c r="O365" s="67">
        <v>0</v>
      </c>
      <c r="P365" t="s">
        <v>1140</v>
      </c>
      <c r="Q365" t="s">
        <v>1143</v>
      </c>
      <c r="R365" t="s">
        <v>237</v>
      </c>
      <c r="S365" t="s">
        <v>86</v>
      </c>
    </row>
    <row r="366" spans="1:19" ht="12" customHeight="1" x14ac:dyDescent="0.25">
      <c r="A366" s="18" t="s">
        <v>236</v>
      </c>
      <c r="B366" s="108" t="s">
        <v>139</v>
      </c>
      <c r="C366" s="66">
        <v>3631</v>
      </c>
      <c r="D366" s="68">
        <v>0</v>
      </c>
      <c r="E366" s="68">
        <v>0</v>
      </c>
      <c r="F366" s="68">
        <v>0</v>
      </c>
      <c r="G366" s="68">
        <v>330</v>
      </c>
      <c r="H366" s="68">
        <v>0</v>
      </c>
      <c r="I366" s="68">
        <v>0</v>
      </c>
      <c r="J366" s="68">
        <v>0</v>
      </c>
      <c r="K366" s="68">
        <v>0</v>
      </c>
      <c r="L366" s="68">
        <v>0</v>
      </c>
      <c r="M366" s="68">
        <v>0</v>
      </c>
      <c r="N366" s="68">
        <v>3896</v>
      </c>
      <c r="O366" s="67">
        <v>0</v>
      </c>
      <c r="P366" t="s">
        <v>1140</v>
      </c>
      <c r="Q366" t="s">
        <v>1143</v>
      </c>
      <c r="R366" t="s">
        <v>237</v>
      </c>
      <c r="S366" t="s">
        <v>140</v>
      </c>
    </row>
    <row r="367" spans="1:19" ht="12" customHeight="1" x14ac:dyDescent="0.25">
      <c r="A367" s="18" t="s">
        <v>236</v>
      </c>
      <c r="B367" s="108" t="s">
        <v>147</v>
      </c>
      <c r="C367" s="66">
        <v>9249</v>
      </c>
      <c r="D367" s="68">
        <v>0</v>
      </c>
      <c r="E367" s="68">
        <v>0</v>
      </c>
      <c r="F367" s="68">
        <v>50</v>
      </c>
      <c r="G367" s="68">
        <v>515</v>
      </c>
      <c r="H367" s="68">
        <v>0</v>
      </c>
      <c r="I367" s="68">
        <v>0</v>
      </c>
      <c r="J367" s="68">
        <v>0</v>
      </c>
      <c r="K367" s="68">
        <v>0</v>
      </c>
      <c r="L367" s="68">
        <v>0</v>
      </c>
      <c r="M367" s="68">
        <v>0</v>
      </c>
      <c r="N367" s="68">
        <v>8817</v>
      </c>
      <c r="O367" s="67">
        <v>0</v>
      </c>
      <c r="P367" t="s">
        <v>1140</v>
      </c>
      <c r="Q367" t="s">
        <v>1143</v>
      </c>
      <c r="R367" t="s">
        <v>237</v>
      </c>
      <c r="S367" t="s">
        <v>148</v>
      </c>
    </row>
    <row r="368" spans="1:19" ht="12" customHeight="1" x14ac:dyDescent="0.25">
      <c r="A368" s="18" t="s">
        <v>236</v>
      </c>
      <c r="B368" s="108" t="s">
        <v>389</v>
      </c>
      <c r="C368" s="66">
        <v>15194</v>
      </c>
      <c r="D368" s="68">
        <v>0</v>
      </c>
      <c r="E368" s="68">
        <v>0</v>
      </c>
      <c r="F368" s="68">
        <v>0</v>
      </c>
      <c r="G368" s="68">
        <v>1469</v>
      </c>
      <c r="H368" s="68">
        <v>0</v>
      </c>
      <c r="I368" s="68">
        <v>0</v>
      </c>
      <c r="J368" s="68">
        <v>0</v>
      </c>
      <c r="K368" s="68">
        <v>0</v>
      </c>
      <c r="L368" s="68">
        <v>198</v>
      </c>
      <c r="M368" s="68">
        <v>0</v>
      </c>
      <c r="N368" s="68">
        <v>13137</v>
      </c>
      <c r="O368" s="67">
        <v>2462</v>
      </c>
      <c r="P368" t="s">
        <v>1140</v>
      </c>
      <c r="Q368" t="s">
        <v>1143</v>
      </c>
      <c r="R368" t="s">
        <v>237</v>
      </c>
      <c r="S368" t="s">
        <v>175</v>
      </c>
    </row>
    <row r="369" spans="1:19" ht="12" customHeight="1" x14ac:dyDescent="0.25">
      <c r="A369" s="18" t="s">
        <v>236</v>
      </c>
      <c r="B369" s="108" t="s">
        <v>403</v>
      </c>
      <c r="C369" s="66">
        <v>4135</v>
      </c>
      <c r="D369" s="68">
        <v>4135</v>
      </c>
      <c r="E369" s="68">
        <v>0</v>
      </c>
      <c r="F369" s="68">
        <v>0</v>
      </c>
      <c r="G369" s="68">
        <v>116</v>
      </c>
      <c r="H369" s="68">
        <v>0</v>
      </c>
      <c r="I369" s="68">
        <v>0</v>
      </c>
      <c r="J369" s="68">
        <v>107</v>
      </c>
      <c r="K369" s="68">
        <v>107</v>
      </c>
      <c r="L369" s="68">
        <v>0</v>
      </c>
      <c r="M369" s="68">
        <v>0</v>
      </c>
      <c r="N369" s="68">
        <v>4010</v>
      </c>
      <c r="O369" s="67">
        <v>4010</v>
      </c>
      <c r="P369" t="s">
        <v>1142</v>
      </c>
      <c r="Q369" t="s">
        <v>1143</v>
      </c>
      <c r="R369" t="s">
        <v>237</v>
      </c>
      <c r="S369" t="s">
        <v>201</v>
      </c>
    </row>
    <row r="370" spans="1:19" ht="12" customHeight="1" x14ac:dyDescent="0.25">
      <c r="A370" s="18" t="s">
        <v>236</v>
      </c>
      <c r="B370" s="108" t="s">
        <v>418</v>
      </c>
      <c r="C370" s="66">
        <v>2040</v>
      </c>
      <c r="D370" s="68">
        <v>0</v>
      </c>
      <c r="E370" s="68">
        <v>0</v>
      </c>
      <c r="F370" s="68">
        <v>0</v>
      </c>
      <c r="G370" s="68">
        <v>307</v>
      </c>
      <c r="H370" s="68">
        <v>0</v>
      </c>
      <c r="I370" s="68">
        <v>0</v>
      </c>
      <c r="J370" s="68">
        <v>0</v>
      </c>
      <c r="K370" s="68">
        <v>0</v>
      </c>
      <c r="L370" s="68">
        <v>0</v>
      </c>
      <c r="M370" s="68">
        <v>207</v>
      </c>
      <c r="N370" s="68">
        <v>2495</v>
      </c>
      <c r="O370" s="67">
        <v>0</v>
      </c>
      <c r="P370" t="s">
        <v>1140</v>
      </c>
      <c r="Q370" t="s">
        <v>1143</v>
      </c>
      <c r="R370" t="s">
        <v>237</v>
      </c>
      <c r="S370" t="s">
        <v>224</v>
      </c>
    </row>
    <row r="371" spans="1:19" ht="12" customHeight="1" x14ac:dyDescent="0.25">
      <c r="A371" s="18" t="s">
        <v>236</v>
      </c>
      <c r="B371" s="108" t="s">
        <v>447</v>
      </c>
      <c r="C371" s="66">
        <v>1157</v>
      </c>
      <c r="D371" s="68">
        <v>1157</v>
      </c>
      <c r="E371" s="68">
        <v>0</v>
      </c>
      <c r="F371" s="68">
        <v>0</v>
      </c>
      <c r="G371" s="68">
        <v>115</v>
      </c>
      <c r="H371" s="68">
        <v>0</v>
      </c>
      <c r="I371" s="68">
        <v>0</v>
      </c>
      <c r="J371" s="68">
        <v>84</v>
      </c>
      <c r="K371" s="68">
        <v>84</v>
      </c>
      <c r="L371" s="68">
        <v>0</v>
      </c>
      <c r="M371" s="68">
        <v>0</v>
      </c>
      <c r="N371" s="68">
        <v>1182</v>
      </c>
      <c r="O371" s="67">
        <v>1182</v>
      </c>
      <c r="P371" t="s">
        <v>1142</v>
      </c>
      <c r="Q371" t="s">
        <v>1143</v>
      </c>
      <c r="R371" t="s">
        <v>237</v>
      </c>
      <c r="S371" t="s">
        <v>300</v>
      </c>
    </row>
    <row r="372" spans="1:19" ht="12" customHeight="1" x14ac:dyDescent="0.25">
      <c r="A372" s="18" t="s">
        <v>236</v>
      </c>
      <c r="B372" s="108" t="s">
        <v>458</v>
      </c>
      <c r="C372" s="66">
        <v>10528</v>
      </c>
      <c r="D372" s="68">
        <v>0</v>
      </c>
      <c r="E372" s="68">
        <v>0</v>
      </c>
      <c r="F372" s="68">
        <v>0</v>
      </c>
      <c r="G372" s="68">
        <v>5302</v>
      </c>
      <c r="H372" s="68">
        <v>0</v>
      </c>
      <c r="I372" s="68">
        <v>0</v>
      </c>
      <c r="J372" s="68">
        <v>0</v>
      </c>
      <c r="K372" s="68">
        <v>0</v>
      </c>
      <c r="L372" s="68">
        <v>0</v>
      </c>
      <c r="M372" s="68">
        <v>0</v>
      </c>
      <c r="N372" s="68">
        <v>14769</v>
      </c>
      <c r="O372" s="67">
        <v>0</v>
      </c>
      <c r="P372" t="s">
        <v>1142</v>
      </c>
      <c r="Q372" t="s">
        <v>1147</v>
      </c>
      <c r="R372" t="s">
        <v>237</v>
      </c>
      <c r="S372" t="s">
        <v>315</v>
      </c>
    </row>
    <row r="373" spans="1:19" ht="12" customHeight="1" x14ac:dyDescent="0.25">
      <c r="A373" s="18" t="s">
        <v>236</v>
      </c>
      <c r="B373" s="108" t="s">
        <v>485</v>
      </c>
      <c r="C373" s="66">
        <v>4197</v>
      </c>
      <c r="D373" s="68">
        <v>0</v>
      </c>
      <c r="E373" s="68">
        <v>0</v>
      </c>
      <c r="F373" s="68">
        <v>0</v>
      </c>
      <c r="G373" s="68">
        <v>61</v>
      </c>
      <c r="H373" s="68">
        <v>0</v>
      </c>
      <c r="I373" s="68">
        <v>0</v>
      </c>
      <c r="J373" s="68">
        <v>0</v>
      </c>
      <c r="K373" s="68">
        <v>0</v>
      </c>
      <c r="L373" s="68">
        <v>0</v>
      </c>
      <c r="M373" s="68">
        <v>0</v>
      </c>
      <c r="N373" s="68">
        <v>4005</v>
      </c>
      <c r="O373" s="67">
        <v>0</v>
      </c>
      <c r="P373" t="s">
        <v>1140</v>
      </c>
      <c r="Q373" t="s">
        <v>1143</v>
      </c>
      <c r="R373" t="s">
        <v>237</v>
      </c>
      <c r="S373" t="s">
        <v>318</v>
      </c>
    </row>
    <row r="374" spans="1:19" ht="12" customHeight="1" x14ac:dyDescent="0.25">
      <c r="A374" s="18" t="s">
        <v>488</v>
      </c>
      <c r="B374" s="108" t="s">
        <v>44</v>
      </c>
      <c r="C374" s="66">
        <v>304</v>
      </c>
      <c r="D374" s="68">
        <v>0</v>
      </c>
      <c r="E374" s="68">
        <v>0</v>
      </c>
      <c r="F374" s="68">
        <v>0</v>
      </c>
      <c r="G374" s="68">
        <v>819</v>
      </c>
      <c r="H374" s="68">
        <v>19</v>
      </c>
      <c r="I374" s="68">
        <v>0</v>
      </c>
      <c r="J374" s="68">
        <v>0</v>
      </c>
      <c r="K374" s="68">
        <v>0</v>
      </c>
      <c r="L374" s="68">
        <v>0</v>
      </c>
      <c r="M374" s="68">
        <v>138</v>
      </c>
      <c r="N374" s="68">
        <v>1275</v>
      </c>
      <c r="O374" s="67">
        <v>0</v>
      </c>
      <c r="P374" t="s">
        <v>1140</v>
      </c>
      <c r="Q374" t="s">
        <v>1141</v>
      </c>
      <c r="R374" t="s">
        <v>290</v>
      </c>
      <c r="S374" t="s">
        <v>45</v>
      </c>
    </row>
    <row r="375" spans="1:19" ht="12" customHeight="1" x14ac:dyDescent="0.25">
      <c r="A375" s="18" t="s">
        <v>488</v>
      </c>
      <c r="B375" s="108" t="s">
        <v>356</v>
      </c>
      <c r="C375" s="66">
        <v>7986</v>
      </c>
      <c r="D375" s="68">
        <v>0</v>
      </c>
      <c r="E375" s="68">
        <v>0</v>
      </c>
      <c r="F375" s="68">
        <v>0</v>
      </c>
      <c r="G375" s="68">
        <v>1612</v>
      </c>
      <c r="H375" s="68">
        <v>0</v>
      </c>
      <c r="I375" s="68">
        <v>0</v>
      </c>
      <c r="J375" s="68">
        <v>0</v>
      </c>
      <c r="K375" s="68">
        <v>0</v>
      </c>
      <c r="L375" s="68">
        <v>0</v>
      </c>
      <c r="M375" s="68">
        <v>30</v>
      </c>
      <c r="N375" s="68">
        <v>8982</v>
      </c>
      <c r="O375" s="67">
        <v>0</v>
      </c>
      <c r="P375" t="s">
        <v>1140</v>
      </c>
      <c r="Q375" t="s">
        <v>1143</v>
      </c>
      <c r="R375" t="s">
        <v>290</v>
      </c>
      <c r="S375" t="s">
        <v>57</v>
      </c>
    </row>
    <row r="376" spans="1:19" ht="12" customHeight="1" x14ac:dyDescent="0.25">
      <c r="A376" s="18" t="s">
        <v>488</v>
      </c>
      <c r="B376" s="108" t="s">
        <v>110</v>
      </c>
      <c r="C376" s="66">
        <v>2683</v>
      </c>
      <c r="D376" s="68">
        <v>95</v>
      </c>
      <c r="E376" s="68">
        <v>0</v>
      </c>
      <c r="F376" s="68">
        <v>0</v>
      </c>
      <c r="G376" s="68">
        <v>113</v>
      </c>
      <c r="H376" s="68">
        <v>0</v>
      </c>
      <c r="I376" s="68">
        <v>0</v>
      </c>
      <c r="J376" s="68">
        <v>0</v>
      </c>
      <c r="K376" s="68">
        <v>0</v>
      </c>
      <c r="L376" s="68">
        <v>5</v>
      </c>
      <c r="M376" s="68">
        <v>0</v>
      </c>
      <c r="N376" s="68">
        <v>2758</v>
      </c>
      <c r="O376" s="67">
        <v>66</v>
      </c>
      <c r="P376" t="s">
        <v>1145</v>
      </c>
      <c r="Q376" t="s">
        <v>1143</v>
      </c>
      <c r="R376" t="s">
        <v>290</v>
      </c>
      <c r="S376" t="s">
        <v>111</v>
      </c>
    </row>
    <row r="377" spans="1:19" ht="12" customHeight="1" x14ac:dyDescent="0.25">
      <c r="A377" s="18" t="s">
        <v>488</v>
      </c>
      <c r="B377" s="108" t="s">
        <v>139</v>
      </c>
      <c r="C377" s="66">
        <v>2446</v>
      </c>
      <c r="D377" s="68">
        <v>0</v>
      </c>
      <c r="E377" s="68">
        <v>0</v>
      </c>
      <c r="F377" s="68">
        <v>0</v>
      </c>
      <c r="G377" s="68">
        <v>297</v>
      </c>
      <c r="H377" s="68">
        <v>0</v>
      </c>
      <c r="I377" s="68">
        <v>0</v>
      </c>
      <c r="J377" s="68">
        <v>0</v>
      </c>
      <c r="K377" s="68">
        <v>0</v>
      </c>
      <c r="L377" s="68">
        <v>0</v>
      </c>
      <c r="M377" s="68">
        <v>9</v>
      </c>
      <c r="N377" s="68">
        <v>2710</v>
      </c>
      <c r="O377" s="67">
        <v>0</v>
      </c>
      <c r="P377" t="s">
        <v>1140</v>
      </c>
      <c r="Q377" t="s">
        <v>1143</v>
      </c>
      <c r="R377" t="s">
        <v>290</v>
      </c>
      <c r="S377" t="s">
        <v>140</v>
      </c>
    </row>
    <row r="378" spans="1:19" ht="12" customHeight="1" x14ac:dyDescent="0.25">
      <c r="A378" s="18" t="s">
        <v>488</v>
      </c>
      <c r="B378" s="108" t="s">
        <v>147</v>
      </c>
      <c r="C378" s="66">
        <v>2327</v>
      </c>
      <c r="D378" s="68">
        <v>0</v>
      </c>
      <c r="E378" s="68">
        <v>0</v>
      </c>
      <c r="F378" s="68">
        <v>0</v>
      </c>
      <c r="G378" s="68">
        <v>709</v>
      </c>
      <c r="H378" s="68">
        <v>0</v>
      </c>
      <c r="I378" s="68">
        <v>0</v>
      </c>
      <c r="J378" s="68">
        <v>0</v>
      </c>
      <c r="K378" s="68">
        <v>0</v>
      </c>
      <c r="L378" s="68">
        <v>0</v>
      </c>
      <c r="M378" s="68">
        <v>0</v>
      </c>
      <c r="N378" s="68">
        <v>2685</v>
      </c>
      <c r="O378" s="67">
        <v>0</v>
      </c>
      <c r="P378" t="s">
        <v>1140</v>
      </c>
      <c r="Q378" t="s">
        <v>1143</v>
      </c>
      <c r="R378" t="s">
        <v>290</v>
      </c>
      <c r="S378" t="s">
        <v>148</v>
      </c>
    </row>
    <row r="379" spans="1:19" ht="12" customHeight="1" x14ac:dyDescent="0.25">
      <c r="A379" s="18" t="s">
        <v>488</v>
      </c>
      <c r="B379" s="108" t="s">
        <v>379</v>
      </c>
      <c r="C379" s="66">
        <v>11725</v>
      </c>
      <c r="D379" s="68">
        <v>5962</v>
      </c>
      <c r="E379" s="68">
        <v>0</v>
      </c>
      <c r="F379" s="68">
        <v>0</v>
      </c>
      <c r="G379" s="68">
        <v>1048</v>
      </c>
      <c r="H379" s="68">
        <v>0</v>
      </c>
      <c r="I379" s="68">
        <v>0</v>
      </c>
      <c r="J379" s="68">
        <v>0</v>
      </c>
      <c r="K379" s="68">
        <v>0</v>
      </c>
      <c r="L379" s="68">
        <v>34</v>
      </c>
      <c r="M379" s="68">
        <v>0</v>
      </c>
      <c r="N379" s="68">
        <v>11083</v>
      </c>
      <c r="O379" s="67">
        <v>461</v>
      </c>
      <c r="P379" t="s">
        <v>1140</v>
      </c>
      <c r="Q379" t="s">
        <v>1143</v>
      </c>
      <c r="R379" t="s">
        <v>290</v>
      </c>
      <c r="S379" t="s">
        <v>151</v>
      </c>
    </row>
    <row r="380" spans="1:19" ht="12" customHeight="1" x14ac:dyDescent="0.25">
      <c r="A380" s="18" t="s">
        <v>488</v>
      </c>
      <c r="B380" s="108" t="s">
        <v>487</v>
      </c>
      <c r="C380" s="66">
        <v>6855</v>
      </c>
      <c r="D380" s="68">
        <v>6855</v>
      </c>
      <c r="E380" s="68">
        <v>46</v>
      </c>
      <c r="F380" s="68">
        <v>0</v>
      </c>
      <c r="G380" s="68">
        <v>0</v>
      </c>
      <c r="H380" s="68">
        <v>0</v>
      </c>
      <c r="I380" s="68">
        <v>0</v>
      </c>
      <c r="J380" s="68">
        <v>22</v>
      </c>
      <c r="K380" s="68">
        <v>22</v>
      </c>
      <c r="L380" s="68">
        <v>0</v>
      </c>
      <c r="M380" s="68">
        <v>0</v>
      </c>
      <c r="N380" s="68">
        <v>7044</v>
      </c>
      <c r="O380" s="67">
        <v>7044</v>
      </c>
      <c r="P380" t="s">
        <v>1142</v>
      </c>
      <c r="Q380" t="s">
        <v>1143</v>
      </c>
      <c r="R380" t="s">
        <v>290</v>
      </c>
      <c r="S380" t="s">
        <v>171</v>
      </c>
    </row>
    <row r="381" spans="1:19" ht="12" customHeight="1" x14ac:dyDescent="0.25">
      <c r="A381" s="18" t="s">
        <v>488</v>
      </c>
      <c r="B381" s="108" t="s">
        <v>389</v>
      </c>
      <c r="C381" s="66">
        <v>905</v>
      </c>
      <c r="D381" s="68">
        <v>0</v>
      </c>
      <c r="E381" s="68">
        <v>0</v>
      </c>
      <c r="F381" s="68">
        <v>0</v>
      </c>
      <c r="G381" s="68">
        <v>269</v>
      </c>
      <c r="H381" s="68">
        <v>0</v>
      </c>
      <c r="I381" s="68">
        <v>0</v>
      </c>
      <c r="J381" s="68">
        <v>0</v>
      </c>
      <c r="K381" s="68">
        <v>0</v>
      </c>
      <c r="L381" s="68">
        <v>0</v>
      </c>
      <c r="M381" s="68">
        <v>0</v>
      </c>
      <c r="N381" s="68">
        <v>1061</v>
      </c>
      <c r="O381" s="67">
        <v>199</v>
      </c>
      <c r="P381" t="s">
        <v>1140</v>
      </c>
      <c r="Q381" t="s">
        <v>1143</v>
      </c>
      <c r="R381" t="s">
        <v>290</v>
      </c>
      <c r="S381" t="s">
        <v>175</v>
      </c>
    </row>
    <row r="382" spans="1:19" ht="12" customHeight="1" x14ac:dyDescent="0.25">
      <c r="A382" s="18" t="s">
        <v>488</v>
      </c>
      <c r="B382" s="108" t="s">
        <v>443</v>
      </c>
      <c r="C382" s="66">
        <v>1579</v>
      </c>
      <c r="D382" s="68">
        <v>391</v>
      </c>
      <c r="E382" s="68">
        <v>0</v>
      </c>
      <c r="F382" s="68">
        <v>0</v>
      </c>
      <c r="G382" s="68">
        <v>1097</v>
      </c>
      <c r="H382" s="68">
        <v>0</v>
      </c>
      <c r="I382" s="68">
        <v>0</v>
      </c>
      <c r="J382" s="68">
        <v>0</v>
      </c>
      <c r="K382" s="68">
        <v>0</v>
      </c>
      <c r="L382" s="68">
        <v>0</v>
      </c>
      <c r="M382" s="68">
        <v>0</v>
      </c>
      <c r="N382" s="68">
        <v>2729</v>
      </c>
      <c r="O382" s="67">
        <v>296</v>
      </c>
      <c r="P382" t="s">
        <v>1140</v>
      </c>
      <c r="Q382" t="s">
        <v>1143</v>
      </c>
      <c r="R382" t="s">
        <v>290</v>
      </c>
      <c r="S382" t="s">
        <v>286</v>
      </c>
    </row>
    <row r="383" spans="1:19" ht="12" customHeight="1" x14ac:dyDescent="0.25">
      <c r="A383" s="18" t="s">
        <v>488</v>
      </c>
      <c r="B383" s="108" t="s">
        <v>458</v>
      </c>
      <c r="C383" s="66">
        <v>1080</v>
      </c>
      <c r="D383" s="68">
        <v>0</v>
      </c>
      <c r="E383" s="68">
        <v>0</v>
      </c>
      <c r="F383" s="68">
        <v>0</v>
      </c>
      <c r="G383" s="68">
        <v>611</v>
      </c>
      <c r="H383" s="68">
        <v>0</v>
      </c>
      <c r="I383" s="68">
        <v>0</v>
      </c>
      <c r="J383" s="68">
        <v>0</v>
      </c>
      <c r="K383" s="68">
        <v>0</v>
      </c>
      <c r="L383" s="68">
        <v>0</v>
      </c>
      <c r="M383" s="68">
        <v>0</v>
      </c>
      <c r="N383" s="68">
        <v>1577</v>
      </c>
      <c r="O383" s="67">
        <v>0</v>
      </c>
      <c r="P383" t="s">
        <v>1142</v>
      </c>
      <c r="Q383" t="s">
        <v>1147</v>
      </c>
      <c r="R383" t="s">
        <v>290</v>
      </c>
      <c r="S383" t="s">
        <v>315</v>
      </c>
    </row>
    <row r="384" spans="1:19" ht="12" customHeight="1" x14ac:dyDescent="0.25">
      <c r="A384" s="18" t="s">
        <v>245</v>
      </c>
      <c r="B384" s="108" t="s">
        <v>362</v>
      </c>
      <c r="C384" s="66">
        <v>1084</v>
      </c>
      <c r="D384" s="68">
        <v>0</v>
      </c>
      <c r="E384" s="68">
        <v>0</v>
      </c>
      <c r="F384" s="68">
        <v>0</v>
      </c>
      <c r="G384" s="68">
        <v>310</v>
      </c>
      <c r="H384" s="68">
        <v>0</v>
      </c>
      <c r="I384" s="68">
        <v>0</v>
      </c>
      <c r="J384" s="68">
        <v>0</v>
      </c>
      <c r="K384" s="68">
        <v>0</v>
      </c>
      <c r="L384" s="68">
        <v>0</v>
      </c>
      <c r="M384" s="68">
        <v>32</v>
      </c>
      <c r="N384" s="68">
        <v>1362</v>
      </c>
      <c r="O384" s="67">
        <v>0</v>
      </c>
      <c r="P384" t="s">
        <v>1140</v>
      </c>
      <c r="Q384" t="s">
        <v>1143</v>
      </c>
      <c r="R384" t="s">
        <v>246</v>
      </c>
      <c r="S384" t="s">
        <v>86</v>
      </c>
    </row>
    <row r="385" spans="1:19" ht="12" customHeight="1" x14ac:dyDescent="0.25">
      <c r="A385" s="18" t="s">
        <v>245</v>
      </c>
      <c r="B385" s="108" t="s">
        <v>443</v>
      </c>
      <c r="C385" s="66">
        <v>906</v>
      </c>
      <c r="D385" s="68">
        <v>73</v>
      </c>
      <c r="E385" s="68">
        <v>0</v>
      </c>
      <c r="F385" s="68">
        <v>5</v>
      </c>
      <c r="G385" s="68">
        <v>377</v>
      </c>
      <c r="H385" s="68">
        <v>0</v>
      </c>
      <c r="I385" s="68">
        <v>0</v>
      </c>
      <c r="J385" s="68">
        <v>0</v>
      </c>
      <c r="K385" s="68">
        <v>0</v>
      </c>
      <c r="L385" s="68">
        <v>0</v>
      </c>
      <c r="M385" s="68">
        <v>0</v>
      </c>
      <c r="N385" s="68">
        <v>1183</v>
      </c>
      <c r="O385" s="67">
        <v>115</v>
      </c>
      <c r="P385" t="s">
        <v>1140</v>
      </c>
      <c r="Q385" t="s">
        <v>1143</v>
      </c>
      <c r="R385" t="s">
        <v>246</v>
      </c>
      <c r="S385" t="s">
        <v>286</v>
      </c>
    </row>
    <row r="386" spans="1:19" ht="12" customHeight="1" x14ac:dyDescent="0.25">
      <c r="A386" s="18" t="s">
        <v>245</v>
      </c>
      <c r="B386" s="108" t="s">
        <v>485</v>
      </c>
      <c r="C386" s="66">
        <v>1421</v>
      </c>
      <c r="D386" s="68">
        <v>0</v>
      </c>
      <c r="E386" s="68">
        <v>0</v>
      </c>
      <c r="F386" s="68">
        <v>0</v>
      </c>
      <c r="G386" s="68">
        <v>481</v>
      </c>
      <c r="H386" s="68">
        <v>0</v>
      </c>
      <c r="I386" s="68">
        <v>0</v>
      </c>
      <c r="J386" s="68">
        <v>0</v>
      </c>
      <c r="K386" s="68">
        <v>0</v>
      </c>
      <c r="L386" s="68">
        <v>0</v>
      </c>
      <c r="M386" s="68">
        <v>0</v>
      </c>
      <c r="N386" s="68">
        <v>1866</v>
      </c>
      <c r="O386" s="67">
        <v>0</v>
      </c>
      <c r="P386" t="s">
        <v>1140</v>
      </c>
      <c r="Q386" t="s">
        <v>1143</v>
      </c>
      <c r="R386" t="s">
        <v>246</v>
      </c>
      <c r="S386" t="s">
        <v>318</v>
      </c>
    </row>
    <row r="387" spans="1:19" ht="12" customHeight="1" x14ac:dyDescent="0.25">
      <c r="A387" s="18" t="s">
        <v>430</v>
      </c>
      <c r="B387" s="108" t="s">
        <v>147</v>
      </c>
      <c r="C387" s="66">
        <v>2166</v>
      </c>
      <c r="D387" s="68">
        <v>0</v>
      </c>
      <c r="E387" s="68">
        <v>0</v>
      </c>
      <c r="F387" s="68">
        <v>155</v>
      </c>
      <c r="G387" s="68">
        <v>0</v>
      </c>
      <c r="H387" s="68">
        <v>0</v>
      </c>
      <c r="I387" s="68">
        <v>0</v>
      </c>
      <c r="J387" s="68">
        <v>0</v>
      </c>
      <c r="K387" s="68">
        <v>0</v>
      </c>
      <c r="L387" s="68">
        <v>0</v>
      </c>
      <c r="M387" s="68">
        <v>0</v>
      </c>
      <c r="N387" s="68">
        <v>1998</v>
      </c>
      <c r="O387" s="67">
        <v>0</v>
      </c>
      <c r="P387" t="s">
        <v>1140</v>
      </c>
      <c r="Q387" t="s">
        <v>1143</v>
      </c>
      <c r="R387" t="s">
        <v>255</v>
      </c>
      <c r="S387" t="s">
        <v>148</v>
      </c>
    </row>
    <row r="388" spans="1:19" ht="12" customHeight="1" x14ac:dyDescent="0.25">
      <c r="A388" s="18" t="s">
        <v>430</v>
      </c>
      <c r="B388" s="108" t="s">
        <v>485</v>
      </c>
      <c r="C388" s="66">
        <v>1201</v>
      </c>
      <c r="D388" s="68">
        <v>0</v>
      </c>
      <c r="E388" s="68">
        <v>0</v>
      </c>
      <c r="F388" s="68">
        <v>0</v>
      </c>
      <c r="G388" s="68">
        <v>11</v>
      </c>
      <c r="H388" s="68">
        <v>0</v>
      </c>
      <c r="I388" s="68">
        <v>0</v>
      </c>
      <c r="J388" s="68">
        <v>0</v>
      </c>
      <c r="K388" s="68">
        <v>0</v>
      </c>
      <c r="L388" s="68">
        <v>0</v>
      </c>
      <c r="M388" s="68">
        <v>0</v>
      </c>
      <c r="N388" s="68">
        <v>1120</v>
      </c>
      <c r="O388" s="67">
        <v>0</v>
      </c>
      <c r="P388" t="s">
        <v>1140</v>
      </c>
      <c r="Q388" t="s">
        <v>1143</v>
      </c>
      <c r="R388" t="s">
        <v>255</v>
      </c>
      <c r="S388" t="s">
        <v>318</v>
      </c>
    </row>
    <row r="389" spans="1:19" ht="12" customHeight="1" x14ac:dyDescent="0.25">
      <c r="A389" s="18" t="s">
        <v>256</v>
      </c>
      <c r="B389" s="108" t="s">
        <v>362</v>
      </c>
      <c r="C389" s="66">
        <v>1694</v>
      </c>
      <c r="D389" s="68">
        <v>0</v>
      </c>
      <c r="E389" s="68">
        <v>0</v>
      </c>
      <c r="F389" s="68">
        <v>0</v>
      </c>
      <c r="G389" s="68">
        <v>162</v>
      </c>
      <c r="H389" s="68">
        <v>0</v>
      </c>
      <c r="I389" s="68">
        <v>0</v>
      </c>
      <c r="J389" s="68">
        <v>0</v>
      </c>
      <c r="K389" s="68">
        <v>0</v>
      </c>
      <c r="L389" s="68">
        <v>0</v>
      </c>
      <c r="M389" s="68">
        <v>44</v>
      </c>
      <c r="N389" s="68">
        <v>1810</v>
      </c>
      <c r="O389" s="67">
        <v>0</v>
      </c>
      <c r="P389" t="s">
        <v>1140</v>
      </c>
      <c r="Q389" t="s">
        <v>1143</v>
      </c>
      <c r="R389" t="s">
        <v>257</v>
      </c>
      <c r="S389" t="s">
        <v>86</v>
      </c>
    </row>
    <row r="390" spans="1:19" ht="12" customHeight="1" x14ac:dyDescent="0.25">
      <c r="A390" s="18" t="s">
        <v>431</v>
      </c>
      <c r="B390" s="108" t="s">
        <v>352</v>
      </c>
      <c r="C390" s="66">
        <v>4633</v>
      </c>
      <c r="D390" s="68">
        <v>0</v>
      </c>
      <c r="E390" s="68">
        <v>0</v>
      </c>
      <c r="F390" s="68">
        <v>20</v>
      </c>
      <c r="G390" s="68">
        <v>223</v>
      </c>
      <c r="H390" s="68">
        <v>0</v>
      </c>
      <c r="I390" s="68">
        <v>0</v>
      </c>
      <c r="J390" s="68">
        <v>0</v>
      </c>
      <c r="K390" s="68">
        <v>0</v>
      </c>
      <c r="L390" s="68">
        <v>0</v>
      </c>
      <c r="M390" s="68">
        <v>0</v>
      </c>
      <c r="N390" s="68">
        <v>4053</v>
      </c>
      <c r="O390" s="67">
        <v>0</v>
      </c>
      <c r="P390" t="s">
        <v>1141</v>
      </c>
      <c r="Q390" t="s">
        <v>1141</v>
      </c>
      <c r="R390" t="s">
        <v>258</v>
      </c>
      <c r="S390" t="s">
        <v>47</v>
      </c>
    </row>
    <row r="391" spans="1:19" ht="12" customHeight="1" x14ac:dyDescent="0.25">
      <c r="A391" s="18" t="s">
        <v>431</v>
      </c>
      <c r="B391" s="108" t="s">
        <v>356</v>
      </c>
      <c r="C391" s="66">
        <v>2190</v>
      </c>
      <c r="D391" s="68">
        <v>0</v>
      </c>
      <c r="E391" s="68">
        <v>0</v>
      </c>
      <c r="F391" s="68">
        <v>5</v>
      </c>
      <c r="G391" s="68">
        <v>356</v>
      </c>
      <c r="H391" s="68">
        <v>0</v>
      </c>
      <c r="I391" s="68">
        <v>0</v>
      </c>
      <c r="J391" s="68">
        <v>0</v>
      </c>
      <c r="K391" s="68">
        <v>0</v>
      </c>
      <c r="L391" s="68">
        <v>22</v>
      </c>
      <c r="M391" s="68">
        <v>7</v>
      </c>
      <c r="N391" s="68">
        <v>2291</v>
      </c>
      <c r="O391" s="67">
        <v>0</v>
      </c>
      <c r="P391" t="s">
        <v>1140</v>
      </c>
      <c r="Q391" t="s">
        <v>1143</v>
      </c>
      <c r="R391" t="s">
        <v>258</v>
      </c>
      <c r="S391" t="s">
        <v>57</v>
      </c>
    </row>
    <row r="392" spans="1:19" ht="12" customHeight="1" x14ac:dyDescent="0.25">
      <c r="A392" s="18" t="s">
        <v>431</v>
      </c>
      <c r="B392" s="108" t="s">
        <v>376</v>
      </c>
      <c r="C392" s="66">
        <v>1224</v>
      </c>
      <c r="D392" s="68">
        <v>0</v>
      </c>
      <c r="E392" s="68">
        <v>0</v>
      </c>
      <c r="F392" s="68">
        <v>30</v>
      </c>
      <c r="G392" s="68">
        <v>187</v>
      </c>
      <c r="H392" s="68">
        <v>0</v>
      </c>
      <c r="I392" s="68">
        <v>0</v>
      </c>
      <c r="J392" s="68">
        <v>0</v>
      </c>
      <c r="K392" s="68">
        <v>0</v>
      </c>
      <c r="L392" s="68">
        <v>21</v>
      </c>
      <c r="M392" s="68">
        <v>50</v>
      </c>
      <c r="N392" s="68">
        <v>1353</v>
      </c>
      <c r="O392" s="67">
        <v>0</v>
      </c>
      <c r="P392" t="s">
        <v>1141</v>
      </c>
      <c r="Q392" t="s">
        <v>1141</v>
      </c>
      <c r="R392" t="s">
        <v>258</v>
      </c>
      <c r="S392" t="s">
        <v>138</v>
      </c>
    </row>
    <row r="393" spans="1:19" ht="12" customHeight="1" x14ac:dyDescent="0.25">
      <c r="A393" s="18" t="s">
        <v>431</v>
      </c>
      <c r="B393" s="108" t="s">
        <v>139</v>
      </c>
      <c r="C393" s="66">
        <v>36110</v>
      </c>
      <c r="D393" s="68">
        <v>0</v>
      </c>
      <c r="E393" s="68">
        <v>0</v>
      </c>
      <c r="F393" s="68">
        <v>0</v>
      </c>
      <c r="G393" s="68">
        <v>1189</v>
      </c>
      <c r="H393" s="68">
        <v>0</v>
      </c>
      <c r="I393" s="68">
        <v>0</v>
      </c>
      <c r="J393" s="68">
        <v>0</v>
      </c>
      <c r="K393" s="68">
        <v>0</v>
      </c>
      <c r="L393" s="68">
        <v>185</v>
      </c>
      <c r="M393" s="68">
        <v>21</v>
      </c>
      <c r="N393" s="68">
        <v>36737</v>
      </c>
      <c r="O393" s="67">
        <v>0</v>
      </c>
      <c r="P393" t="s">
        <v>1140</v>
      </c>
      <c r="Q393" t="s">
        <v>1143</v>
      </c>
      <c r="R393" t="s">
        <v>258</v>
      </c>
      <c r="S393" t="s">
        <v>140</v>
      </c>
    </row>
    <row r="394" spans="1:19" ht="12" customHeight="1" x14ac:dyDescent="0.25">
      <c r="A394" s="18" t="s">
        <v>431</v>
      </c>
      <c r="B394" s="108" t="s">
        <v>147</v>
      </c>
      <c r="C394" s="66">
        <v>18700</v>
      </c>
      <c r="D394" s="68">
        <v>0</v>
      </c>
      <c r="E394" s="68">
        <v>0</v>
      </c>
      <c r="F394" s="68">
        <v>470</v>
      </c>
      <c r="G394" s="68">
        <v>744</v>
      </c>
      <c r="H394" s="68">
        <v>0</v>
      </c>
      <c r="I394" s="68">
        <v>0</v>
      </c>
      <c r="J394" s="68">
        <v>0</v>
      </c>
      <c r="K394" s="68">
        <v>0</v>
      </c>
      <c r="L394" s="68">
        <v>0</v>
      </c>
      <c r="M394" s="68">
        <v>0</v>
      </c>
      <c r="N394" s="68">
        <v>18198</v>
      </c>
      <c r="O394" s="67">
        <v>0</v>
      </c>
      <c r="P394" t="s">
        <v>1140</v>
      </c>
      <c r="Q394" t="s">
        <v>1143</v>
      </c>
      <c r="R394" t="s">
        <v>258</v>
      </c>
      <c r="S394" t="s">
        <v>148</v>
      </c>
    </row>
    <row r="395" spans="1:19" ht="12" customHeight="1" x14ac:dyDescent="0.25">
      <c r="A395" s="18" t="s">
        <v>431</v>
      </c>
      <c r="B395" s="108" t="s">
        <v>418</v>
      </c>
      <c r="C395" s="66">
        <v>1301</v>
      </c>
      <c r="D395" s="68">
        <v>0</v>
      </c>
      <c r="E395" s="68">
        <v>0</v>
      </c>
      <c r="F395" s="68">
        <v>20</v>
      </c>
      <c r="G395" s="68">
        <v>191</v>
      </c>
      <c r="H395" s="68">
        <v>0</v>
      </c>
      <c r="I395" s="68">
        <v>0</v>
      </c>
      <c r="J395" s="68">
        <v>0</v>
      </c>
      <c r="K395" s="68">
        <v>0</v>
      </c>
      <c r="L395" s="68">
        <v>0</v>
      </c>
      <c r="M395" s="68">
        <v>448</v>
      </c>
      <c r="N395" s="68">
        <v>1416</v>
      </c>
      <c r="O395" s="67">
        <v>0</v>
      </c>
      <c r="P395" t="s">
        <v>1140</v>
      </c>
      <c r="Q395" t="s">
        <v>1143</v>
      </c>
      <c r="R395" t="s">
        <v>258</v>
      </c>
      <c r="S395" t="s">
        <v>224</v>
      </c>
    </row>
    <row r="396" spans="1:19" ht="12" customHeight="1" x14ac:dyDescent="0.25">
      <c r="A396" s="18" t="s">
        <v>431</v>
      </c>
      <c r="B396" s="108" t="s">
        <v>425</v>
      </c>
      <c r="C396" s="66">
        <v>1721</v>
      </c>
      <c r="D396" s="68">
        <v>0</v>
      </c>
      <c r="E396" s="68">
        <v>0</v>
      </c>
      <c r="F396" s="68">
        <v>15</v>
      </c>
      <c r="G396" s="68">
        <v>41</v>
      </c>
      <c r="H396" s="68">
        <v>0</v>
      </c>
      <c r="I396" s="68">
        <v>0</v>
      </c>
      <c r="J396" s="68">
        <v>0</v>
      </c>
      <c r="K396" s="68">
        <v>0</v>
      </c>
      <c r="L396" s="68">
        <v>0</v>
      </c>
      <c r="M396" s="68">
        <v>126</v>
      </c>
      <c r="N396" s="68">
        <v>1632</v>
      </c>
      <c r="O396" s="67">
        <v>0</v>
      </c>
      <c r="P396" t="s">
        <v>1140</v>
      </c>
      <c r="Q396" t="s">
        <v>1143</v>
      </c>
      <c r="R396" t="s">
        <v>258</v>
      </c>
      <c r="S396" t="s">
        <v>233</v>
      </c>
    </row>
    <row r="397" spans="1:19" ht="12" customHeight="1" x14ac:dyDescent="0.25">
      <c r="A397" s="18" t="s">
        <v>431</v>
      </c>
      <c r="B397" s="108" t="s">
        <v>428</v>
      </c>
      <c r="C397" s="66">
        <v>2911</v>
      </c>
      <c r="D397" s="68">
        <v>903</v>
      </c>
      <c r="E397" s="68">
        <v>0</v>
      </c>
      <c r="F397" s="68">
        <v>35</v>
      </c>
      <c r="G397" s="68">
        <v>85</v>
      </c>
      <c r="H397" s="68">
        <v>0</v>
      </c>
      <c r="I397" s="68">
        <v>0</v>
      </c>
      <c r="J397" s="68">
        <v>0</v>
      </c>
      <c r="K397" s="68">
        <v>0</v>
      </c>
      <c r="L397" s="68">
        <v>0</v>
      </c>
      <c r="M397" s="68">
        <v>0</v>
      </c>
      <c r="N397" s="68">
        <v>2581</v>
      </c>
      <c r="O397" s="67">
        <v>0</v>
      </c>
      <c r="P397" t="s">
        <v>1140</v>
      </c>
      <c r="Q397" t="s">
        <v>1143</v>
      </c>
      <c r="R397" t="s">
        <v>258</v>
      </c>
      <c r="S397" t="s">
        <v>249</v>
      </c>
    </row>
    <row r="398" spans="1:19" ht="12" customHeight="1" x14ac:dyDescent="0.25">
      <c r="A398" s="18" t="s">
        <v>431</v>
      </c>
      <c r="B398" s="108" t="s">
        <v>443</v>
      </c>
      <c r="C398" s="66">
        <v>3317</v>
      </c>
      <c r="D398" s="68">
        <v>49</v>
      </c>
      <c r="E398" s="68">
        <v>0</v>
      </c>
      <c r="F398" s="68">
        <v>194</v>
      </c>
      <c r="G398" s="68">
        <v>365</v>
      </c>
      <c r="H398" s="68">
        <v>0</v>
      </c>
      <c r="I398" s="68">
        <v>0</v>
      </c>
      <c r="J398" s="68">
        <v>0</v>
      </c>
      <c r="K398" s="68">
        <v>0</v>
      </c>
      <c r="L398" s="68">
        <v>0</v>
      </c>
      <c r="M398" s="68">
        <v>0</v>
      </c>
      <c r="N398" s="68">
        <v>3689</v>
      </c>
      <c r="O398" s="67">
        <v>53</v>
      </c>
      <c r="P398" t="s">
        <v>1140</v>
      </c>
      <c r="Q398" t="s">
        <v>1143</v>
      </c>
      <c r="R398" t="s">
        <v>258</v>
      </c>
      <c r="S398" t="s">
        <v>286</v>
      </c>
    </row>
    <row r="399" spans="1:19" ht="12" customHeight="1" x14ac:dyDescent="0.25">
      <c r="A399" s="18" t="s">
        <v>431</v>
      </c>
      <c r="B399" s="108" t="s">
        <v>296</v>
      </c>
      <c r="C399" s="66">
        <v>1033</v>
      </c>
      <c r="D399" s="68">
        <v>0</v>
      </c>
      <c r="E399" s="68">
        <v>0</v>
      </c>
      <c r="F399" s="68">
        <v>10</v>
      </c>
      <c r="G399" s="68">
        <v>29</v>
      </c>
      <c r="H399" s="68">
        <v>0</v>
      </c>
      <c r="I399" s="68">
        <v>0</v>
      </c>
      <c r="J399" s="68">
        <v>0</v>
      </c>
      <c r="K399" s="68">
        <v>0</v>
      </c>
      <c r="L399" s="68">
        <v>0</v>
      </c>
      <c r="M399" s="68">
        <v>0</v>
      </c>
      <c r="N399" s="68">
        <v>1029</v>
      </c>
      <c r="O399" s="67">
        <v>0</v>
      </c>
      <c r="P399" t="s">
        <v>1140</v>
      </c>
      <c r="Q399" t="s">
        <v>1143</v>
      </c>
      <c r="R399" t="s">
        <v>258</v>
      </c>
      <c r="S399" t="s">
        <v>297</v>
      </c>
    </row>
    <row r="400" spans="1:19" ht="12" customHeight="1" x14ac:dyDescent="0.25">
      <c r="A400" s="18" t="s">
        <v>431</v>
      </c>
      <c r="B400" s="108" t="s">
        <v>458</v>
      </c>
      <c r="C400" s="66">
        <v>1571</v>
      </c>
      <c r="D400" s="68">
        <v>0</v>
      </c>
      <c r="E400" s="68">
        <v>0</v>
      </c>
      <c r="F400" s="68">
        <v>0</v>
      </c>
      <c r="G400" s="68">
        <v>100</v>
      </c>
      <c r="H400" s="68">
        <v>0</v>
      </c>
      <c r="I400" s="68">
        <v>0</v>
      </c>
      <c r="J400" s="68">
        <v>0</v>
      </c>
      <c r="K400" s="68">
        <v>0</v>
      </c>
      <c r="L400" s="68">
        <v>0</v>
      </c>
      <c r="M400" s="68">
        <v>0</v>
      </c>
      <c r="N400" s="68">
        <v>1599</v>
      </c>
      <c r="O400" s="67">
        <v>0</v>
      </c>
      <c r="P400" t="s">
        <v>1142</v>
      </c>
      <c r="Q400" t="s">
        <v>1147</v>
      </c>
      <c r="R400" t="s">
        <v>258</v>
      </c>
      <c r="S400" t="s">
        <v>315</v>
      </c>
    </row>
    <row r="401" spans="1:19" ht="12" customHeight="1" x14ac:dyDescent="0.25">
      <c r="A401" s="18" t="s">
        <v>431</v>
      </c>
      <c r="B401" s="108" t="s">
        <v>485</v>
      </c>
      <c r="C401" s="66">
        <v>12132</v>
      </c>
      <c r="D401" s="68">
        <v>0</v>
      </c>
      <c r="E401" s="68">
        <v>0</v>
      </c>
      <c r="F401" s="68">
        <v>0</v>
      </c>
      <c r="G401" s="68">
        <v>2576</v>
      </c>
      <c r="H401" s="68">
        <v>0</v>
      </c>
      <c r="I401" s="68">
        <v>0</v>
      </c>
      <c r="J401" s="68">
        <v>0</v>
      </c>
      <c r="K401" s="68">
        <v>0</v>
      </c>
      <c r="L401" s="68">
        <v>0</v>
      </c>
      <c r="M401" s="68">
        <v>0</v>
      </c>
      <c r="N401" s="68">
        <v>14374</v>
      </c>
      <c r="O401" s="67">
        <v>0</v>
      </c>
      <c r="P401" t="s">
        <v>1140</v>
      </c>
      <c r="Q401" t="s">
        <v>1143</v>
      </c>
      <c r="R401" t="s">
        <v>258</v>
      </c>
      <c r="S401" t="s">
        <v>318</v>
      </c>
    </row>
    <row r="402" spans="1:19" ht="12" customHeight="1" x14ac:dyDescent="0.25">
      <c r="A402" s="18" t="s">
        <v>432</v>
      </c>
      <c r="B402" s="108" t="s">
        <v>362</v>
      </c>
      <c r="C402" s="66">
        <v>1746</v>
      </c>
      <c r="D402" s="68">
        <v>0</v>
      </c>
      <c r="E402" s="68">
        <v>0</v>
      </c>
      <c r="F402" s="68">
        <v>0</v>
      </c>
      <c r="G402" s="68">
        <v>737</v>
      </c>
      <c r="H402" s="68">
        <v>0</v>
      </c>
      <c r="I402" s="68">
        <v>0</v>
      </c>
      <c r="J402" s="68">
        <v>0</v>
      </c>
      <c r="K402" s="68">
        <v>0</v>
      </c>
      <c r="L402" s="68">
        <v>0</v>
      </c>
      <c r="M402" s="68">
        <v>225</v>
      </c>
      <c r="N402" s="68">
        <v>2258</v>
      </c>
      <c r="O402" s="67">
        <v>0</v>
      </c>
      <c r="P402" t="s">
        <v>1140</v>
      </c>
      <c r="Q402" t="s">
        <v>1143</v>
      </c>
      <c r="R402" t="s">
        <v>259</v>
      </c>
      <c r="S402" t="s">
        <v>86</v>
      </c>
    </row>
    <row r="403" spans="1:19" ht="12" customHeight="1" x14ac:dyDescent="0.25">
      <c r="A403" s="18" t="s">
        <v>432</v>
      </c>
      <c r="B403" s="108" t="s">
        <v>101</v>
      </c>
      <c r="C403" s="66">
        <v>2812</v>
      </c>
      <c r="D403" s="68">
        <v>236</v>
      </c>
      <c r="E403" s="68">
        <v>5</v>
      </c>
      <c r="F403" s="68">
        <v>0</v>
      </c>
      <c r="G403" s="68">
        <v>0</v>
      </c>
      <c r="H403" s="68">
        <v>0</v>
      </c>
      <c r="I403" s="68">
        <v>0</v>
      </c>
      <c r="J403" s="68">
        <v>18</v>
      </c>
      <c r="K403" s="68">
        <v>0</v>
      </c>
      <c r="L403" s="68">
        <v>0</v>
      </c>
      <c r="M403" s="68">
        <v>0</v>
      </c>
      <c r="N403" s="68">
        <v>2802</v>
      </c>
      <c r="O403" s="67">
        <v>0</v>
      </c>
      <c r="P403" t="s">
        <v>1142</v>
      </c>
      <c r="Q403" t="s">
        <v>1143</v>
      </c>
      <c r="R403" t="s">
        <v>259</v>
      </c>
      <c r="S403" t="s">
        <v>102</v>
      </c>
    </row>
    <row r="404" spans="1:19" ht="12" customHeight="1" x14ac:dyDescent="0.25">
      <c r="A404" s="18" t="s">
        <v>432</v>
      </c>
      <c r="B404" s="108" t="s">
        <v>371</v>
      </c>
      <c r="C404" s="66">
        <v>204227</v>
      </c>
      <c r="D404" s="68">
        <v>74423</v>
      </c>
      <c r="E404" s="68">
        <v>0</v>
      </c>
      <c r="F404" s="68">
        <v>0</v>
      </c>
      <c r="G404" s="68">
        <v>0</v>
      </c>
      <c r="H404" s="68">
        <v>7195</v>
      </c>
      <c r="I404" s="68">
        <v>7179</v>
      </c>
      <c r="J404" s="68">
        <v>0</v>
      </c>
      <c r="K404" s="68">
        <v>0</v>
      </c>
      <c r="L404" s="68">
        <v>0</v>
      </c>
      <c r="M404" s="68">
        <v>0</v>
      </c>
      <c r="N404" s="68">
        <v>198125</v>
      </c>
      <c r="O404" s="67">
        <v>74727</v>
      </c>
      <c r="P404" t="s">
        <v>1142</v>
      </c>
      <c r="Q404" t="s">
        <v>1147</v>
      </c>
      <c r="R404" t="s">
        <v>259</v>
      </c>
      <c r="S404" t="s">
        <v>115</v>
      </c>
    </row>
    <row r="405" spans="1:19" ht="12" customHeight="1" x14ac:dyDescent="0.25">
      <c r="A405" s="18" t="s">
        <v>432</v>
      </c>
      <c r="B405" s="108" t="s">
        <v>139</v>
      </c>
      <c r="C405" s="66">
        <v>4934</v>
      </c>
      <c r="D405" s="68">
        <v>0</v>
      </c>
      <c r="E405" s="68">
        <v>0</v>
      </c>
      <c r="F405" s="68">
        <v>0</v>
      </c>
      <c r="G405" s="68">
        <v>184</v>
      </c>
      <c r="H405" s="68">
        <v>0</v>
      </c>
      <c r="I405" s="68">
        <v>0</v>
      </c>
      <c r="J405" s="68">
        <v>0</v>
      </c>
      <c r="K405" s="68">
        <v>0</v>
      </c>
      <c r="L405" s="68">
        <v>5</v>
      </c>
      <c r="M405" s="68">
        <v>0</v>
      </c>
      <c r="N405" s="68">
        <v>5132</v>
      </c>
      <c r="O405" s="67">
        <v>0</v>
      </c>
      <c r="P405" t="s">
        <v>1140</v>
      </c>
      <c r="Q405" t="s">
        <v>1143</v>
      </c>
      <c r="R405" t="s">
        <v>259</v>
      </c>
      <c r="S405" t="s">
        <v>140</v>
      </c>
    </row>
    <row r="406" spans="1:19" ht="12" customHeight="1" x14ac:dyDescent="0.25">
      <c r="A406" s="18" t="s">
        <v>432</v>
      </c>
      <c r="B406" s="108" t="s">
        <v>199</v>
      </c>
      <c r="C406" s="66">
        <v>3102</v>
      </c>
      <c r="D406" s="68">
        <v>3102</v>
      </c>
      <c r="E406" s="68">
        <v>0</v>
      </c>
      <c r="F406" s="68">
        <v>0</v>
      </c>
      <c r="G406" s="68">
        <v>0</v>
      </c>
      <c r="H406" s="68">
        <v>7</v>
      </c>
      <c r="I406" s="68">
        <v>7</v>
      </c>
      <c r="J406" s="68">
        <v>0</v>
      </c>
      <c r="K406" s="68">
        <v>0</v>
      </c>
      <c r="L406" s="68">
        <v>0</v>
      </c>
      <c r="M406" s="68">
        <v>0</v>
      </c>
      <c r="N406" s="68">
        <v>3188</v>
      </c>
      <c r="O406" s="67">
        <v>3188</v>
      </c>
      <c r="P406" t="s">
        <v>1140</v>
      </c>
      <c r="Q406" t="s">
        <v>1143</v>
      </c>
      <c r="R406" t="s">
        <v>259</v>
      </c>
      <c r="S406" t="s">
        <v>200</v>
      </c>
    </row>
    <row r="407" spans="1:19" ht="12" customHeight="1" x14ac:dyDescent="0.25">
      <c r="A407" s="18" t="s">
        <v>432</v>
      </c>
      <c r="B407" s="108" t="s">
        <v>457</v>
      </c>
      <c r="C407" s="66">
        <v>22393</v>
      </c>
      <c r="D407" s="68">
        <v>22393</v>
      </c>
      <c r="E407" s="68">
        <v>0</v>
      </c>
      <c r="F407" s="68">
        <v>0</v>
      </c>
      <c r="G407" s="68">
        <v>402</v>
      </c>
      <c r="H407" s="68">
        <v>0</v>
      </c>
      <c r="I407" s="68">
        <v>0</v>
      </c>
      <c r="J407" s="68">
        <v>6</v>
      </c>
      <c r="K407" s="68">
        <v>6</v>
      </c>
      <c r="L407" s="68">
        <v>0</v>
      </c>
      <c r="M407" s="68">
        <v>0</v>
      </c>
      <c r="N407" s="68">
        <v>23244</v>
      </c>
      <c r="O407" s="67">
        <v>23244</v>
      </c>
      <c r="P407" t="s">
        <v>1140</v>
      </c>
      <c r="Q407" t="s">
        <v>1143</v>
      </c>
      <c r="R407" t="s">
        <v>259</v>
      </c>
      <c r="S407" t="s">
        <v>311</v>
      </c>
    </row>
    <row r="408" spans="1:19" ht="12" customHeight="1" x14ac:dyDescent="0.25">
      <c r="A408" s="18" t="s">
        <v>432</v>
      </c>
      <c r="B408" s="108" t="s">
        <v>485</v>
      </c>
      <c r="C408" s="66">
        <v>1155</v>
      </c>
      <c r="D408" s="68">
        <v>0</v>
      </c>
      <c r="E408" s="68">
        <v>0</v>
      </c>
      <c r="F408" s="68">
        <v>0</v>
      </c>
      <c r="G408" s="68">
        <v>21</v>
      </c>
      <c r="H408" s="68">
        <v>0</v>
      </c>
      <c r="I408" s="68">
        <v>0</v>
      </c>
      <c r="J408" s="68">
        <v>0</v>
      </c>
      <c r="K408" s="68">
        <v>0</v>
      </c>
      <c r="L408" s="68">
        <v>0</v>
      </c>
      <c r="M408" s="68">
        <v>0</v>
      </c>
      <c r="N408" s="68">
        <v>1091</v>
      </c>
      <c r="O408" s="67">
        <v>0</v>
      </c>
      <c r="P408" t="s">
        <v>1140</v>
      </c>
      <c r="Q408" t="s">
        <v>1143</v>
      </c>
      <c r="R408" t="s">
        <v>259</v>
      </c>
      <c r="S408" t="s">
        <v>318</v>
      </c>
    </row>
    <row r="409" spans="1:19" ht="12" customHeight="1" x14ac:dyDescent="0.25">
      <c r="A409" s="18" t="s">
        <v>265</v>
      </c>
      <c r="B409" s="108" t="s">
        <v>362</v>
      </c>
      <c r="C409" s="66">
        <v>1059</v>
      </c>
      <c r="D409" s="68">
        <v>0</v>
      </c>
      <c r="E409" s="68">
        <v>0</v>
      </c>
      <c r="F409" s="68">
        <v>0</v>
      </c>
      <c r="G409" s="68">
        <v>172</v>
      </c>
      <c r="H409" s="68">
        <v>0</v>
      </c>
      <c r="I409" s="68">
        <v>0</v>
      </c>
      <c r="J409" s="68">
        <v>0</v>
      </c>
      <c r="K409" s="68">
        <v>0</v>
      </c>
      <c r="L409" s="68">
        <v>0</v>
      </c>
      <c r="M409" s="68">
        <v>61</v>
      </c>
      <c r="N409" s="68">
        <v>1171</v>
      </c>
      <c r="O409" s="67">
        <v>0</v>
      </c>
      <c r="P409" t="s">
        <v>1140</v>
      </c>
      <c r="Q409" t="s">
        <v>1143</v>
      </c>
      <c r="R409" t="s">
        <v>266</v>
      </c>
      <c r="S409" t="s">
        <v>86</v>
      </c>
    </row>
    <row r="410" spans="1:19" ht="12" customHeight="1" x14ac:dyDescent="0.25">
      <c r="A410" s="18" t="s">
        <v>265</v>
      </c>
      <c r="B410" s="108" t="s">
        <v>139</v>
      </c>
      <c r="C410" s="66">
        <v>3951</v>
      </c>
      <c r="D410" s="68">
        <v>0</v>
      </c>
      <c r="E410" s="68">
        <v>0</v>
      </c>
      <c r="F410" s="68">
        <v>0</v>
      </c>
      <c r="G410" s="68">
        <v>557</v>
      </c>
      <c r="H410" s="68">
        <v>0</v>
      </c>
      <c r="I410" s="68">
        <v>0</v>
      </c>
      <c r="J410" s="68">
        <v>0</v>
      </c>
      <c r="K410" s="68">
        <v>0</v>
      </c>
      <c r="L410" s="68">
        <v>0</v>
      </c>
      <c r="M410" s="68">
        <v>6</v>
      </c>
      <c r="N410" s="68">
        <v>4494</v>
      </c>
      <c r="O410" s="67">
        <v>0</v>
      </c>
      <c r="P410" t="s">
        <v>1140</v>
      </c>
      <c r="Q410" t="s">
        <v>1143</v>
      </c>
      <c r="R410" t="s">
        <v>266</v>
      </c>
      <c r="S410" t="s">
        <v>140</v>
      </c>
    </row>
    <row r="411" spans="1:19" ht="12" customHeight="1" x14ac:dyDescent="0.25">
      <c r="A411" s="18" t="s">
        <v>265</v>
      </c>
      <c r="B411" s="108" t="s">
        <v>143</v>
      </c>
      <c r="C411" s="66">
        <v>3721</v>
      </c>
      <c r="D411" s="68">
        <v>3721</v>
      </c>
      <c r="E411" s="68">
        <v>39</v>
      </c>
      <c r="F411" s="68">
        <v>0</v>
      </c>
      <c r="G411" s="68">
        <v>0</v>
      </c>
      <c r="H411" s="68">
        <v>0</v>
      </c>
      <c r="I411" s="68">
        <v>0</v>
      </c>
      <c r="J411" s="68">
        <v>0</v>
      </c>
      <c r="K411" s="68">
        <v>0</v>
      </c>
      <c r="L411" s="68">
        <v>0</v>
      </c>
      <c r="M411" s="68">
        <v>0</v>
      </c>
      <c r="N411" s="68">
        <v>3850</v>
      </c>
      <c r="O411" s="67">
        <v>0</v>
      </c>
      <c r="P411" t="s">
        <v>1140</v>
      </c>
      <c r="Q411" t="s">
        <v>1143</v>
      </c>
      <c r="R411" t="s">
        <v>266</v>
      </c>
      <c r="S411" t="s">
        <v>144</v>
      </c>
    </row>
    <row r="412" spans="1:19" ht="12" customHeight="1" x14ac:dyDescent="0.25">
      <c r="A412" s="18" t="s">
        <v>265</v>
      </c>
      <c r="B412" s="108" t="s">
        <v>389</v>
      </c>
      <c r="C412" s="66">
        <v>2553</v>
      </c>
      <c r="D412" s="68">
        <v>0</v>
      </c>
      <c r="E412" s="68">
        <v>0</v>
      </c>
      <c r="F412" s="68">
        <v>0</v>
      </c>
      <c r="G412" s="68">
        <v>50</v>
      </c>
      <c r="H412" s="68">
        <v>0</v>
      </c>
      <c r="I412" s="68">
        <v>0</v>
      </c>
      <c r="J412" s="68">
        <v>0</v>
      </c>
      <c r="K412" s="68">
        <v>0</v>
      </c>
      <c r="L412" s="68">
        <v>10</v>
      </c>
      <c r="M412" s="68">
        <v>0</v>
      </c>
      <c r="N412" s="68">
        <v>1119</v>
      </c>
      <c r="O412" s="67">
        <v>210</v>
      </c>
      <c r="P412" t="s">
        <v>1140</v>
      </c>
      <c r="Q412" t="s">
        <v>1143</v>
      </c>
      <c r="R412" t="s">
        <v>266</v>
      </c>
      <c r="S412" t="s">
        <v>175</v>
      </c>
    </row>
    <row r="413" spans="1:19" ht="12" customHeight="1" x14ac:dyDescent="0.25">
      <c r="A413" s="18" t="s">
        <v>267</v>
      </c>
      <c r="B413" s="108" t="s">
        <v>139</v>
      </c>
      <c r="C413" s="66">
        <v>18305</v>
      </c>
      <c r="D413" s="68">
        <v>0</v>
      </c>
      <c r="E413" s="68">
        <v>0</v>
      </c>
      <c r="F413" s="68">
        <v>0</v>
      </c>
      <c r="G413" s="68">
        <v>304</v>
      </c>
      <c r="H413" s="68">
        <v>0</v>
      </c>
      <c r="I413" s="68">
        <v>0</v>
      </c>
      <c r="J413" s="68">
        <v>0</v>
      </c>
      <c r="K413" s="68">
        <v>0</v>
      </c>
      <c r="L413" s="68">
        <v>36</v>
      </c>
      <c r="M413" s="68">
        <v>7</v>
      </c>
      <c r="N413" s="68">
        <v>18522</v>
      </c>
      <c r="O413" s="67">
        <v>0</v>
      </c>
      <c r="P413" t="s">
        <v>1140</v>
      </c>
      <c r="Q413" t="s">
        <v>1143</v>
      </c>
      <c r="R413" t="s">
        <v>268</v>
      </c>
      <c r="S413" t="s">
        <v>140</v>
      </c>
    </row>
    <row r="414" spans="1:19" ht="12" customHeight="1" x14ac:dyDescent="0.25">
      <c r="A414" s="18" t="s">
        <v>267</v>
      </c>
      <c r="B414" s="108" t="s">
        <v>147</v>
      </c>
      <c r="C414" s="66">
        <v>5640</v>
      </c>
      <c r="D414" s="68">
        <v>0</v>
      </c>
      <c r="E414" s="68">
        <v>0</v>
      </c>
      <c r="F414" s="68">
        <v>5</v>
      </c>
      <c r="G414" s="68">
        <v>33</v>
      </c>
      <c r="H414" s="68">
        <v>0</v>
      </c>
      <c r="I414" s="68">
        <v>0</v>
      </c>
      <c r="J414" s="68">
        <v>0</v>
      </c>
      <c r="K414" s="68">
        <v>0</v>
      </c>
      <c r="L414" s="68">
        <v>0</v>
      </c>
      <c r="M414" s="68">
        <v>0</v>
      </c>
      <c r="N414" s="68">
        <v>5287</v>
      </c>
      <c r="O414" s="67">
        <v>0</v>
      </c>
      <c r="P414" t="s">
        <v>1140</v>
      </c>
      <c r="Q414" t="s">
        <v>1143</v>
      </c>
      <c r="R414" t="s">
        <v>268</v>
      </c>
      <c r="S414" t="s">
        <v>148</v>
      </c>
    </row>
    <row r="415" spans="1:19" ht="12" customHeight="1" x14ac:dyDescent="0.25">
      <c r="A415" s="18" t="s">
        <v>267</v>
      </c>
      <c r="B415" s="108" t="s">
        <v>296</v>
      </c>
      <c r="C415" s="66">
        <v>1628</v>
      </c>
      <c r="D415" s="68">
        <v>0</v>
      </c>
      <c r="E415" s="68">
        <v>0</v>
      </c>
      <c r="F415" s="68">
        <v>0</v>
      </c>
      <c r="G415" s="68">
        <v>37</v>
      </c>
      <c r="H415" s="68">
        <v>0</v>
      </c>
      <c r="I415" s="68">
        <v>0</v>
      </c>
      <c r="J415" s="68">
        <v>0</v>
      </c>
      <c r="K415" s="68">
        <v>0</v>
      </c>
      <c r="L415" s="68">
        <v>0</v>
      </c>
      <c r="M415" s="68">
        <v>0</v>
      </c>
      <c r="N415" s="68">
        <v>1541</v>
      </c>
      <c r="O415" s="67">
        <v>0</v>
      </c>
      <c r="P415" t="s">
        <v>1140</v>
      </c>
      <c r="Q415" t="s">
        <v>1143</v>
      </c>
      <c r="R415" t="s">
        <v>268</v>
      </c>
      <c r="S415" t="s">
        <v>297</v>
      </c>
    </row>
    <row r="416" spans="1:19" ht="12" customHeight="1" x14ac:dyDescent="0.25">
      <c r="A416" s="18" t="s">
        <v>269</v>
      </c>
      <c r="B416" s="108" t="s">
        <v>139</v>
      </c>
      <c r="C416" s="66">
        <v>1657</v>
      </c>
      <c r="D416" s="68">
        <v>0</v>
      </c>
      <c r="E416" s="68">
        <v>0</v>
      </c>
      <c r="F416" s="68">
        <v>0</v>
      </c>
      <c r="G416" s="68">
        <v>375</v>
      </c>
      <c r="H416" s="68">
        <v>0</v>
      </c>
      <c r="I416" s="68">
        <v>0</v>
      </c>
      <c r="J416" s="68">
        <v>0</v>
      </c>
      <c r="K416" s="68">
        <v>0</v>
      </c>
      <c r="L416" s="68">
        <v>0</v>
      </c>
      <c r="M416" s="68">
        <v>0</v>
      </c>
      <c r="N416" s="68">
        <v>2028</v>
      </c>
      <c r="O416" s="67">
        <v>0</v>
      </c>
      <c r="P416" t="s">
        <v>1140</v>
      </c>
      <c r="Q416" t="s">
        <v>1143</v>
      </c>
      <c r="R416" t="s">
        <v>270</v>
      </c>
      <c r="S416" t="s">
        <v>140</v>
      </c>
    </row>
    <row r="417" spans="1:19" ht="12" customHeight="1" x14ac:dyDescent="0.25">
      <c r="A417" s="18" t="s">
        <v>269</v>
      </c>
      <c r="B417" s="108" t="s">
        <v>147</v>
      </c>
      <c r="C417" s="66">
        <v>994</v>
      </c>
      <c r="D417" s="68">
        <v>0</v>
      </c>
      <c r="E417" s="68">
        <v>0</v>
      </c>
      <c r="F417" s="68">
        <v>0</v>
      </c>
      <c r="G417" s="68">
        <v>249</v>
      </c>
      <c r="H417" s="68">
        <v>0</v>
      </c>
      <c r="I417" s="68">
        <v>0</v>
      </c>
      <c r="J417" s="68">
        <v>0</v>
      </c>
      <c r="K417" s="68">
        <v>0</v>
      </c>
      <c r="L417" s="68">
        <v>0</v>
      </c>
      <c r="M417" s="68">
        <v>0</v>
      </c>
      <c r="N417" s="68">
        <v>1150</v>
      </c>
      <c r="O417" s="67">
        <v>0</v>
      </c>
      <c r="P417" t="s">
        <v>1140</v>
      </c>
      <c r="Q417" t="s">
        <v>1143</v>
      </c>
      <c r="R417" t="s">
        <v>270</v>
      </c>
      <c r="S417" t="s">
        <v>148</v>
      </c>
    </row>
    <row r="418" spans="1:19" ht="12" customHeight="1" x14ac:dyDescent="0.25">
      <c r="A418" s="18" t="s">
        <v>269</v>
      </c>
      <c r="B418" s="108" t="s">
        <v>153</v>
      </c>
      <c r="C418" s="66">
        <v>1650</v>
      </c>
      <c r="D418" s="68">
        <v>1650</v>
      </c>
      <c r="E418" s="68">
        <v>0</v>
      </c>
      <c r="F418" s="68">
        <v>0</v>
      </c>
      <c r="G418" s="68">
        <v>0</v>
      </c>
      <c r="H418" s="68">
        <v>0</v>
      </c>
      <c r="I418" s="68">
        <v>0</v>
      </c>
      <c r="J418" s="68">
        <v>0</v>
      </c>
      <c r="K418" s="68">
        <v>0</v>
      </c>
      <c r="L418" s="68">
        <v>0</v>
      </c>
      <c r="M418" s="68">
        <v>0</v>
      </c>
      <c r="N418" s="68">
        <v>1650</v>
      </c>
      <c r="O418" s="67">
        <v>1650</v>
      </c>
      <c r="P418" t="s">
        <v>1142</v>
      </c>
      <c r="Q418" t="s">
        <v>1143</v>
      </c>
      <c r="R418" t="s">
        <v>270</v>
      </c>
      <c r="S418" t="s">
        <v>154</v>
      </c>
    </row>
    <row r="419" spans="1:19" ht="12" customHeight="1" x14ac:dyDescent="0.25">
      <c r="A419" s="18" t="s">
        <v>280</v>
      </c>
      <c r="B419" s="108" t="s">
        <v>352</v>
      </c>
      <c r="C419" s="66">
        <v>10930</v>
      </c>
      <c r="D419" s="68">
        <v>0</v>
      </c>
      <c r="E419" s="68">
        <v>0</v>
      </c>
      <c r="F419" s="68">
        <v>0</v>
      </c>
      <c r="G419" s="68">
        <v>1167</v>
      </c>
      <c r="H419" s="68">
        <v>0</v>
      </c>
      <c r="I419" s="68">
        <v>0</v>
      </c>
      <c r="J419" s="68">
        <v>0</v>
      </c>
      <c r="K419" s="68">
        <v>0</v>
      </c>
      <c r="L419" s="68">
        <v>0</v>
      </c>
      <c r="M419" s="68">
        <v>0</v>
      </c>
      <c r="N419" s="68">
        <v>11270</v>
      </c>
      <c r="O419" s="67">
        <v>0</v>
      </c>
      <c r="P419" t="s">
        <v>1141</v>
      </c>
      <c r="Q419" t="s">
        <v>1141</v>
      </c>
      <c r="R419" t="s">
        <v>281</v>
      </c>
      <c r="S419" t="s">
        <v>47</v>
      </c>
    </row>
    <row r="420" spans="1:19" ht="12" customHeight="1" x14ac:dyDescent="0.25">
      <c r="A420" s="18" t="s">
        <v>280</v>
      </c>
      <c r="B420" s="108" t="s">
        <v>356</v>
      </c>
      <c r="C420" s="66">
        <v>2263</v>
      </c>
      <c r="D420" s="68">
        <v>0</v>
      </c>
      <c r="E420" s="68">
        <v>0</v>
      </c>
      <c r="F420" s="68">
        <v>0</v>
      </c>
      <c r="G420" s="68">
        <v>398</v>
      </c>
      <c r="H420" s="68">
        <v>0</v>
      </c>
      <c r="I420" s="68">
        <v>0</v>
      </c>
      <c r="J420" s="68">
        <v>0</v>
      </c>
      <c r="K420" s="68">
        <v>0</v>
      </c>
      <c r="L420" s="68">
        <v>0</v>
      </c>
      <c r="M420" s="68">
        <v>5</v>
      </c>
      <c r="N420" s="68">
        <v>2325</v>
      </c>
      <c r="O420" s="67">
        <v>0</v>
      </c>
      <c r="P420" t="s">
        <v>1140</v>
      </c>
      <c r="Q420" t="s">
        <v>1143</v>
      </c>
      <c r="R420" t="s">
        <v>281</v>
      </c>
      <c r="S420" t="s">
        <v>57</v>
      </c>
    </row>
    <row r="421" spans="1:19" ht="12" customHeight="1" x14ac:dyDescent="0.25">
      <c r="A421" s="18" t="s">
        <v>280</v>
      </c>
      <c r="B421" s="108" t="s">
        <v>362</v>
      </c>
      <c r="C421" s="66">
        <v>2180</v>
      </c>
      <c r="D421" s="68">
        <v>0</v>
      </c>
      <c r="E421" s="68">
        <v>0</v>
      </c>
      <c r="F421" s="68">
        <v>0</v>
      </c>
      <c r="G421" s="68">
        <v>64</v>
      </c>
      <c r="H421" s="68">
        <v>0</v>
      </c>
      <c r="I421" s="68">
        <v>0</v>
      </c>
      <c r="J421" s="68">
        <v>0</v>
      </c>
      <c r="K421" s="68">
        <v>0</v>
      </c>
      <c r="L421" s="68">
        <v>28</v>
      </c>
      <c r="M421" s="68">
        <v>115</v>
      </c>
      <c r="N421" s="68">
        <v>2140</v>
      </c>
      <c r="O421" s="67">
        <v>0</v>
      </c>
      <c r="P421" t="s">
        <v>1140</v>
      </c>
      <c r="Q421" t="s">
        <v>1143</v>
      </c>
      <c r="R421" t="s">
        <v>281</v>
      </c>
      <c r="S421" t="s">
        <v>86</v>
      </c>
    </row>
    <row r="422" spans="1:19" ht="12" customHeight="1" x14ac:dyDescent="0.25">
      <c r="A422" s="18" t="s">
        <v>280</v>
      </c>
      <c r="B422" s="108" t="s">
        <v>110</v>
      </c>
      <c r="C422" s="66">
        <v>1207</v>
      </c>
      <c r="D422" s="68">
        <v>253</v>
      </c>
      <c r="E422" s="68">
        <v>0</v>
      </c>
      <c r="F422" s="68">
        <v>0</v>
      </c>
      <c r="G422" s="68">
        <v>94</v>
      </c>
      <c r="H422" s="68">
        <v>0</v>
      </c>
      <c r="I422" s="68">
        <v>0</v>
      </c>
      <c r="J422" s="68">
        <v>0</v>
      </c>
      <c r="K422" s="68">
        <v>0</v>
      </c>
      <c r="L422" s="68">
        <v>5</v>
      </c>
      <c r="M422" s="68">
        <v>0</v>
      </c>
      <c r="N422" s="68">
        <v>1297</v>
      </c>
      <c r="O422" s="67">
        <v>186</v>
      </c>
      <c r="P422" t="s">
        <v>1145</v>
      </c>
      <c r="Q422" t="s">
        <v>1143</v>
      </c>
      <c r="R422" t="s">
        <v>281</v>
      </c>
      <c r="S422" t="s">
        <v>111</v>
      </c>
    </row>
    <row r="423" spans="1:19" ht="12" customHeight="1" x14ac:dyDescent="0.25">
      <c r="A423" s="18" t="s">
        <v>280</v>
      </c>
      <c r="B423" s="108" t="s">
        <v>372</v>
      </c>
      <c r="C423" s="66">
        <v>2047</v>
      </c>
      <c r="D423" s="68">
        <v>0</v>
      </c>
      <c r="E423" s="68">
        <v>0</v>
      </c>
      <c r="F423" s="68">
        <v>0</v>
      </c>
      <c r="G423" s="68">
        <v>12</v>
      </c>
      <c r="H423" s="68">
        <v>0</v>
      </c>
      <c r="I423" s="68">
        <v>0</v>
      </c>
      <c r="J423" s="68">
        <v>0</v>
      </c>
      <c r="K423" s="68">
        <v>0</v>
      </c>
      <c r="L423" s="68">
        <v>5</v>
      </c>
      <c r="M423" s="68">
        <v>20</v>
      </c>
      <c r="N423" s="68">
        <v>1995</v>
      </c>
      <c r="O423" s="67">
        <v>0</v>
      </c>
      <c r="P423" t="s">
        <v>1140</v>
      </c>
      <c r="Q423" t="s">
        <v>1143</v>
      </c>
      <c r="R423" t="s">
        <v>281</v>
      </c>
      <c r="S423" t="s">
        <v>116</v>
      </c>
    </row>
    <row r="424" spans="1:19" ht="12" customHeight="1" x14ac:dyDescent="0.25">
      <c r="A424" s="18" t="s">
        <v>280</v>
      </c>
      <c r="B424" s="108" t="s">
        <v>117</v>
      </c>
      <c r="C424" s="66">
        <v>13560</v>
      </c>
      <c r="D424" s="68">
        <v>13560</v>
      </c>
      <c r="E424" s="68">
        <v>368</v>
      </c>
      <c r="F424" s="68">
        <v>0</v>
      </c>
      <c r="G424" s="68">
        <v>11</v>
      </c>
      <c r="H424" s="68">
        <v>0</v>
      </c>
      <c r="I424" s="68">
        <v>0</v>
      </c>
      <c r="J424" s="68">
        <v>48</v>
      </c>
      <c r="K424" s="68">
        <v>48</v>
      </c>
      <c r="L424" s="68">
        <v>0</v>
      </c>
      <c r="M424" s="68">
        <v>0</v>
      </c>
      <c r="N424" s="68">
        <v>13853</v>
      </c>
      <c r="O424" s="67">
        <v>13853</v>
      </c>
      <c r="P424" t="s">
        <v>1142</v>
      </c>
      <c r="Q424" t="s">
        <v>1143</v>
      </c>
      <c r="R424" t="s">
        <v>281</v>
      </c>
      <c r="S424" t="s">
        <v>118</v>
      </c>
    </row>
    <row r="425" spans="1:19" ht="12" customHeight="1" x14ac:dyDescent="0.25">
      <c r="A425" s="18" t="s">
        <v>280</v>
      </c>
      <c r="B425" s="108" t="s">
        <v>374</v>
      </c>
      <c r="C425" s="66">
        <v>3986</v>
      </c>
      <c r="D425" s="68">
        <v>3986</v>
      </c>
      <c r="E425" s="68">
        <v>0</v>
      </c>
      <c r="F425" s="68">
        <v>0</v>
      </c>
      <c r="G425" s="68">
        <v>166</v>
      </c>
      <c r="H425" s="68">
        <v>0</v>
      </c>
      <c r="I425" s="68">
        <v>0</v>
      </c>
      <c r="J425" s="68">
        <v>24</v>
      </c>
      <c r="K425" s="68">
        <v>24</v>
      </c>
      <c r="L425" s="68">
        <v>0</v>
      </c>
      <c r="M425" s="68">
        <v>0</v>
      </c>
      <c r="N425" s="68">
        <v>3960</v>
      </c>
      <c r="O425" s="67">
        <v>3960</v>
      </c>
      <c r="P425" t="s">
        <v>1142</v>
      </c>
      <c r="Q425" t="s">
        <v>1143</v>
      </c>
      <c r="R425" t="s">
        <v>281</v>
      </c>
      <c r="S425" t="s">
        <v>124</v>
      </c>
    </row>
    <row r="426" spans="1:19" ht="12" customHeight="1" x14ac:dyDescent="0.25">
      <c r="A426" s="18" t="s">
        <v>280</v>
      </c>
      <c r="B426" s="108" t="s">
        <v>134</v>
      </c>
      <c r="C426" s="66">
        <v>317973</v>
      </c>
      <c r="D426" s="68">
        <v>317973</v>
      </c>
      <c r="E426" s="68">
        <v>139</v>
      </c>
      <c r="F426" s="68">
        <v>0</v>
      </c>
      <c r="G426" s="68">
        <v>0</v>
      </c>
      <c r="H426" s="68">
        <v>0</v>
      </c>
      <c r="I426" s="68">
        <v>0</v>
      </c>
      <c r="J426" s="68">
        <v>1099</v>
      </c>
      <c r="K426" s="68">
        <v>827</v>
      </c>
      <c r="L426" s="68">
        <v>0</v>
      </c>
      <c r="M426" s="68">
        <v>0</v>
      </c>
      <c r="N426" s="68">
        <v>317879</v>
      </c>
      <c r="O426" s="67">
        <v>317879</v>
      </c>
      <c r="P426" t="s">
        <v>1140</v>
      </c>
      <c r="Q426" t="s">
        <v>1143</v>
      </c>
      <c r="R426" t="s">
        <v>281</v>
      </c>
      <c r="S426" t="s">
        <v>135</v>
      </c>
    </row>
    <row r="427" spans="1:19" ht="12" customHeight="1" x14ac:dyDescent="0.25">
      <c r="A427" s="18" t="s">
        <v>280</v>
      </c>
      <c r="B427" s="108" t="s">
        <v>376</v>
      </c>
      <c r="C427" s="66">
        <v>2602</v>
      </c>
      <c r="D427" s="68">
        <v>0</v>
      </c>
      <c r="E427" s="68">
        <v>0</v>
      </c>
      <c r="F427" s="68">
        <v>0</v>
      </c>
      <c r="G427" s="68">
        <v>441</v>
      </c>
      <c r="H427" s="68">
        <v>0</v>
      </c>
      <c r="I427" s="68">
        <v>0</v>
      </c>
      <c r="J427" s="68">
        <v>0</v>
      </c>
      <c r="K427" s="68">
        <v>0</v>
      </c>
      <c r="L427" s="68">
        <v>0</v>
      </c>
      <c r="M427" s="68">
        <v>398</v>
      </c>
      <c r="N427" s="68">
        <v>2641</v>
      </c>
      <c r="O427" s="67">
        <v>0</v>
      </c>
      <c r="P427" t="s">
        <v>1141</v>
      </c>
      <c r="Q427" t="s">
        <v>1141</v>
      </c>
      <c r="R427" t="s">
        <v>281</v>
      </c>
      <c r="S427" t="s">
        <v>138</v>
      </c>
    </row>
    <row r="428" spans="1:19" ht="12" customHeight="1" x14ac:dyDescent="0.25">
      <c r="A428" s="18" t="s">
        <v>280</v>
      </c>
      <c r="B428" s="108" t="s">
        <v>139</v>
      </c>
      <c r="C428" s="66">
        <v>15287</v>
      </c>
      <c r="D428" s="68">
        <v>0</v>
      </c>
      <c r="E428" s="68">
        <v>0</v>
      </c>
      <c r="F428" s="68">
        <v>0</v>
      </c>
      <c r="G428" s="68">
        <v>1734</v>
      </c>
      <c r="H428" s="68">
        <v>0</v>
      </c>
      <c r="I428" s="68">
        <v>0</v>
      </c>
      <c r="J428" s="68">
        <v>0</v>
      </c>
      <c r="K428" s="68">
        <v>0</v>
      </c>
      <c r="L428" s="68">
        <v>0</v>
      </c>
      <c r="M428" s="68">
        <v>0</v>
      </c>
      <c r="N428" s="68">
        <v>17014</v>
      </c>
      <c r="O428" s="67">
        <v>0</v>
      </c>
      <c r="P428" t="s">
        <v>1140</v>
      </c>
      <c r="Q428" t="s">
        <v>1143</v>
      </c>
      <c r="R428" t="s">
        <v>281</v>
      </c>
      <c r="S428" t="s">
        <v>140</v>
      </c>
    </row>
    <row r="429" spans="1:19" ht="12" customHeight="1" x14ac:dyDescent="0.25">
      <c r="A429" s="18" t="s">
        <v>280</v>
      </c>
      <c r="B429" s="108" t="s">
        <v>147</v>
      </c>
      <c r="C429" s="66">
        <v>38179</v>
      </c>
      <c r="D429" s="68">
        <v>0</v>
      </c>
      <c r="E429" s="68">
        <v>0</v>
      </c>
      <c r="F429" s="68">
        <v>5</v>
      </c>
      <c r="G429" s="68">
        <v>6118</v>
      </c>
      <c r="H429" s="68">
        <v>0</v>
      </c>
      <c r="I429" s="68">
        <v>0</v>
      </c>
      <c r="J429" s="68">
        <v>0</v>
      </c>
      <c r="K429" s="68">
        <v>0</v>
      </c>
      <c r="L429" s="68">
        <v>0</v>
      </c>
      <c r="M429" s="68">
        <v>0</v>
      </c>
      <c r="N429" s="68">
        <v>41383</v>
      </c>
      <c r="O429" s="67">
        <v>0</v>
      </c>
      <c r="P429" t="s">
        <v>1140</v>
      </c>
      <c r="Q429" t="s">
        <v>1143</v>
      </c>
      <c r="R429" t="s">
        <v>281</v>
      </c>
      <c r="S429" t="s">
        <v>148</v>
      </c>
    </row>
    <row r="430" spans="1:19" ht="12" customHeight="1" x14ac:dyDescent="0.25">
      <c r="A430" s="18" t="s">
        <v>280</v>
      </c>
      <c r="B430" s="108" t="s">
        <v>379</v>
      </c>
      <c r="C430" s="66">
        <v>2566</v>
      </c>
      <c r="D430" s="68">
        <v>1305</v>
      </c>
      <c r="E430" s="68">
        <v>0</v>
      </c>
      <c r="F430" s="68">
        <v>0</v>
      </c>
      <c r="G430" s="68">
        <v>734</v>
      </c>
      <c r="H430" s="68">
        <v>0</v>
      </c>
      <c r="I430" s="68">
        <v>0</v>
      </c>
      <c r="J430" s="68">
        <v>0</v>
      </c>
      <c r="K430" s="68">
        <v>0</v>
      </c>
      <c r="L430" s="68">
        <v>5</v>
      </c>
      <c r="M430" s="68">
        <v>0</v>
      </c>
      <c r="N430" s="68">
        <v>2334</v>
      </c>
      <c r="O430" s="67">
        <v>1484</v>
      </c>
      <c r="P430" t="s">
        <v>1140</v>
      </c>
      <c r="Q430" t="s">
        <v>1143</v>
      </c>
      <c r="R430" t="s">
        <v>281</v>
      </c>
      <c r="S430" t="s">
        <v>151</v>
      </c>
    </row>
    <row r="431" spans="1:19" ht="12" customHeight="1" x14ac:dyDescent="0.25">
      <c r="A431" s="18" t="s">
        <v>280</v>
      </c>
      <c r="B431" s="108" t="s">
        <v>388</v>
      </c>
      <c r="C431" s="66">
        <v>2472</v>
      </c>
      <c r="D431" s="68">
        <v>0</v>
      </c>
      <c r="E431" s="68">
        <v>0</v>
      </c>
      <c r="F431" s="68">
        <v>0</v>
      </c>
      <c r="G431" s="68">
        <v>894</v>
      </c>
      <c r="H431" s="68">
        <v>0</v>
      </c>
      <c r="I431" s="68">
        <v>0</v>
      </c>
      <c r="J431" s="68">
        <v>0</v>
      </c>
      <c r="K431" s="68">
        <v>0</v>
      </c>
      <c r="L431" s="68">
        <v>0</v>
      </c>
      <c r="M431" s="68">
        <v>44</v>
      </c>
      <c r="N431" s="68">
        <v>3281</v>
      </c>
      <c r="O431" s="67">
        <v>0</v>
      </c>
      <c r="P431" t="s">
        <v>1140</v>
      </c>
      <c r="Q431" t="s">
        <v>1143</v>
      </c>
      <c r="R431" t="s">
        <v>281</v>
      </c>
      <c r="S431" t="s">
        <v>172</v>
      </c>
    </row>
    <row r="432" spans="1:19" ht="12" customHeight="1" x14ac:dyDescent="0.25">
      <c r="A432" s="18" t="s">
        <v>280</v>
      </c>
      <c r="B432" s="108" t="s">
        <v>389</v>
      </c>
      <c r="C432" s="66">
        <v>7188</v>
      </c>
      <c r="D432" s="68">
        <v>0</v>
      </c>
      <c r="E432" s="68">
        <v>0</v>
      </c>
      <c r="F432" s="68">
        <v>0</v>
      </c>
      <c r="G432" s="68">
        <v>371</v>
      </c>
      <c r="H432" s="68">
        <v>0</v>
      </c>
      <c r="I432" s="68">
        <v>0</v>
      </c>
      <c r="J432" s="68">
        <v>0</v>
      </c>
      <c r="K432" s="68">
        <v>0</v>
      </c>
      <c r="L432" s="68">
        <v>9</v>
      </c>
      <c r="M432" s="68">
        <v>0</v>
      </c>
      <c r="N432" s="68">
        <v>6486</v>
      </c>
      <c r="O432" s="67">
        <v>1215</v>
      </c>
      <c r="P432" t="s">
        <v>1140</v>
      </c>
      <c r="Q432" t="s">
        <v>1143</v>
      </c>
      <c r="R432" t="s">
        <v>281</v>
      </c>
      <c r="S432" t="s">
        <v>175</v>
      </c>
    </row>
    <row r="433" spans="1:19" ht="12" customHeight="1" x14ac:dyDescent="0.25">
      <c r="A433" s="18" t="s">
        <v>280</v>
      </c>
      <c r="B433" s="108" t="s">
        <v>179</v>
      </c>
      <c r="C433" s="66">
        <v>324496</v>
      </c>
      <c r="D433" s="68">
        <v>324496</v>
      </c>
      <c r="E433" s="68">
        <v>0</v>
      </c>
      <c r="F433" s="68">
        <v>0</v>
      </c>
      <c r="G433" s="68">
        <v>5874</v>
      </c>
      <c r="H433" s="68">
        <v>18</v>
      </c>
      <c r="I433" s="68">
        <v>0</v>
      </c>
      <c r="J433" s="68">
        <v>985</v>
      </c>
      <c r="K433" s="68">
        <v>726</v>
      </c>
      <c r="L433" s="68">
        <v>0</v>
      </c>
      <c r="M433" s="68">
        <v>0</v>
      </c>
      <c r="N433" s="68">
        <v>319471</v>
      </c>
      <c r="O433" s="67">
        <v>319471</v>
      </c>
      <c r="P433" t="s">
        <v>1140</v>
      </c>
      <c r="Q433" t="s">
        <v>1143</v>
      </c>
      <c r="R433" t="s">
        <v>281</v>
      </c>
      <c r="S433" t="s">
        <v>180</v>
      </c>
    </row>
    <row r="434" spans="1:19" ht="12" customHeight="1" x14ac:dyDescent="0.25">
      <c r="A434" s="18" t="s">
        <v>280</v>
      </c>
      <c r="B434" s="108" t="s">
        <v>403</v>
      </c>
      <c r="C434" s="66">
        <v>1999</v>
      </c>
      <c r="D434" s="68">
        <v>1999</v>
      </c>
      <c r="E434" s="68">
        <v>0</v>
      </c>
      <c r="F434" s="68">
        <v>0</v>
      </c>
      <c r="G434" s="68">
        <v>276</v>
      </c>
      <c r="H434" s="68">
        <v>7</v>
      </c>
      <c r="I434" s="68">
        <v>0</v>
      </c>
      <c r="J434" s="68">
        <v>10</v>
      </c>
      <c r="K434" s="68">
        <v>10</v>
      </c>
      <c r="L434" s="68">
        <v>0</v>
      </c>
      <c r="M434" s="68">
        <v>0</v>
      </c>
      <c r="N434" s="68">
        <v>2172</v>
      </c>
      <c r="O434" s="67">
        <v>2172</v>
      </c>
      <c r="P434" t="s">
        <v>1142</v>
      </c>
      <c r="Q434" t="s">
        <v>1143</v>
      </c>
      <c r="R434" t="s">
        <v>281</v>
      </c>
      <c r="S434" t="s">
        <v>201</v>
      </c>
    </row>
    <row r="435" spans="1:19" ht="12" customHeight="1" x14ac:dyDescent="0.25">
      <c r="A435" s="18" t="s">
        <v>280</v>
      </c>
      <c r="B435" s="108" t="s">
        <v>418</v>
      </c>
      <c r="C435" s="66">
        <v>3968</v>
      </c>
      <c r="D435" s="68">
        <v>0</v>
      </c>
      <c r="E435" s="68">
        <v>0</v>
      </c>
      <c r="F435" s="68">
        <v>0</v>
      </c>
      <c r="G435" s="68">
        <v>713</v>
      </c>
      <c r="H435" s="68">
        <v>0</v>
      </c>
      <c r="I435" s="68">
        <v>0</v>
      </c>
      <c r="J435" s="68">
        <v>0</v>
      </c>
      <c r="K435" s="68">
        <v>0</v>
      </c>
      <c r="L435" s="68">
        <v>0</v>
      </c>
      <c r="M435" s="68">
        <v>76</v>
      </c>
      <c r="N435" s="68">
        <v>4918</v>
      </c>
      <c r="O435" s="67">
        <v>0</v>
      </c>
      <c r="P435" t="s">
        <v>1140</v>
      </c>
      <c r="Q435" t="s">
        <v>1143</v>
      </c>
      <c r="R435" t="s">
        <v>281</v>
      </c>
      <c r="S435" t="s">
        <v>224</v>
      </c>
    </row>
    <row r="436" spans="1:19" ht="12" customHeight="1" x14ac:dyDescent="0.25">
      <c r="A436" s="18" t="s">
        <v>280</v>
      </c>
      <c r="B436" s="108" t="s">
        <v>425</v>
      </c>
      <c r="C436" s="66">
        <v>1892</v>
      </c>
      <c r="D436" s="68">
        <v>0</v>
      </c>
      <c r="E436" s="68">
        <v>0</v>
      </c>
      <c r="F436" s="68">
        <v>0</v>
      </c>
      <c r="G436" s="68">
        <v>15</v>
      </c>
      <c r="H436" s="68">
        <v>0</v>
      </c>
      <c r="I436" s="68">
        <v>0</v>
      </c>
      <c r="J436" s="68">
        <v>0</v>
      </c>
      <c r="K436" s="68">
        <v>0</v>
      </c>
      <c r="L436" s="68">
        <v>18</v>
      </c>
      <c r="M436" s="68">
        <v>230</v>
      </c>
      <c r="N436" s="68">
        <v>1656</v>
      </c>
      <c r="O436" s="67">
        <v>0</v>
      </c>
      <c r="P436" t="s">
        <v>1140</v>
      </c>
      <c r="Q436" t="s">
        <v>1143</v>
      </c>
      <c r="R436" t="s">
        <v>281</v>
      </c>
      <c r="S436" t="s">
        <v>233</v>
      </c>
    </row>
    <row r="437" spans="1:19" ht="12" customHeight="1" x14ac:dyDescent="0.25">
      <c r="A437" s="18" t="s">
        <v>280</v>
      </c>
      <c r="B437" s="108" t="s">
        <v>282</v>
      </c>
      <c r="C437" s="66">
        <v>22141</v>
      </c>
      <c r="D437" s="68">
        <v>13691</v>
      </c>
      <c r="E437" s="68">
        <v>0</v>
      </c>
      <c r="F437" s="68">
        <v>0</v>
      </c>
      <c r="G437" s="68">
        <v>571</v>
      </c>
      <c r="H437" s="68">
        <v>0</v>
      </c>
      <c r="I437" s="68">
        <v>0</v>
      </c>
      <c r="J437" s="68">
        <v>39</v>
      </c>
      <c r="K437" s="68">
        <v>39</v>
      </c>
      <c r="L437" s="68">
        <v>225</v>
      </c>
      <c r="M437" s="68">
        <v>0</v>
      </c>
      <c r="N437" s="68">
        <v>17931</v>
      </c>
      <c r="O437" s="67">
        <v>8051</v>
      </c>
      <c r="P437" t="s">
        <v>1140</v>
      </c>
      <c r="Q437" t="s">
        <v>1143</v>
      </c>
      <c r="R437" t="s">
        <v>281</v>
      </c>
      <c r="S437" t="s">
        <v>283</v>
      </c>
    </row>
    <row r="438" spans="1:19" ht="12" customHeight="1" x14ac:dyDescent="0.25">
      <c r="A438" s="18" t="s">
        <v>280</v>
      </c>
      <c r="B438" s="108" t="s">
        <v>443</v>
      </c>
      <c r="C438" s="66">
        <v>1588</v>
      </c>
      <c r="D438" s="68">
        <v>146</v>
      </c>
      <c r="E438" s="68">
        <v>0</v>
      </c>
      <c r="F438" s="68">
        <v>0</v>
      </c>
      <c r="G438" s="68">
        <v>454</v>
      </c>
      <c r="H438" s="68">
        <v>0</v>
      </c>
      <c r="I438" s="68">
        <v>0</v>
      </c>
      <c r="J438" s="68">
        <v>0</v>
      </c>
      <c r="K438" s="68">
        <v>0</v>
      </c>
      <c r="L438" s="68">
        <v>0</v>
      </c>
      <c r="M438" s="68">
        <v>0</v>
      </c>
      <c r="N438" s="68">
        <v>2543</v>
      </c>
      <c r="O438" s="67">
        <v>55</v>
      </c>
      <c r="P438" t="s">
        <v>1140</v>
      </c>
      <c r="Q438" t="s">
        <v>1143</v>
      </c>
      <c r="R438" t="s">
        <v>281</v>
      </c>
      <c r="S438" t="s">
        <v>286</v>
      </c>
    </row>
    <row r="439" spans="1:19" ht="12" customHeight="1" x14ac:dyDescent="0.25">
      <c r="A439" s="18" t="s">
        <v>280</v>
      </c>
      <c r="B439" s="108" t="s">
        <v>444</v>
      </c>
      <c r="C439" s="66">
        <v>6368</v>
      </c>
      <c r="D439" s="68">
        <v>0</v>
      </c>
      <c r="E439" s="68">
        <v>0</v>
      </c>
      <c r="F439" s="68">
        <v>0</v>
      </c>
      <c r="G439" s="68">
        <v>92</v>
      </c>
      <c r="H439" s="68">
        <v>0</v>
      </c>
      <c r="I439" s="68">
        <v>0</v>
      </c>
      <c r="J439" s="68">
        <v>0</v>
      </c>
      <c r="K439" s="68">
        <v>0</v>
      </c>
      <c r="L439" s="68">
        <v>38</v>
      </c>
      <c r="M439" s="68">
        <v>510</v>
      </c>
      <c r="N439" s="68">
        <v>5771</v>
      </c>
      <c r="O439" s="67">
        <v>0</v>
      </c>
      <c r="P439" t="s">
        <v>1140</v>
      </c>
      <c r="Q439" t="s">
        <v>1143</v>
      </c>
      <c r="R439" t="s">
        <v>281</v>
      </c>
      <c r="S439" t="s">
        <v>295</v>
      </c>
    </row>
    <row r="440" spans="1:19" ht="12" customHeight="1" x14ac:dyDescent="0.25">
      <c r="A440" s="18" t="s">
        <v>280</v>
      </c>
      <c r="B440" s="108" t="s">
        <v>296</v>
      </c>
      <c r="C440" s="66">
        <v>4167</v>
      </c>
      <c r="D440" s="68">
        <v>0</v>
      </c>
      <c r="E440" s="68">
        <v>0</v>
      </c>
      <c r="F440" s="68">
        <v>0</v>
      </c>
      <c r="G440" s="68">
        <v>728</v>
      </c>
      <c r="H440" s="68">
        <v>0</v>
      </c>
      <c r="I440" s="68">
        <v>0</v>
      </c>
      <c r="J440" s="68">
        <v>0</v>
      </c>
      <c r="K440" s="68">
        <v>0</v>
      </c>
      <c r="L440" s="68">
        <v>0</v>
      </c>
      <c r="M440" s="68">
        <v>0</v>
      </c>
      <c r="N440" s="68">
        <v>4565</v>
      </c>
      <c r="O440" s="67">
        <v>0</v>
      </c>
      <c r="P440" t="s">
        <v>1140</v>
      </c>
      <c r="Q440" t="s">
        <v>1143</v>
      </c>
      <c r="R440" t="s">
        <v>281</v>
      </c>
      <c r="S440" t="s">
        <v>297</v>
      </c>
    </row>
    <row r="441" spans="1:19" ht="12" customHeight="1" x14ac:dyDescent="0.25">
      <c r="A441" s="18" t="s">
        <v>280</v>
      </c>
      <c r="B441" s="108" t="s">
        <v>457</v>
      </c>
      <c r="C441" s="66">
        <v>49122</v>
      </c>
      <c r="D441" s="68">
        <v>49122</v>
      </c>
      <c r="E441" s="68">
        <v>0</v>
      </c>
      <c r="F441" s="68">
        <v>0</v>
      </c>
      <c r="G441" s="68">
        <v>199</v>
      </c>
      <c r="H441" s="68">
        <v>0</v>
      </c>
      <c r="I441" s="68">
        <v>0</v>
      </c>
      <c r="J441" s="68">
        <v>23</v>
      </c>
      <c r="K441" s="68">
        <v>23</v>
      </c>
      <c r="L441" s="68">
        <v>0</v>
      </c>
      <c r="M441" s="68">
        <v>0</v>
      </c>
      <c r="N441" s="68">
        <v>48253</v>
      </c>
      <c r="O441" s="67">
        <v>48253</v>
      </c>
      <c r="P441" t="s">
        <v>1140</v>
      </c>
      <c r="Q441" t="s">
        <v>1143</v>
      </c>
      <c r="R441" t="s">
        <v>281</v>
      </c>
      <c r="S441" t="s">
        <v>311</v>
      </c>
    </row>
    <row r="442" spans="1:19" ht="12" customHeight="1" x14ac:dyDescent="0.25">
      <c r="A442" s="18" t="s">
        <v>280</v>
      </c>
      <c r="B442" s="108" t="s">
        <v>458</v>
      </c>
      <c r="C442" s="66">
        <v>2697</v>
      </c>
      <c r="D442" s="68">
        <v>0</v>
      </c>
      <c r="E442" s="68">
        <v>0</v>
      </c>
      <c r="F442" s="68">
        <v>0</v>
      </c>
      <c r="G442" s="68">
        <v>1267</v>
      </c>
      <c r="H442" s="68">
        <v>0</v>
      </c>
      <c r="I442" s="68">
        <v>0</v>
      </c>
      <c r="J442" s="68">
        <v>0</v>
      </c>
      <c r="K442" s="68">
        <v>0</v>
      </c>
      <c r="L442" s="68">
        <v>0</v>
      </c>
      <c r="M442" s="68">
        <v>0</v>
      </c>
      <c r="N442" s="68">
        <v>3663</v>
      </c>
      <c r="O442" s="67">
        <v>0</v>
      </c>
      <c r="P442" t="s">
        <v>1142</v>
      </c>
      <c r="Q442" t="s">
        <v>1147</v>
      </c>
      <c r="R442" t="s">
        <v>281</v>
      </c>
      <c r="S442" t="s">
        <v>315</v>
      </c>
    </row>
    <row r="443" spans="1:19" ht="12" customHeight="1" x14ac:dyDescent="0.25">
      <c r="A443" s="18" t="s">
        <v>280</v>
      </c>
      <c r="B443" s="108" t="s">
        <v>485</v>
      </c>
      <c r="C443" s="66">
        <v>1355</v>
      </c>
      <c r="D443" s="68">
        <v>0</v>
      </c>
      <c r="E443" s="68">
        <v>0</v>
      </c>
      <c r="F443" s="68">
        <v>0</v>
      </c>
      <c r="G443" s="68">
        <v>52</v>
      </c>
      <c r="H443" s="68">
        <v>0</v>
      </c>
      <c r="I443" s="68">
        <v>0</v>
      </c>
      <c r="J443" s="68">
        <v>0</v>
      </c>
      <c r="K443" s="68">
        <v>0</v>
      </c>
      <c r="L443" s="68">
        <v>0</v>
      </c>
      <c r="M443" s="68">
        <v>0</v>
      </c>
      <c r="N443" s="68">
        <v>1190</v>
      </c>
      <c r="O443" s="67">
        <v>0</v>
      </c>
      <c r="P443" t="s">
        <v>1140</v>
      </c>
      <c r="Q443" t="s">
        <v>1143</v>
      </c>
      <c r="R443" t="s">
        <v>281</v>
      </c>
      <c r="S443" t="s">
        <v>318</v>
      </c>
    </row>
    <row r="444" spans="1:19" ht="12" customHeight="1" x14ac:dyDescent="0.25">
      <c r="A444" s="18" t="s">
        <v>280</v>
      </c>
      <c r="B444" s="108" t="s">
        <v>326</v>
      </c>
      <c r="C444" s="66">
        <v>38231</v>
      </c>
      <c r="D444" s="68">
        <v>38231</v>
      </c>
      <c r="E444" s="68">
        <v>1767</v>
      </c>
      <c r="F444" s="68">
        <v>0</v>
      </c>
      <c r="G444" s="68">
        <v>0</v>
      </c>
      <c r="H444" s="68">
        <v>1093</v>
      </c>
      <c r="I444" s="68">
        <v>955</v>
      </c>
      <c r="J444" s="68">
        <v>15</v>
      </c>
      <c r="K444" s="68">
        <v>15</v>
      </c>
      <c r="L444" s="68">
        <v>0</v>
      </c>
      <c r="M444" s="68">
        <v>0</v>
      </c>
      <c r="N444" s="68">
        <v>40335</v>
      </c>
      <c r="O444" s="67">
        <v>40335</v>
      </c>
      <c r="P444" t="s">
        <v>1140</v>
      </c>
      <c r="Q444" t="s">
        <v>1143</v>
      </c>
      <c r="R444" t="s">
        <v>281</v>
      </c>
      <c r="S444" t="s">
        <v>327</v>
      </c>
    </row>
    <row r="445" spans="1:19" ht="12" customHeight="1" x14ac:dyDescent="0.25">
      <c r="A445" s="18" t="s">
        <v>280</v>
      </c>
      <c r="B445" s="108" t="s">
        <v>328</v>
      </c>
      <c r="C445" s="66">
        <v>4545</v>
      </c>
      <c r="D445" s="68">
        <v>4545</v>
      </c>
      <c r="E445" s="68">
        <v>0</v>
      </c>
      <c r="F445" s="68">
        <v>0</v>
      </c>
      <c r="G445" s="68">
        <v>193</v>
      </c>
      <c r="H445" s="68">
        <v>0</v>
      </c>
      <c r="I445" s="68">
        <v>0</v>
      </c>
      <c r="J445" s="68">
        <v>18</v>
      </c>
      <c r="K445" s="68">
        <v>18</v>
      </c>
      <c r="L445" s="68">
        <v>37</v>
      </c>
      <c r="M445" s="68">
        <v>0</v>
      </c>
      <c r="N445" s="68">
        <v>4719</v>
      </c>
      <c r="O445" s="67">
        <v>4719</v>
      </c>
      <c r="P445" t="s">
        <v>1140</v>
      </c>
      <c r="Q445" t="s">
        <v>1143</v>
      </c>
      <c r="R445" t="s">
        <v>281</v>
      </c>
      <c r="S445" t="s">
        <v>329</v>
      </c>
    </row>
    <row r="446" spans="1:19" ht="12" customHeight="1" x14ac:dyDescent="0.25">
      <c r="A446" s="18" t="s">
        <v>284</v>
      </c>
      <c r="B446" s="108" t="s">
        <v>89</v>
      </c>
      <c r="C446" s="66">
        <v>3204</v>
      </c>
      <c r="D446" s="68">
        <v>3204</v>
      </c>
      <c r="E446" s="68">
        <v>0</v>
      </c>
      <c r="F446" s="68">
        <v>0</v>
      </c>
      <c r="G446" s="68">
        <v>180</v>
      </c>
      <c r="H446" s="68">
        <v>492</v>
      </c>
      <c r="I446" s="68">
        <v>492</v>
      </c>
      <c r="J446" s="68">
        <v>0</v>
      </c>
      <c r="K446" s="68">
        <v>0</v>
      </c>
      <c r="L446" s="68">
        <v>0</v>
      </c>
      <c r="M446" s="68">
        <v>0</v>
      </c>
      <c r="N446" s="68">
        <v>3326</v>
      </c>
      <c r="O446" s="67">
        <v>3326</v>
      </c>
      <c r="P446" t="s">
        <v>1142</v>
      </c>
      <c r="Q446" t="s">
        <v>1143</v>
      </c>
      <c r="R446" t="s">
        <v>285</v>
      </c>
      <c r="S446" t="s">
        <v>90</v>
      </c>
    </row>
    <row r="447" spans="1:19" ht="12" customHeight="1" x14ac:dyDescent="0.25">
      <c r="A447" s="18" t="s">
        <v>284</v>
      </c>
      <c r="B447" s="108" t="s">
        <v>371</v>
      </c>
      <c r="C447" s="66">
        <v>55325</v>
      </c>
      <c r="D447" s="68">
        <v>55325</v>
      </c>
      <c r="E447" s="68">
        <v>0</v>
      </c>
      <c r="F447" s="68">
        <v>0</v>
      </c>
      <c r="G447" s="68">
        <v>230</v>
      </c>
      <c r="H447" s="68">
        <v>1447</v>
      </c>
      <c r="I447" s="68">
        <v>1447</v>
      </c>
      <c r="J447" s="68">
        <v>0</v>
      </c>
      <c r="K447" s="68">
        <v>0</v>
      </c>
      <c r="L447" s="68">
        <v>0</v>
      </c>
      <c r="M447" s="68">
        <v>0</v>
      </c>
      <c r="N447" s="68">
        <v>56404</v>
      </c>
      <c r="O447" s="67">
        <v>56404</v>
      </c>
      <c r="P447" t="s">
        <v>1142</v>
      </c>
      <c r="Q447" t="s">
        <v>1143</v>
      </c>
      <c r="R447" t="s">
        <v>285</v>
      </c>
      <c r="S447" t="s">
        <v>115</v>
      </c>
    </row>
    <row r="448" spans="1:19" ht="12" customHeight="1" x14ac:dyDescent="0.25">
      <c r="A448" s="18" t="s">
        <v>284</v>
      </c>
      <c r="B448" s="108" t="s">
        <v>374</v>
      </c>
      <c r="C448" s="66">
        <v>26571</v>
      </c>
      <c r="D448" s="68">
        <v>26571</v>
      </c>
      <c r="E448" s="68">
        <v>0</v>
      </c>
      <c r="F448" s="68">
        <v>0</v>
      </c>
      <c r="G448" s="68">
        <v>1179</v>
      </c>
      <c r="H448" s="68">
        <v>0</v>
      </c>
      <c r="I448" s="68">
        <v>0</v>
      </c>
      <c r="J448" s="68">
        <v>363</v>
      </c>
      <c r="K448" s="68">
        <v>363</v>
      </c>
      <c r="L448" s="68">
        <v>0</v>
      </c>
      <c r="M448" s="68">
        <v>0</v>
      </c>
      <c r="N448" s="68">
        <v>26954</v>
      </c>
      <c r="O448" s="67">
        <v>26954</v>
      </c>
      <c r="P448" t="s">
        <v>1142</v>
      </c>
      <c r="Q448" t="s">
        <v>1143</v>
      </c>
      <c r="R448" t="s">
        <v>285</v>
      </c>
      <c r="S448" t="s">
        <v>124</v>
      </c>
    </row>
    <row r="449" spans="1:19" ht="12" customHeight="1" x14ac:dyDescent="0.25">
      <c r="A449" s="18" t="s">
        <v>284</v>
      </c>
      <c r="B449" s="108" t="s">
        <v>134</v>
      </c>
      <c r="C449" s="66">
        <v>420129</v>
      </c>
      <c r="D449" s="68">
        <v>420129</v>
      </c>
      <c r="E449" s="68">
        <v>202</v>
      </c>
      <c r="F449" s="68">
        <v>0</v>
      </c>
      <c r="G449" s="68">
        <v>0</v>
      </c>
      <c r="H449" s="68">
        <v>26128</v>
      </c>
      <c r="I449" s="68">
        <v>26128</v>
      </c>
      <c r="J449" s="68">
        <v>585</v>
      </c>
      <c r="K449" s="68">
        <v>572</v>
      </c>
      <c r="L449" s="68">
        <v>0</v>
      </c>
      <c r="M449" s="68">
        <v>0</v>
      </c>
      <c r="N449" s="68">
        <v>422871</v>
      </c>
      <c r="O449" s="67">
        <v>422871</v>
      </c>
      <c r="P449" t="s">
        <v>1140</v>
      </c>
      <c r="Q449" t="s">
        <v>1143</v>
      </c>
      <c r="R449" t="s">
        <v>285</v>
      </c>
      <c r="S449" t="s">
        <v>135</v>
      </c>
    </row>
    <row r="450" spans="1:19" ht="12" customHeight="1" x14ac:dyDescent="0.25">
      <c r="A450" s="18" t="s">
        <v>284</v>
      </c>
      <c r="B450" s="108" t="s">
        <v>139</v>
      </c>
      <c r="C450" s="66">
        <v>669</v>
      </c>
      <c r="D450" s="68">
        <v>0</v>
      </c>
      <c r="E450" s="68">
        <v>0</v>
      </c>
      <c r="F450" s="68">
        <v>0</v>
      </c>
      <c r="G450" s="68">
        <v>578</v>
      </c>
      <c r="H450" s="68">
        <v>0</v>
      </c>
      <c r="I450" s="68">
        <v>0</v>
      </c>
      <c r="J450" s="68">
        <v>0</v>
      </c>
      <c r="K450" s="68">
        <v>0</v>
      </c>
      <c r="L450" s="68">
        <v>0</v>
      </c>
      <c r="M450" s="68">
        <v>0</v>
      </c>
      <c r="N450" s="68">
        <v>1247</v>
      </c>
      <c r="O450" s="67">
        <v>0</v>
      </c>
      <c r="P450" t="s">
        <v>1140</v>
      </c>
      <c r="Q450" t="s">
        <v>1143</v>
      </c>
      <c r="R450" t="s">
        <v>285</v>
      </c>
      <c r="S450" t="s">
        <v>140</v>
      </c>
    </row>
    <row r="451" spans="1:19" ht="12" customHeight="1" x14ac:dyDescent="0.25">
      <c r="A451" s="18" t="s">
        <v>284</v>
      </c>
      <c r="B451" s="108" t="s">
        <v>179</v>
      </c>
      <c r="C451" s="66">
        <v>192825</v>
      </c>
      <c r="D451" s="68">
        <v>192825</v>
      </c>
      <c r="E451" s="68">
        <v>8198</v>
      </c>
      <c r="F451" s="68">
        <v>0</v>
      </c>
      <c r="G451" s="68">
        <v>12</v>
      </c>
      <c r="H451" s="68">
        <v>16259</v>
      </c>
      <c r="I451" s="68">
        <v>16259</v>
      </c>
      <c r="J451" s="68">
        <v>442</v>
      </c>
      <c r="K451" s="68">
        <v>310</v>
      </c>
      <c r="L451" s="68">
        <v>0</v>
      </c>
      <c r="M451" s="68">
        <v>0</v>
      </c>
      <c r="N451" s="68">
        <v>202772</v>
      </c>
      <c r="O451" s="67">
        <v>202772</v>
      </c>
      <c r="P451" t="s">
        <v>1140</v>
      </c>
      <c r="Q451" t="s">
        <v>1143</v>
      </c>
      <c r="R451" t="s">
        <v>285</v>
      </c>
      <c r="S451" t="s">
        <v>180</v>
      </c>
    </row>
    <row r="452" spans="1:19" ht="12" customHeight="1" x14ac:dyDescent="0.25">
      <c r="A452" s="18" t="s">
        <v>284</v>
      </c>
      <c r="B452" s="108" t="s">
        <v>291</v>
      </c>
      <c r="C452" s="66">
        <v>613052</v>
      </c>
      <c r="D452" s="68">
        <v>443585</v>
      </c>
      <c r="E452" s="68">
        <v>79490</v>
      </c>
      <c r="F452" s="68">
        <v>0</v>
      </c>
      <c r="G452" s="68">
        <v>0</v>
      </c>
      <c r="H452" s="68">
        <v>151558</v>
      </c>
      <c r="I452" s="68">
        <v>151558</v>
      </c>
      <c r="J452" s="68">
        <v>0</v>
      </c>
      <c r="K452" s="68">
        <v>0</v>
      </c>
      <c r="L452" s="68">
        <v>0</v>
      </c>
      <c r="M452" s="68">
        <v>0</v>
      </c>
      <c r="N452" s="68">
        <v>634954</v>
      </c>
      <c r="O452" s="67">
        <v>390250</v>
      </c>
      <c r="P452" t="s">
        <v>1142</v>
      </c>
      <c r="Q452" t="s">
        <v>1141</v>
      </c>
      <c r="R452" t="s">
        <v>285</v>
      </c>
      <c r="S452" t="s">
        <v>292</v>
      </c>
    </row>
    <row r="453" spans="1:19" ht="12" customHeight="1" x14ac:dyDescent="0.25">
      <c r="A453" s="18" t="s">
        <v>284</v>
      </c>
      <c r="B453" s="108" t="s">
        <v>457</v>
      </c>
      <c r="C453" s="66">
        <v>975020</v>
      </c>
      <c r="D453" s="68">
        <v>975020</v>
      </c>
      <c r="E453" s="68">
        <v>47791</v>
      </c>
      <c r="F453" s="68">
        <v>0</v>
      </c>
      <c r="G453" s="68">
        <v>5</v>
      </c>
      <c r="H453" s="68">
        <v>3389</v>
      </c>
      <c r="I453" s="68">
        <v>3389</v>
      </c>
      <c r="J453" s="68">
        <v>253</v>
      </c>
      <c r="K453" s="68">
        <v>253</v>
      </c>
      <c r="L453" s="68">
        <v>0</v>
      </c>
      <c r="M453" s="68">
        <v>0</v>
      </c>
      <c r="N453" s="68">
        <v>1033579</v>
      </c>
      <c r="O453" s="67">
        <v>1033579</v>
      </c>
      <c r="P453" t="s">
        <v>1140</v>
      </c>
      <c r="Q453" t="s">
        <v>1143</v>
      </c>
      <c r="R453" t="s">
        <v>285</v>
      </c>
      <c r="S453" t="s">
        <v>311</v>
      </c>
    </row>
    <row r="454" spans="1:19" ht="12" customHeight="1" x14ac:dyDescent="0.25">
      <c r="A454" s="18" t="s">
        <v>287</v>
      </c>
      <c r="B454" s="108" t="s">
        <v>44</v>
      </c>
      <c r="C454" s="66">
        <v>2635</v>
      </c>
      <c r="D454" s="68">
        <v>0</v>
      </c>
      <c r="E454" s="68">
        <v>0</v>
      </c>
      <c r="F454" s="68">
        <v>0</v>
      </c>
      <c r="G454" s="68">
        <v>255</v>
      </c>
      <c r="H454" s="68">
        <v>20</v>
      </c>
      <c r="I454" s="68">
        <v>0</v>
      </c>
      <c r="J454" s="68">
        <v>0</v>
      </c>
      <c r="K454" s="68">
        <v>0</v>
      </c>
      <c r="L454" s="68">
        <v>0</v>
      </c>
      <c r="M454" s="68">
        <v>915</v>
      </c>
      <c r="N454" s="68">
        <v>3215</v>
      </c>
      <c r="O454" s="67">
        <v>0</v>
      </c>
      <c r="P454" t="s">
        <v>1140</v>
      </c>
      <c r="Q454" t="s">
        <v>1141</v>
      </c>
      <c r="R454" t="s">
        <v>288</v>
      </c>
      <c r="S454" t="s">
        <v>45</v>
      </c>
    </row>
    <row r="455" spans="1:19" ht="12" customHeight="1" x14ac:dyDescent="0.25">
      <c r="A455" s="18" t="s">
        <v>287</v>
      </c>
      <c r="B455" s="108" t="s">
        <v>362</v>
      </c>
      <c r="C455" s="66">
        <v>3350</v>
      </c>
      <c r="D455" s="68">
        <v>0</v>
      </c>
      <c r="E455" s="68">
        <v>0</v>
      </c>
      <c r="F455" s="68">
        <v>0</v>
      </c>
      <c r="G455" s="68">
        <v>1125</v>
      </c>
      <c r="H455" s="68">
        <v>0</v>
      </c>
      <c r="I455" s="68">
        <v>0</v>
      </c>
      <c r="J455" s="68">
        <v>0</v>
      </c>
      <c r="K455" s="68">
        <v>0</v>
      </c>
      <c r="L455" s="68">
        <v>9</v>
      </c>
      <c r="M455" s="68">
        <v>651</v>
      </c>
      <c r="N455" s="68">
        <v>3816</v>
      </c>
      <c r="O455" s="67">
        <v>0</v>
      </c>
      <c r="P455" t="s">
        <v>1140</v>
      </c>
      <c r="Q455" t="s">
        <v>1143</v>
      </c>
      <c r="R455" t="s">
        <v>288</v>
      </c>
      <c r="S455" t="s">
        <v>86</v>
      </c>
    </row>
    <row r="456" spans="1:19" ht="12" customHeight="1" x14ac:dyDescent="0.25">
      <c r="A456" s="18" t="s">
        <v>287</v>
      </c>
      <c r="B456" s="108" t="s">
        <v>139</v>
      </c>
      <c r="C456" s="66">
        <v>34118</v>
      </c>
      <c r="D456" s="68">
        <v>0</v>
      </c>
      <c r="E456" s="68">
        <v>0</v>
      </c>
      <c r="F456" s="68">
        <v>0</v>
      </c>
      <c r="G456" s="68">
        <v>1194</v>
      </c>
      <c r="H456" s="68">
        <v>0</v>
      </c>
      <c r="I456" s="68">
        <v>0</v>
      </c>
      <c r="J456" s="68">
        <v>0</v>
      </c>
      <c r="K456" s="68">
        <v>0</v>
      </c>
      <c r="L456" s="68">
        <v>21</v>
      </c>
      <c r="M456" s="68">
        <v>12</v>
      </c>
      <c r="N456" s="68">
        <v>34976</v>
      </c>
      <c r="O456" s="67">
        <v>0</v>
      </c>
      <c r="P456" t="s">
        <v>1140</v>
      </c>
      <c r="Q456" t="s">
        <v>1143</v>
      </c>
      <c r="R456" t="s">
        <v>288</v>
      </c>
      <c r="S456" t="s">
        <v>140</v>
      </c>
    </row>
    <row r="457" spans="1:19" ht="12" customHeight="1" x14ac:dyDescent="0.25">
      <c r="A457" s="18" t="s">
        <v>287</v>
      </c>
      <c r="B457" s="108" t="s">
        <v>147</v>
      </c>
      <c r="C457" s="66">
        <v>3329</v>
      </c>
      <c r="D457" s="68">
        <v>0</v>
      </c>
      <c r="E457" s="68">
        <v>0</v>
      </c>
      <c r="F457" s="68">
        <v>0</v>
      </c>
      <c r="G457" s="68">
        <v>73</v>
      </c>
      <c r="H457" s="68">
        <v>0</v>
      </c>
      <c r="I457" s="68">
        <v>0</v>
      </c>
      <c r="J457" s="68">
        <v>0</v>
      </c>
      <c r="K457" s="68">
        <v>0</v>
      </c>
      <c r="L457" s="68">
        <v>0</v>
      </c>
      <c r="M457" s="68">
        <v>0</v>
      </c>
      <c r="N457" s="68">
        <v>3195</v>
      </c>
      <c r="O457" s="67">
        <v>0</v>
      </c>
      <c r="P457" t="s">
        <v>1140</v>
      </c>
      <c r="Q457" t="s">
        <v>1143</v>
      </c>
      <c r="R457" t="s">
        <v>288</v>
      </c>
      <c r="S457" t="s">
        <v>148</v>
      </c>
    </row>
    <row r="458" spans="1:19" ht="12" customHeight="1" x14ac:dyDescent="0.25">
      <c r="A458" s="18" t="s">
        <v>287</v>
      </c>
      <c r="B458" s="108" t="s">
        <v>166</v>
      </c>
      <c r="C458" s="66">
        <v>90365</v>
      </c>
      <c r="D458" s="68">
        <v>0</v>
      </c>
      <c r="E458" s="68">
        <v>0</v>
      </c>
      <c r="F458" s="68">
        <v>0</v>
      </c>
      <c r="G458" s="68">
        <v>0</v>
      </c>
      <c r="H458" s="68">
        <v>92</v>
      </c>
      <c r="I458" s="68">
        <v>92</v>
      </c>
      <c r="J458" s="68">
        <v>0</v>
      </c>
      <c r="K458" s="68">
        <v>0</v>
      </c>
      <c r="L458" s="68">
        <v>0</v>
      </c>
      <c r="M458" s="68">
        <v>0</v>
      </c>
      <c r="N458" s="68">
        <v>89507</v>
      </c>
      <c r="O458" s="67">
        <v>0</v>
      </c>
      <c r="P458" t="s">
        <v>1140</v>
      </c>
      <c r="Q458" t="s">
        <v>1151</v>
      </c>
      <c r="R458" t="s">
        <v>288</v>
      </c>
      <c r="S458" t="s">
        <v>167</v>
      </c>
    </row>
    <row r="459" spans="1:19" ht="12" customHeight="1" x14ac:dyDescent="0.25">
      <c r="A459" s="18" t="s">
        <v>287</v>
      </c>
      <c r="B459" s="108" t="s">
        <v>296</v>
      </c>
      <c r="C459" s="66">
        <v>5674</v>
      </c>
      <c r="D459" s="68">
        <v>0</v>
      </c>
      <c r="E459" s="68">
        <v>0</v>
      </c>
      <c r="F459" s="68">
        <v>0</v>
      </c>
      <c r="G459" s="68">
        <v>114</v>
      </c>
      <c r="H459" s="68">
        <v>0</v>
      </c>
      <c r="I459" s="68">
        <v>0</v>
      </c>
      <c r="J459" s="68">
        <v>0</v>
      </c>
      <c r="K459" s="68">
        <v>0</v>
      </c>
      <c r="L459" s="68">
        <v>0</v>
      </c>
      <c r="M459" s="68">
        <v>0</v>
      </c>
      <c r="N459" s="68">
        <v>5302</v>
      </c>
      <c r="O459" s="67">
        <v>0</v>
      </c>
      <c r="P459" t="s">
        <v>1140</v>
      </c>
      <c r="Q459" t="s">
        <v>1143</v>
      </c>
      <c r="R459" t="s">
        <v>288</v>
      </c>
      <c r="S459" t="s">
        <v>297</v>
      </c>
    </row>
    <row r="460" spans="1:19" ht="12" customHeight="1" x14ac:dyDescent="0.25">
      <c r="A460" s="18" t="s">
        <v>287</v>
      </c>
      <c r="B460" s="108" t="s">
        <v>458</v>
      </c>
      <c r="C460" s="66">
        <v>3980</v>
      </c>
      <c r="D460" s="68">
        <v>0</v>
      </c>
      <c r="E460" s="68">
        <v>0</v>
      </c>
      <c r="F460" s="68">
        <v>0</v>
      </c>
      <c r="G460" s="68">
        <v>1119</v>
      </c>
      <c r="H460" s="68">
        <v>0</v>
      </c>
      <c r="I460" s="68">
        <v>0</v>
      </c>
      <c r="J460" s="68">
        <v>0</v>
      </c>
      <c r="K460" s="68">
        <v>0</v>
      </c>
      <c r="L460" s="68">
        <v>0</v>
      </c>
      <c r="M460" s="68">
        <v>0</v>
      </c>
      <c r="N460" s="68">
        <v>4368</v>
      </c>
      <c r="O460" s="67">
        <v>0</v>
      </c>
      <c r="P460" t="s">
        <v>1142</v>
      </c>
      <c r="Q460" t="s">
        <v>1147</v>
      </c>
      <c r="R460" t="s">
        <v>288</v>
      </c>
      <c r="S460" t="s">
        <v>315</v>
      </c>
    </row>
    <row r="461" spans="1:19" ht="12" customHeight="1" x14ac:dyDescent="0.25">
      <c r="A461" s="18" t="s">
        <v>291</v>
      </c>
      <c r="B461" s="108" t="s">
        <v>89</v>
      </c>
      <c r="C461" s="66">
        <v>29932</v>
      </c>
      <c r="D461" s="68">
        <v>29932</v>
      </c>
      <c r="E461" s="68">
        <v>0</v>
      </c>
      <c r="F461" s="68">
        <v>0</v>
      </c>
      <c r="G461" s="68">
        <v>9811</v>
      </c>
      <c r="H461" s="68">
        <v>0</v>
      </c>
      <c r="I461" s="68">
        <v>0</v>
      </c>
      <c r="J461" s="68">
        <v>0</v>
      </c>
      <c r="K461" s="68">
        <v>0</v>
      </c>
      <c r="L461" s="68">
        <v>0</v>
      </c>
      <c r="M461" s="68">
        <v>0</v>
      </c>
      <c r="N461" s="68">
        <v>40204</v>
      </c>
      <c r="O461" s="67">
        <v>40204</v>
      </c>
      <c r="P461" t="s">
        <v>1142</v>
      </c>
      <c r="Q461" t="s">
        <v>1143</v>
      </c>
      <c r="R461" t="s">
        <v>292</v>
      </c>
      <c r="S461" t="s">
        <v>90</v>
      </c>
    </row>
    <row r="462" spans="1:19" ht="12" customHeight="1" x14ac:dyDescent="0.25">
      <c r="A462" s="18" t="s">
        <v>291</v>
      </c>
      <c r="B462" s="108" t="s">
        <v>91</v>
      </c>
      <c r="C462" s="66">
        <v>1109357</v>
      </c>
      <c r="D462" s="68">
        <v>1109357</v>
      </c>
      <c r="E462" s="68">
        <v>180711</v>
      </c>
      <c r="F462" s="68">
        <v>0</v>
      </c>
      <c r="G462" s="68">
        <v>424</v>
      </c>
      <c r="H462" s="68">
        <v>33436</v>
      </c>
      <c r="I462" s="68">
        <v>0</v>
      </c>
      <c r="J462" s="68">
        <v>393</v>
      </c>
      <c r="K462" s="68">
        <v>393</v>
      </c>
      <c r="L462" s="68">
        <v>0</v>
      </c>
      <c r="M462" s="68">
        <v>0</v>
      </c>
      <c r="N462" s="68">
        <v>1330950</v>
      </c>
      <c r="O462" s="67">
        <v>1330950</v>
      </c>
      <c r="P462" t="s">
        <v>1142</v>
      </c>
      <c r="Q462" t="s">
        <v>1143</v>
      </c>
      <c r="R462" t="s">
        <v>292</v>
      </c>
      <c r="S462" t="s">
        <v>92</v>
      </c>
    </row>
    <row r="463" spans="1:19" ht="12" customHeight="1" x14ac:dyDescent="0.25">
      <c r="A463" s="18" t="s">
        <v>291</v>
      </c>
      <c r="B463" s="108" t="s">
        <v>374</v>
      </c>
      <c r="C463" s="66">
        <v>27696</v>
      </c>
      <c r="D463" s="68">
        <v>27696</v>
      </c>
      <c r="E463" s="68">
        <v>0</v>
      </c>
      <c r="F463" s="68">
        <v>0</v>
      </c>
      <c r="G463" s="68">
        <v>10971</v>
      </c>
      <c r="H463" s="68">
        <v>405666</v>
      </c>
      <c r="I463" s="68">
        <v>10875</v>
      </c>
      <c r="J463" s="68">
        <v>947</v>
      </c>
      <c r="K463" s="68">
        <v>947</v>
      </c>
      <c r="L463" s="68">
        <v>0</v>
      </c>
      <c r="M463" s="68">
        <v>0</v>
      </c>
      <c r="N463" s="68">
        <v>37684</v>
      </c>
      <c r="O463" s="67">
        <v>37684</v>
      </c>
      <c r="P463" t="s">
        <v>1142</v>
      </c>
      <c r="Q463" t="s">
        <v>1143</v>
      </c>
      <c r="R463" t="s">
        <v>292</v>
      </c>
      <c r="S463" t="s">
        <v>124</v>
      </c>
    </row>
    <row r="464" spans="1:19" ht="12" customHeight="1" x14ac:dyDescent="0.25">
      <c r="A464" s="18" t="s">
        <v>291</v>
      </c>
      <c r="B464" s="108" t="s">
        <v>134</v>
      </c>
      <c r="C464" s="66">
        <v>90442</v>
      </c>
      <c r="D464" s="68">
        <v>90442</v>
      </c>
      <c r="E464" s="68">
        <v>9395</v>
      </c>
      <c r="F464" s="68">
        <v>0</v>
      </c>
      <c r="G464" s="68">
        <v>10</v>
      </c>
      <c r="H464" s="68">
        <v>1054</v>
      </c>
      <c r="I464" s="68">
        <v>0</v>
      </c>
      <c r="J464" s="68">
        <v>300</v>
      </c>
      <c r="K464" s="68">
        <v>262</v>
      </c>
      <c r="L464" s="68">
        <v>0</v>
      </c>
      <c r="M464" s="68">
        <v>0</v>
      </c>
      <c r="N464" s="68">
        <v>98493</v>
      </c>
      <c r="O464" s="67">
        <v>98493</v>
      </c>
      <c r="P464" t="s">
        <v>1149</v>
      </c>
      <c r="Q464" t="s">
        <v>1143</v>
      </c>
      <c r="R464" t="s">
        <v>292</v>
      </c>
      <c r="S464" t="s">
        <v>135</v>
      </c>
    </row>
    <row r="465" spans="1:19" ht="12" customHeight="1" x14ac:dyDescent="0.25">
      <c r="A465" s="18" t="s">
        <v>291</v>
      </c>
      <c r="B465" s="108" t="s">
        <v>139</v>
      </c>
      <c r="C465" s="66">
        <v>29267</v>
      </c>
      <c r="D465" s="68">
        <v>0</v>
      </c>
      <c r="E465" s="68">
        <v>0</v>
      </c>
      <c r="F465" s="68">
        <v>0</v>
      </c>
      <c r="G465" s="68">
        <v>3529</v>
      </c>
      <c r="H465" s="68">
        <v>0</v>
      </c>
      <c r="I465" s="68">
        <v>0</v>
      </c>
      <c r="J465" s="68">
        <v>0</v>
      </c>
      <c r="K465" s="68">
        <v>0</v>
      </c>
      <c r="L465" s="68">
        <v>5</v>
      </c>
      <c r="M465" s="68">
        <v>19</v>
      </c>
      <c r="N465" s="68">
        <v>32735</v>
      </c>
      <c r="O465" s="67">
        <v>0</v>
      </c>
      <c r="P465" t="s">
        <v>1140</v>
      </c>
      <c r="Q465" t="s">
        <v>1143</v>
      </c>
      <c r="R465" t="s">
        <v>292</v>
      </c>
      <c r="S465" t="s">
        <v>140</v>
      </c>
    </row>
    <row r="466" spans="1:19" ht="12" customHeight="1" x14ac:dyDescent="0.25">
      <c r="A466" s="18" t="s">
        <v>291</v>
      </c>
      <c r="B466" s="108" t="s">
        <v>147</v>
      </c>
      <c r="C466" s="66">
        <v>4525</v>
      </c>
      <c r="D466" s="68">
        <v>0</v>
      </c>
      <c r="E466" s="68">
        <v>0</v>
      </c>
      <c r="F466" s="68">
        <v>30</v>
      </c>
      <c r="G466" s="68">
        <v>986</v>
      </c>
      <c r="H466" s="68">
        <v>0</v>
      </c>
      <c r="I466" s="68">
        <v>0</v>
      </c>
      <c r="J466" s="68">
        <v>0</v>
      </c>
      <c r="K466" s="68">
        <v>0</v>
      </c>
      <c r="L466" s="68">
        <v>0</v>
      </c>
      <c r="M466" s="68">
        <v>0</v>
      </c>
      <c r="N466" s="68">
        <v>5231</v>
      </c>
      <c r="O466" s="67">
        <v>0</v>
      </c>
      <c r="P466" t="s">
        <v>1140</v>
      </c>
      <c r="Q466" t="s">
        <v>1143</v>
      </c>
      <c r="R466" t="s">
        <v>292</v>
      </c>
      <c r="S466" t="s">
        <v>148</v>
      </c>
    </row>
    <row r="467" spans="1:19" ht="12" customHeight="1" x14ac:dyDescent="0.25">
      <c r="A467" s="18" t="s">
        <v>291</v>
      </c>
      <c r="B467" s="108" t="s">
        <v>379</v>
      </c>
      <c r="C467" s="66">
        <v>1662</v>
      </c>
      <c r="D467" s="68">
        <v>845</v>
      </c>
      <c r="E467" s="68">
        <v>0</v>
      </c>
      <c r="F467" s="68">
        <v>0</v>
      </c>
      <c r="G467" s="68">
        <v>2258</v>
      </c>
      <c r="H467" s="68">
        <v>0</v>
      </c>
      <c r="I467" s="68">
        <v>0</v>
      </c>
      <c r="J467" s="68">
        <v>0</v>
      </c>
      <c r="K467" s="68">
        <v>0</v>
      </c>
      <c r="L467" s="68">
        <v>5</v>
      </c>
      <c r="M467" s="68">
        <v>0</v>
      </c>
      <c r="N467" s="68">
        <v>3292</v>
      </c>
      <c r="O467" s="67">
        <v>2094</v>
      </c>
      <c r="P467" t="s">
        <v>1140</v>
      </c>
      <c r="Q467" t="s">
        <v>1143</v>
      </c>
      <c r="R467" t="s">
        <v>292</v>
      </c>
      <c r="S467" t="s">
        <v>151</v>
      </c>
    </row>
    <row r="468" spans="1:19" ht="12" customHeight="1" x14ac:dyDescent="0.25">
      <c r="A468" s="18" t="s">
        <v>291</v>
      </c>
      <c r="B468" s="108" t="s">
        <v>389</v>
      </c>
      <c r="C468" s="66">
        <v>1395</v>
      </c>
      <c r="D468" s="68">
        <v>0</v>
      </c>
      <c r="E468" s="68">
        <v>0</v>
      </c>
      <c r="F468" s="68">
        <v>0</v>
      </c>
      <c r="G468" s="68">
        <v>166</v>
      </c>
      <c r="H468" s="68">
        <v>0</v>
      </c>
      <c r="I468" s="68">
        <v>0</v>
      </c>
      <c r="J468" s="68">
        <v>0</v>
      </c>
      <c r="K468" s="68">
        <v>0</v>
      </c>
      <c r="L468" s="68">
        <v>0</v>
      </c>
      <c r="M468" s="68">
        <v>0</v>
      </c>
      <c r="N468" s="68">
        <v>1392</v>
      </c>
      <c r="O468" s="67">
        <v>261</v>
      </c>
      <c r="P468" t="s">
        <v>1140</v>
      </c>
      <c r="Q468" t="s">
        <v>1143</v>
      </c>
      <c r="R468" t="s">
        <v>292</v>
      </c>
      <c r="S468" t="s">
        <v>175</v>
      </c>
    </row>
    <row r="469" spans="1:19" ht="12" customHeight="1" x14ac:dyDescent="0.25">
      <c r="A469" s="18" t="s">
        <v>291</v>
      </c>
      <c r="B469" s="108" t="s">
        <v>393</v>
      </c>
      <c r="C469" s="66">
        <v>3149</v>
      </c>
      <c r="D469" s="68">
        <v>2808</v>
      </c>
      <c r="E469" s="68">
        <v>0</v>
      </c>
      <c r="F469" s="68">
        <v>0</v>
      </c>
      <c r="G469" s="68">
        <v>49</v>
      </c>
      <c r="H469" s="68">
        <v>0</v>
      </c>
      <c r="I469" s="68">
        <v>0</v>
      </c>
      <c r="J469" s="68">
        <v>131</v>
      </c>
      <c r="K469" s="68">
        <v>0</v>
      </c>
      <c r="L469" s="68">
        <v>0</v>
      </c>
      <c r="M469" s="68">
        <v>0</v>
      </c>
      <c r="N469" s="68">
        <v>3151</v>
      </c>
      <c r="O469" s="67">
        <v>2793</v>
      </c>
      <c r="P469" t="s">
        <v>1142</v>
      </c>
      <c r="Q469" t="s">
        <v>1143</v>
      </c>
      <c r="R469" t="s">
        <v>292</v>
      </c>
      <c r="S469" t="s">
        <v>177</v>
      </c>
    </row>
    <row r="470" spans="1:19" ht="12" customHeight="1" x14ac:dyDescent="0.25">
      <c r="A470" s="18" t="s">
        <v>291</v>
      </c>
      <c r="B470" s="108" t="s">
        <v>179</v>
      </c>
      <c r="C470" s="66">
        <v>6652</v>
      </c>
      <c r="D470" s="68">
        <v>6652</v>
      </c>
      <c r="E470" s="68">
        <v>0</v>
      </c>
      <c r="F470" s="68">
        <v>0</v>
      </c>
      <c r="G470" s="68">
        <v>723</v>
      </c>
      <c r="H470" s="68">
        <v>5</v>
      </c>
      <c r="I470" s="68">
        <v>0</v>
      </c>
      <c r="J470" s="68">
        <v>96</v>
      </c>
      <c r="K470" s="68">
        <v>93</v>
      </c>
      <c r="L470" s="68">
        <v>0</v>
      </c>
      <c r="M470" s="68">
        <v>0</v>
      </c>
      <c r="N470" s="68">
        <v>7383</v>
      </c>
      <c r="O470" s="67">
        <v>7383</v>
      </c>
      <c r="P470" t="s">
        <v>1140</v>
      </c>
      <c r="Q470" t="s">
        <v>1143</v>
      </c>
      <c r="R470" t="s">
        <v>292</v>
      </c>
      <c r="S470" t="s">
        <v>180</v>
      </c>
    </row>
    <row r="471" spans="1:19" ht="12" customHeight="1" x14ac:dyDescent="0.25">
      <c r="A471" s="18" t="s">
        <v>291</v>
      </c>
      <c r="B471" s="108" t="s">
        <v>402</v>
      </c>
      <c r="C471" s="66">
        <v>199388</v>
      </c>
      <c r="D471" s="68">
        <v>1388</v>
      </c>
      <c r="E471" s="68">
        <v>0</v>
      </c>
      <c r="F471" s="68">
        <v>0</v>
      </c>
      <c r="G471" s="68">
        <v>868</v>
      </c>
      <c r="H471" s="68">
        <v>2500</v>
      </c>
      <c r="I471" s="68">
        <v>0</v>
      </c>
      <c r="J471" s="68">
        <v>563</v>
      </c>
      <c r="K471" s="68">
        <v>563</v>
      </c>
      <c r="L471" s="68">
        <v>0</v>
      </c>
      <c r="M471" s="68">
        <v>0</v>
      </c>
      <c r="N471" s="68">
        <v>551727</v>
      </c>
      <c r="O471" s="67">
        <v>1727</v>
      </c>
      <c r="P471" t="s">
        <v>1150</v>
      </c>
      <c r="Q471" t="s">
        <v>1146</v>
      </c>
      <c r="R471" t="s">
        <v>292</v>
      </c>
      <c r="S471" t="s">
        <v>190</v>
      </c>
    </row>
    <row r="472" spans="1:19" ht="12" customHeight="1" x14ac:dyDescent="0.25">
      <c r="A472" s="18" t="s">
        <v>291</v>
      </c>
      <c r="B472" s="108" t="s">
        <v>418</v>
      </c>
      <c r="C472" s="66">
        <v>1073</v>
      </c>
      <c r="D472" s="68">
        <v>0</v>
      </c>
      <c r="E472" s="68">
        <v>0</v>
      </c>
      <c r="F472" s="68">
        <v>0</v>
      </c>
      <c r="G472" s="68">
        <v>408</v>
      </c>
      <c r="H472" s="68">
        <v>0</v>
      </c>
      <c r="I472" s="68">
        <v>0</v>
      </c>
      <c r="J472" s="68">
        <v>0</v>
      </c>
      <c r="K472" s="68">
        <v>0</v>
      </c>
      <c r="L472" s="68">
        <v>0</v>
      </c>
      <c r="M472" s="68">
        <v>39</v>
      </c>
      <c r="N472" s="68">
        <v>1442</v>
      </c>
      <c r="O472" s="67">
        <v>0</v>
      </c>
      <c r="P472" t="s">
        <v>1140</v>
      </c>
      <c r="Q472" t="s">
        <v>1143</v>
      </c>
      <c r="R472" t="s">
        <v>292</v>
      </c>
      <c r="S472" t="s">
        <v>224</v>
      </c>
    </row>
    <row r="473" spans="1:19" ht="12" customHeight="1" x14ac:dyDescent="0.25">
      <c r="A473" s="18" t="s">
        <v>291</v>
      </c>
      <c r="B473" s="108" t="s">
        <v>227</v>
      </c>
      <c r="C473" s="66">
        <v>1063</v>
      </c>
      <c r="D473" s="68">
        <v>1063</v>
      </c>
      <c r="E473" s="68">
        <v>0</v>
      </c>
      <c r="F473" s="68">
        <v>0</v>
      </c>
      <c r="G473" s="68">
        <v>327</v>
      </c>
      <c r="H473" s="68">
        <v>0</v>
      </c>
      <c r="I473" s="68">
        <v>0</v>
      </c>
      <c r="J473" s="68">
        <v>72</v>
      </c>
      <c r="K473" s="68">
        <v>72</v>
      </c>
      <c r="L473" s="68">
        <v>0</v>
      </c>
      <c r="M473" s="68">
        <v>0</v>
      </c>
      <c r="N473" s="68">
        <v>1194</v>
      </c>
      <c r="O473" s="67">
        <v>1194</v>
      </c>
      <c r="P473" t="s">
        <v>1140</v>
      </c>
      <c r="Q473" t="s">
        <v>1143</v>
      </c>
      <c r="R473" t="s">
        <v>292</v>
      </c>
      <c r="S473" t="s">
        <v>228</v>
      </c>
    </row>
    <row r="474" spans="1:19" ht="12" customHeight="1" x14ac:dyDescent="0.25">
      <c r="A474" s="18" t="s">
        <v>291</v>
      </c>
      <c r="B474" s="108" t="s">
        <v>425</v>
      </c>
      <c r="C474" s="66">
        <v>1121</v>
      </c>
      <c r="D474" s="68">
        <v>0</v>
      </c>
      <c r="E474" s="68">
        <v>0</v>
      </c>
      <c r="F474" s="68">
        <v>0</v>
      </c>
      <c r="G474" s="68">
        <v>23</v>
      </c>
      <c r="H474" s="68">
        <v>0</v>
      </c>
      <c r="I474" s="68">
        <v>0</v>
      </c>
      <c r="J474" s="68">
        <v>0</v>
      </c>
      <c r="K474" s="68">
        <v>0</v>
      </c>
      <c r="L474" s="68">
        <v>5</v>
      </c>
      <c r="M474" s="68">
        <v>89</v>
      </c>
      <c r="N474" s="68">
        <v>1305</v>
      </c>
      <c r="O474" s="67">
        <v>0</v>
      </c>
      <c r="P474" t="s">
        <v>1140</v>
      </c>
      <c r="Q474" t="s">
        <v>1143</v>
      </c>
      <c r="R474" t="s">
        <v>292</v>
      </c>
      <c r="S474" t="s">
        <v>233</v>
      </c>
    </row>
    <row r="475" spans="1:19" ht="12" customHeight="1" x14ac:dyDescent="0.25">
      <c r="A475" s="18" t="s">
        <v>291</v>
      </c>
      <c r="B475" s="108" t="s">
        <v>284</v>
      </c>
      <c r="C475" s="66">
        <v>487652</v>
      </c>
      <c r="D475" s="68">
        <v>487652</v>
      </c>
      <c r="E475" s="68">
        <v>76034</v>
      </c>
      <c r="F475" s="68">
        <v>0</v>
      </c>
      <c r="G475" s="68">
        <v>0</v>
      </c>
      <c r="H475" s="68">
        <v>208735</v>
      </c>
      <c r="I475" s="68">
        <v>40205</v>
      </c>
      <c r="J475" s="68">
        <v>58</v>
      </c>
      <c r="K475" s="68">
        <v>58</v>
      </c>
      <c r="L475" s="68">
        <v>0</v>
      </c>
      <c r="M475" s="68">
        <v>0</v>
      </c>
      <c r="N475" s="68">
        <v>571066</v>
      </c>
      <c r="O475" s="67">
        <v>571066</v>
      </c>
      <c r="P475" t="s">
        <v>1142</v>
      </c>
      <c r="Q475" t="s">
        <v>1143</v>
      </c>
      <c r="R475" t="s">
        <v>292</v>
      </c>
      <c r="S475" t="s">
        <v>285</v>
      </c>
    </row>
    <row r="476" spans="1:19" ht="12" customHeight="1" x14ac:dyDescent="0.25">
      <c r="A476" s="18" t="s">
        <v>291</v>
      </c>
      <c r="B476" s="108" t="s">
        <v>443</v>
      </c>
      <c r="C476" s="66">
        <v>1378</v>
      </c>
      <c r="D476" s="68">
        <v>97</v>
      </c>
      <c r="E476" s="68">
        <v>0</v>
      </c>
      <c r="F476" s="68">
        <v>0</v>
      </c>
      <c r="G476" s="68">
        <v>73</v>
      </c>
      <c r="H476" s="68">
        <v>0</v>
      </c>
      <c r="I476" s="68">
        <v>0</v>
      </c>
      <c r="J476" s="68">
        <v>0</v>
      </c>
      <c r="K476" s="68">
        <v>0</v>
      </c>
      <c r="L476" s="68">
        <v>0</v>
      </c>
      <c r="M476" s="68">
        <v>0</v>
      </c>
      <c r="N476" s="68">
        <v>1580</v>
      </c>
      <c r="O476" s="67">
        <v>26</v>
      </c>
      <c r="P476" t="s">
        <v>1140</v>
      </c>
      <c r="Q476" t="s">
        <v>1143</v>
      </c>
      <c r="R476" t="s">
        <v>292</v>
      </c>
      <c r="S476" t="s">
        <v>286</v>
      </c>
    </row>
    <row r="477" spans="1:19" ht="12" customHeight="1" x14ac:dyDescent="0.25">
      <c r="A477" s="18" t="s">
        <v>291</v>
      </c>
      <c r="B477" s="108" t="s">
        <v>444</v>
      </c>
      <c r="C477" s="66">
        <v>2231</v>
      </c>
      <c r="D477" s="68">
        <v>0</v>
      </c>
      <c r="E477" s="68">
        <v>0</v>
      </c>
      <c r="F477" s="68">
        <v>0</v>
      </c>
      <c r="G477" s="68">
        <v>80</v>
      </c>
      <c r="H477" s="68">
        <v>0</v>
      </c>
      <c r="I477" s="68">
        <v>0</v>
      </c>
      <c r="J477" s="68">
        <v>0</v>
      </c>
      <c r="K477" s="68">
        <v>0</v>
      </c>
      <c r="L477" s="68">
        <v>12</v>
      </c>
      <c r="M477" s="68">
        <v>234</v>
      </c>
      <c r="N477" s="68">
        <v>2047</v>
      </c>
      <c r="O477" s="67">
        <v>0</v>
      </c>
      <c r="P477" t="s">
        <v>1140</v>
      </c>
      <c r="Q477" t="s">
        <v>1143</v>
      </c>
      <c r="R477" t="s">
        <v>292</v>
      </c>
      <c r="S477" t="s">
        <v>295</v>
      </c>
    </row>
    <row r="478" spans="1:19" ht="12" customHeight="1" x14ac:dyDescent="0.25">
      <c r="A478" s="18" t="s">
        <v>291</v>
      </c>
      <c r="B478" s="108" t="s">
        <v>457</v>
      </c>
      <c r="C478" s="66">
        <v>65367</v>
      </c>
      <c r="D478" s="68">
        <v>65367</v>
      </c>
      <c r="E478" s="68">
        <v>27495</v>
      </c>
      <c r="F478" s="68">
        <v>0</v>
      </c>
      <c r="G478" s="68">
        <v>62</v>
      </c>
      <c r="H478" s="68">
        <v>0</v>
      </c>
      <c r="I478" s="68">
        <v>0</v>
      </c>
      <c r="J478" s="68">
        <v>10</v>
      </c>
      <c r="K478" s="68">
        <v>10</v>
      </c>
      <c r="L478" s="68">
        <v>0</v>
      </c>
      <c r="M478" s="68">
        <v>0</v>
      </c>
      <c r="N478" s="68">
        <v>92692</v>
      </c>
      <c r="O478" s="67">
        <v>92692</v>
      </c>
      <c r="P478" t="s">
        <v>1140</v>
      </c>
      <c r="Q478" t="s">
        <v>1143</v>
      </c>
      <c r="R478" t="s">
        <v>292</v>
      </c>
      <c r="S478" t="s">
        <v>311</v>
      </c>
    </row>
    <row r="479" spans="1:19" ht="12" customHeight="1" x14ac:dyDescent="0.25">
      <c r="A479" s="18" t="s">
        <v>291</v>
      </c>
      <c r="B479" s="108" t="s">
        <v>458</v>
      </c>
      <c r="C479" s="66">
        <v>18957</v>
      </c>
      <c r="D479" s="68">
        <v>0</v>
      </c>
      <c r="E479" s="68">
        <v>0</v>
      </c>
      <c r="F479" s="68">
        <v>0</v>
      </c>
      <c r="G479" s="68">
        <v>7118</v>
      </c>
      <c r="H479" s="68">
        <v>0</v>
      </c>
      <c r="I479" s="68">
        <v>0</v>
      </c>
      <c r="J479" s="68">
        <v>0</v>
      </c>
      <c r="K479" s="68">
        <v>0</v>
      </c>
      <c r="L479" s="68">
        <v>0</v>
      </c>
      <c r="M479" s="68">
        <v>0</v>
      </c>
      <c r="N479" s="68">
        <v>23603</v>
      </c>
      <c r="O479" s="67">
        <v>0</v>
      </c>
      <c r="P479" t="s">
        <v>1142</v>
      </c>
      <c r="Q479" t="s">
        <v>1147</v>
      </c>
      <c r="R479" t="s">
        <v>292</v>
      </c>
      <c r="S479" t="s">
        <v>315</v>
      </c>
    </row>
    <row r="480" spans="1:19" ht="12" customHeight="1" x14ac:dyDescent="0.25">
      <c r="A480" s="18" t="s">
        <v>291</v>
      </c>
      <c r="B480" s="108" t="s">
        <v>485</v>
      </c>
      <c r="C480" s="66">
        <v>1371</v>
      </c>
      <c r="D480" s="68">
        <v>0</v>
      </c>
      <c r="E480" s="68">
        <v>0</v>
      </c>
      <c r="F480" s="68">
        <v>0</v>
      </c>
      <c r="G480" s="68">
        <v>36</v>
      </c>
      <c r="H480" s="68">
        <v>0</v>
      </c>
      <c r="I480" s="68">
        <v>0</v>
      </c>
      <c r="J480" s="68">
        <v>0</v>
      </c>
      <c r="K480" s="68">
        <v>0</v>
      </c>
      <c r="L480" s="68">
        <v>0</v>
      </c>
      <c r="M480" s="68">
        <v>0</v>
      </c>
      <c r="N480" s="68">
        <v>1304</v>
      </c>
      <c r="O480" s="67">
        <v>0</v>
      </c>
      <c r="P480" t="s">
        <v>1140</v>
      </c>
      <c r="Q480" t="s">
        <v>1143</v>
      </c>
      <c r="R480" t="s">
        <v>292</v>
      </c>
      <c r="S480" t="s">
        <v>318</v>
      </c>
    </row>
    <row r="481" spans="1:19" ht="12" customHeight="1" x14ac:dyDescent="0.25">
      <c r="A481" s="18" t="s">
        <v>445</v>
      </c>
      <c r="B481" s="108" t="s">
        <v>346</v>
      </c>
      <c r="C481" s="66">
        <v>8742</v>
      </c>
      <c r="D481" s="68">
        <v>8742</v>
      </c>
      <c r="E481" s="68">
        <v>0</v>
      </c>
      <c r="F481" s="68">
        <v>0</v>
      </c>
      <c r="G481" s="68">
        <v>0</v>
      </c>
      <c r="H481" s="68">
        <v>0</v>
      </c>
      <c r="I481" s="68">
        <v>0</v>
      </c>
      <c r="J481" s="68">
        <v>26</v>
      </c>
      <c r="K481" s="68">
        <v>26</v>
      </c>
      <c r="L481" s="68">
        <v>0</v>
      </c>
      <c r="M481" s="68">
        <v>0</v>
      </c>
      <c r="N481" s="68">
        <v>5867</v>
      </c>
      <c r="O481" s="67">
        <v>5867</v>
      </c>
      <c r="P481" t="s">
        <v>1142</v>
      </c>
      <c r="Q481" t="s">
        <v>1143</v>
      </c>
      <c r="R481" t="s">
        <v>298</v>
      </c>
      <c r="S481" t="s">
        <v>28</v>
      </c>
    </row>
    <row r="482" spans="1:19" ht="12" customHeight="1" x14ac:dyDescent="0.25">
      <c r="A482" s="18" t="s">
        <v>445</v>
      </c>
      <c r="B482" s="108" t="s">
        <v>351</v>
      </c>
      <c r="C482" s="66">
        <v>4916</v>
      </c>
      <c r="D482" s="68">
        <v>771</v>
      </c>
      <c r="E482" s="68">
        <v>0</v>
      </c>
      <c r="F482" s="68">
        <v>0</v>
      </c>
      <c r="G482" s="68">
        <v>13</v>
      </c>
      <c r="H482" s="68">
        <v>0</v>
      </c>
      <c r="I482" s="68">
        <v>0</v>
      </c>
      <c r="J482" s="68">
        <v>0</v>
      </c>
      <c r="K482" s="68">
        <v>0</v>
      </c>
      <c r="L482" s="68">
        <v>0</v>
      </c>
      <c r="M482" s="68">
        <v>0</v>
      </c>
      <c r="N482" s="68">
        <v>1211</v>
      </c>
      <c r="O482" s="67">
        <v>102</v>
      </c>
      <c r="P482" t="s">
        <v>1149</v>
      </c>
      <c r="Q482" t="s">
        <v>1152</v>
      </c>
      <c r="R482" t="s">
        <v>298</v>
      </c>
      <c r="S482" t="s">
        <v>41</v>
      </c>
    </row>
    <row r="483" spans="1:19" ht="12" customHeight="1" x14ac:dyDescent="0.25">
      <c r="A483" s="18" t="s">
        <v>445</v>
      </c>
      <c r="B483" s="108" t="s">
        <v>352</v>
      </c>
      <c r="C483" s="66">
        <v>105143</v>
      </c>
      <c r="D483" s="68">
        <v>0</v>
      </c>
      <c r="E483" s="68">
        <v>0</v>
      </c>
      <c r="F483" s="68">
        <v>0</v>
      </c>
      <c r="G483" s="68">
        <v>3476</v>
      </c>
      <c r="H483" s="68">
        <v>0</v>
      </c>
      <c r="I483" s="68">
        <v>0</v>
      </c>
      <c r="J483" s="68">
        <v>0</v>
      </c>
      <c r="K483" s="68">
        <v>0</v>
      </c>
      <c r="L483" s="68">
        <v>0</v>
      </c>
      <c r="M483" s="68">
        <v>0</v>
      </c>
      <c r="N483" s="68">
        <v>100322</v>
      </c>
      <c r="O483" s="67">
        <v>0</v>
      </c>
      <c r="P483" t="s">
        <v>1141</v>
      </c>
      <c r="Q483" t="s">
        <v>1141</v>
      </c>
      <c r="R483" t="s">
        <v>298</v>
      </c>
      <c r="S483" t="s">
        <v>47</v>
      </c>
    </row>
    <row r="484" spans="1:19" ht="12" customHeight="1" x14ac:dyDescent="0.25">
      <c r="A484" s="18" t="s">
        <v>445</v>
      </c>
      <c r="B484" s="108" t="s">
        <v>356</v>
      </c>
      <c r="C484" s="66">
        <v>19372</v>
      </c>
      <c r="D484" s="68">
        <v>0</v>
      </c>
      <c r="E484" s="68">
        <v>0</v>
      </c>
      <c r="F484" s="68">
        <v>0</v>
      </c>
      <c r="G484" s="68">
        <v>92</v>
      </c>
      <c r="H484" s="68">
        <v>0</v>
      </c>
      <c r="I484" s="68">
        <v>0</v>
      </c>
      <c r="J484" s="68">
        <v>0</v>
      </c>
      <c r="K484" s="68">
        <v>0</v>
      </c>
      <c r="L484" s="68">
        <v>0</v>
      </c>
      <c r="M484" s="68">
        <v>32</v>
      </c>
      <c r="N484" s="68">
        <v>16949</v>
      </c>
      <c r="O484" s="67">
        <v>0</v>
      </c>
      <c r="P484" t="s">
        <v>1140</v>
      </c>
      <c r="Q484" t="s">
        <v>1143</v>
      </c>
      <c r="R484" t="s">
        <v>298</v>
      </c>
      <c r="S484" t="s">
        <v>57</v>
      </c>
    </row>
    <row r="485" spans="1:19" ht="12" customHeight="1" x14ac:dyDescent="0.25">
      <c r="A485" s="18" t="s">
        <v>445</v>
      </c>
      <c r="B485" s="108" t="s">
        <v>69</v>
      </c>
      <c r="C485" s="66">
        <v>6535</v>
      </c>
      <c r="D485" s="68">
        <v>110</v>
      </c>
      <c r="E485" s="68">
        <v>0</v>
      </c>
      <c r="F485" s="68">
        <v>0</v>
      </c>
      <c r="G485" s="68">
        <v>79</v>
      </c>
      <c r="H485" s="68">
        <v>0</v>
      </c>
      <c r="I485" s="68">
        <v>0</v>
      </c>
      <c r="J485" s="68">
        <v>0</v>
      </c>
      <c r="K485" s="68">
        <v>0</v>
      </c>
      <c r="L485" s="68">
        <v>0</v>
      </c>
      <c r="M485" s="68">
        <v>0</v>
      </c>
      <c r="N485" s="68">
        <v>6997</v>
      </c>
      <c r="O485" s="67">
        <v>155</v>
      </c>
      <c r="P485" t="s">
        <v>1140</v>
      </c>
      <c r="Q485" t="s">
        <v>1144</v>
      </c>
      <c r="R485" t="s">
        <v>298</v>
      </c>
      <c r="S485" t="s">
        <v>70</v>
      </c>
    </row>
    <row r="486" spans="1:19" ht="12" customHeight="1" x14ac:dyDescent="0.25">
      <c r="A486" s="18" t="s">
        <v>445</v>
      </c>
      <c r="B486" s="108" t="s">
        <v>361</v>
      </c>
      <c r="C486" s="66">
        <v>31877</v>
      </c>
      <c r="D486" s="68">
        <v>5031</v>
      </c>
      <c r="E486" s="68">
        <v>0</v>
      </c>
      <c r="F486" s="68">
        <v>0</v>
      </c>
      <c r="G486" s="68">
        <v>893</v>
      </c>
      <c r="H486" s="68">
        <v>52</v>
      </c>
      <c r="I486" s="68">
        <v>0</v>
      </c>
      <c r="J486" s="68">
        <v>0</v>
      </c>
      <c r="K486" s="68">
        <v>0</v>
      </c>
      <c r="L486" s="68">
        <v>427</v>
      </c>
      <c r="M486" s="68">
        <v>24</v>
      </c>
      <c r="N486" s="68">
        <v>21295</v>
      </c>
      <c r="O486" s="67">
        <v>7710</v>
      </c>
      <c r="P486" t="s">
        <v>1140</v>
      </c>
      <c r="Q486" t="s">
        <v>1141</v>
      </c>
      <c r="R486" t="s">
        <v>298</v>
      </c>
      <c r="S486" t="s">
        <v>75</v>
      </c>
    </row>
    <row r="487" spans="1:19" ht="12" customHeight="1" x14ac:dyDescent="0.25">
      <c r="A487" s="18" t="s">
        <v>445</v>
      </c>
      <c r="B487" s="108" t="s">
        <v>362</v>
      </c>
      <c r="C487" s="66">
        <v>1555</v>
      </c>
      <c r="D487" s="68">
        <v>0</v>
      </c>
      <c r="E487" s="68">
        <v>0</v>
      </c>
      <c r="F487" s="68">
        <v>0</v>
      </c>
      <c r="G487" s="68">
        <v>253</v>
      </c>
      <c r="H487" s="68">
        <v>0</v>
      </c>
      <c r="I487" s="68">
        <v>0</v>
      </c>
      <c r="J487" s="68">
        <v>0</v>
      </c>
      <c r="K487" s="68">
        <v>0</v>
      </c>
      <c r="L487" s="68">
        <v>0</v>
      </c>
      <c r="M487" s="68">
        <v>124</v>
      </c>
      <c r="N487" s="68">
        <v>1647</v>
      </c>
      <c r="O487" s="67">
        <v>0</v>
      </c>
      <c r="P487" t="s">
        <v>1140</v>
      </c>
      <c r="Q487" t="s">
        <v>1143</v>
      </c>
      <c r="R487" t="s">
        <v>298</v>
      </c>
      <c r="S487" t="s">
        <v>86</v>
      </c>
    </row>
    <row r="488" spans="1:19" ht="12" customHeight="1" x14ac:dyDescent="0.25">
      <c r="A488" s="18" t="s">
        <v>445</v>
      </c>
      <c r="B488" s="108" t="s">
        <v>110</v>
      </c>
      <c r="C488" s="66">
        <v>14645</v>
      </c>
      <c r="D488" s="68">
        <v>238</v>
      </c>
      <c r="E488" s="68">
        <v>0</v>
      </c>
      <c r="F488" s="68">
        <v>0</v>
      </c>
      <c r="G488" s="68">
        <v>106</v>
      </c>
      <c r="H488" s="68">
        <v>6</v>
      </c>
      <c r="I488" s="68">
        <v>0</v>
      </c>
      <c r="J488" s="68">
        <v>0</v>
      </c>
      <c r="K488" s="68">
        <v>0</v>
      </c>
      <c r="L488" s="68">
        <v>1290</v>
      </c>
      <c r="M488" s="68">
        <v>5</v>
      </c>
      <c r="N488" s="68">
        <v>13361</v>
      </c>
      <c r="O488" s="67">
        <v>120</v>
      </c>
      <c r="P488" t="s">
        <v>1145</v>
      </c>
      <c r="Q488" t="s">
        <v>1143</v>
      </c>
      <c r="R488" t="s">
        <v>298</v>
      </c>
      <c r="S488" t="s">
        <v>111</v>
      </c>
    </row>
    <row r="489" spans="1:19" ht="12" customHeight="1" x14ac:dyDescent="0.25">
      <c r="A489" s="18" t="s">
        <v>445</v>
      </c>
      <c r="B489" s="108" t="s">
        <v>372</v>
      </c>
      <c r="C489" s="66">
        <v>17947</v>
      </c>
      <c r="D489" s="68">
        <v>0</v>
      </c>
      <c r="E489" s="68">
        <v>0</v>
      </c>
      <c r="F489" s="68">
        <v>0</v>
      </c>
      <c r="G489" s="68">
        <v>0</v>
      </c>
      <c r="H489" s="68">
        <v>0</v>
      </c>
      <c r="I489" s="68">
        <v>0</v>
      </c>
      <c r="J489" s="68">
        <v>0</v>
      </c>
      <c r="K489" s="68">
        <v>0</v>
      </c>
      <c r="L489" s="68">
        <v>334</v>
      </c>
      <c r="M489" s="68">
        <v>202</v>
      </c>
      <c r="N489" s="68">
        <v>16370</v>
      </c>
      <c r="O489" s="67">
        <v>0</v>
      </c>
      <c r="P489" t="s">
        <v>1140</v>
      </c>
      <c r="Q489" t="s">
        <v>1143</v>
      </c>
      <c r="R489" t="s">
        <v>298</v>
      </c>
      <c r="S489" t="s">
        <v>116</v>
      </c>
    </row>
    <row r="490" spans="1:19" ht="12" customHeight="1" x14ac:dyDescent="0.25">
      <c r="A490" s="18" t="s">
        <v>445</v>
      </c>
      <c r="B490" s="108" t="s">
        <v>374</v>
      </c>
      <c r="C490" s="66">
        <v>147797</v>
      </c>
      <c r="D490" s="68">
        <v>147797</v>
      </c>
      <c r="E490" s="68">
        <v>0</v>
      </c>
      <c r="F490" s="68">
        <v>3791</v>
      </c>
      <c r="G490" s="68">
        <v>0</v>
      </c>
      <c r="H490" s="68">
        <v>25556</v>
      </c>
      <c r="I490" s="68">
        <v>12014</v>
      </c>
      <c r="J490" s="68">
        <v>217</v>
      </c>
      <c r="K490" s="68">
        <v>217</v>
      </c>
      <c r="L490" s="68">
        <v>0</v>
      </c>
      <c r="M490" s="68">
        <v>0</v>
      </c>
      <c r="N490" s="68">
        <v>117364</v>
      </c>
      <c r="O490" s="67">
        <v>117364</v>
      </c>
      <c r="P490" t="s">
        <v>1142</v>
      </c>
      <c r="Q490" t="s">
        <v>1143</v>
      </c>
      <c r="R490" t="s">
        <v>298</v>
      </c>
      <c r="S490" t="s">
        <v>124</v>
      </c>
    </row>
    <row r="491" spans="1:19" ht="12" customHeight="1" x14ac:dyDescent="0.25">
      <c r="A491" s="18" t="s">
        <v>445</v>
      </c>
      <c r="B491" s="108" t="s">
        <v>376</v>
      </c>
      <c r="C491" s="66">
        <v>2708</v>
      </c>
      <c r="D491" s="68">
        <v>0</v>
      </c>
      <c r="E491" s="68">
        <v>0</v>
      </c>
      <c r="F491" s="68">
        <v>0</v>
      </c>
      <c r="G491" s="68">
        <v>64</v>
      </c>
      <c r="H491" s="68">
        <v>0</v>
      </c>
      <c r="I491" s="68">
        <v>0</v>
      </c>
      <c r="J491" s="68">
        <v>0</v>
      </c>
      <c r="K491" s="68">
        <v>0</v>
      </c>
      <c r="L491" s="68">
        <v>0</v>
      </c>
      <c r="M491" s="68">
        <v>1082</v>
      </c>
      <c r="N491" s="68">
        <v>2648</v>
      </c>
      <c r="O491" s="67">
        <v>0</v>
      </c>
      <c r="P491" t="s">
        <v>1141</v>
      </c>
      <c r="Q491" t="s">
        <v>1141</v>
      </c>
      <c r="R491" t="s">
        <v>298</v>
      </c>
      <c r="S491" t="s">
        <v>138</v>
      </c>
    </row>
    <row r="492" spans="1:19" ht="12" customHeight="1" x14ac:dyDescent="0.25">
      <c r="A492" s="18" t="s">
        <v>445</v>
      </c>
      <c r="B492" s="108" t="s">
        <v>139</v>
      </c>
      <c r="C492" s="66">
        <v>45381</v>
      </c>
      <c r="D492" s="68">
        <v>0</v>
      </c>
      <c r="E492" s="68">
        <v>0</v>
      </c>
      <c r="F492" s="68">
        <v>0</v>
      </c>
      <c r="G492" s="68">
        <v>2007</v>
      </c>
      <c r="H492" s="68">
        <v>0</v>
      </c>
      <c r="I492" s="68">
        <v>0</v>
      </c>
      <c r="J492" s="68">
        <v>0</v>
      </c>
      <c r="K492" s="68">
        <v>0</v>
      </c>
      <c r="L492" s="68">
        <v>5</v>
      </c>
      <c r="M492" s="68">
        <v>84</v>
      </c>
      <c r="N492" s="68">
        <v>46683</v>
      </c>
      <c r="O492" s="67">
        <v>0</v>
      </c>
      <c r="P492" t="s">
        <v>1140</v>
      </c>
      <c r="Q492" t="s">
        <v>1143</v>
      </c>
      <c r="R492" t="s">
        <v>298</v>
      </c>
      <c r="S492" t="s">
        <v>140</v>
      </c>
    </row>
    <row r="493" spans="1:19" ht="12" customHeight="1" x14ac:dyDescent="0.25">
      <c r="A493" s="18" t="s">
        <v>445</v>
      </c>
      <c r="B493" s="108" t="s">
        <v>147</v>
      </c>
      <c r="C493" s="66">
        <v>725102</v>
      </c>
      <c r="D493" s="68">
        <v>0</v>
      </c>
      <c r="E493" s="68">
        <v>0</v>
      </c>
      <c r="F493" s="68">
        <v>140</v>
      </c>
      <c r="G493" s="68">
        <v>614</v>
      </c>
      <c r="H493" s="68">
        <v>0</v>
      </c>
      <c r="I493" s="68">
        <v>0</v>
      </c>
      <c r="J493" s="68">
        <v>0</v>
      </c>
      <c r="K493" s="68">
        <v>0</v>
      </c>
      <c r="L493" s="68">
        <v>0</v>
      </c>
      <c r="M493" s="68">
        <v>0</v>
      </c>
      <c r="N493" s="68">
        <v>668647</v>
      </c>
      <c r="O493" s="67">
        <v>0</v>
      </c>
      <c r="P493" t="s">
        <v>1140</v>
      </c>
      <c r="Q493" t="s">
        <v>1143</v>
      </c>
      <c r="R493" t="s">
        <v>298</v>
      </c>
      <c r="S493" t="s">
        <v>148</v>
      </c>
    </row>
    <row r="494" spans="1:19" ht="12" customHeight="1" x14ac:dyDescent="0.25">
      <c r="A494" s="18" t="s">
        <v>445</v>
      </c>
      <c r="B494" s="108" t="s">
        <v>379</v>
      </c>
      <c r="C494" s="66">
        <v>18046</v>
      </c>
      <c r="D494" s="68">
        <v>9176</v>
      </c>
      <c r="E494" s="68">
        <v>0</v>
      </c>
      <c r="F494" s="68">
        <v>0</v>
      </c>
      <c r="G494" s="68">
        <v>3459</v>
      </c>
      <c r="H494" s="68">
        <v>0</v>
      </c>
      <c r="I494" s="68">
        <v>0</v>
      </c>
      <c r="J494" s="68">
        <v>0</v>
      </c>
      <c r="K494" s="68">
        <v>0</v>
      </c>
      <c r="L494" s="68">
        <v>29</v>
      </c>
      <c r="M494" s="68">
        <v>0</v>
      </c>
      <c r="N494" s="68">
        <v>19540</v>
      </c>
      <c r="O494" s="67">
        <v>1062</v>
      </c>
      <c r="P494" t="s">
        <v>1140</v>
      </c>
      <c r="Q494" t="s">
        <v>1143</v>
      </c>
      <c r="R494" t="s">
        <v>298</v>
      </c>
      <c r="S494" t="s">
        <v>151</v>
      </c>
    </row>
    <row r="495" spans="1:19" ht="12" customHeight="1" x14ac:dyDescent="0.25">
      <c r="A495" s="18" t="s">
        <v>445</v>
      </c>
      <c r="B495" s="108" t="s">
        <v>487</v>
      </c>
      <c r="C495" s="66">
        <v>303611</v>
      </c>
      <c r="D495" s="68">
        <v>303611</v>
      </c>
      <c r="E495" s="68">
        <v>7403</v>
      </c>
      <c r="F495" s="68">
        <v>0</v>
      </c>
      <c r="G495" s="68">
        <v>0</v>
      </c>
      <c r="H495" s="68">
        <v>37107</v>
      </c>
      <c r="I495" s="68">
        <v>17445</v>
      </c>
      <c r="J495" s="68">
        <v>1224</v>
      </c>
      <c r="K495" s="68">
        <v>1224</v>
      </c>
      <c r="L495" s="68">
        <v>0</v>
      </c>
      <c r="M495" s="68">
        <v>0</v>
      </c>
      <c r="N495" s="68">
        <v>308226</v>
      </c>
      <c r="O495" s="67">
        <v>308226</v>
      </c>
      <c r="P495" t="s">
        <v>1142</v>
      </c>
      <c r="Q495" t="s">
        <v>1143</v>
      </c>
      <c r="R495" t="s">
        <v>298</v>
      </c>
      <c r="S495" t="s">
        <v>171</v>
      </c>
    </row>
    <row r="496" spans="1:19" ht="12" customHeight="1" x14ac:dyDescent="0.25">
      <c r="A496" s="18" t="s">
        <v>445</v>
      </c>
      <c r="B496" s="108" t="s">
        <v>388</v>
      </c>
      <c r="C496" s="66">
        <v>1424</v>
      </c>
      <c r="D496" s="68">
        <v>0</v>
      </c>
      <c r="E496" s="68">
        <v>0</v>
      </c>
      <c r="F496" s="68">
        <v>0</v>
      </c>
      <c r="G496" s="68">
        <v>70</v>
      </c>
      <c r="H496" s="68">
        <v>0</v>
      </c>
      <c r="I496" s="68">
        <v>0</v>
      </c>
      <c r="J496" s="68">
        <v>0</v>
      </c>
      <c r="K496" s="68">
        <v>0</v>
      </c>
      <c r="L496" s="68">
        <v>0</v>
      </c>
      <c r="M496" s="68">
        <v>353</v>
      </c>
      <c r="N496" s="68">
        <v>1425</v>
      </c>
      <c r="O496" s="67">
        <v>0</v>
      </c>
      <c r="P496" t="s">
        <v>1140</v>
      </c>
      <c r="Q496" t="s">
        <v>1143</v>
      </c>
      <c r="R496" t="s">
        <v>298</v>
      </c>
      <c r="S496" t="s">
        <v>172</v>
      </c>
    </row>
    <row r="497" spans="1:19" ht="12" customHeight="1" x14ac:dyDescent="0.25">
      <c r="A497" s="18" t="s">
        <v>445</v>
      </c>
      <c r="B497" s="108" t="s">
        <v>389</v>
      </c>
      <c r="C497" s="66">
        <v>3170</v>
      </c>
      <c r="D497" s="68">
        <v>0</v>
      </c>
      <c r="E497" s="68">
        <v>0</v>
      </c>
      <c r="F497" s="68">
        <v>0</v>
      </c>
      <c r="G497" s="68">
        <v>30</v>
      </c>
      <c r="H497" s="68">
        <v>0</v>
      </c>
      <c r="I497" s="68">
        <v>0</v>
      </c>
      <c r="J497" s="68">
        <v>0</v>
      </c>
      <c r="K497" s="68">
        <v>0</v>
      </c>
      <c r="L497" s="68">
        <v>0</v>
      </c>
      <c r="M497" s="68">
        <v>0</v>
      </c>
      <c r="N497" s="68">
        <v>2871</v>
      </c>
      <c r="O497" s="67">
        <v>538</v>
      </c>
      <c r="P497" t="s">
        <v>1140</v>
      </c>
      <c r="Q497" t="s">
        <v>1143</v>
      </c>
      <c r="R497" t="s">
        <v>298</v>
      </c>
      <c r="S497" t="s">
        <v>175</v>
      </c>
    </row>
    <row r="498" spans="1:19" ht="12" customHeight="1" x14ac:dyDescent="0.25">
      <c r="A498" s="18" t="s">
        <v>445</v>
      </c>
      <c r="B498" s="108" t="s">
        <v>393</v>
      </c>
      <c r="C498" s="66">
        <v>611473</v>
      </c>
      <c r="D498" s="68">
        <v>523770</v>
      </c>
      <c r="E498" s="68">
        <v>518</v>
      </c>
      <c r="F498" s="68">
        <v>0</v>
      </c>
      <c r="G498" s="68">
        <v>0</v>
      </c>
      <c r="H498" s="68">
        <v>256748</v>
      </c>
      <c r="I498" s="68">
        <v>120703</v>
      </c>
      <c r="J498" s="68">
        <v>1193</v>
      </c>
      <c r="K498" s="68">
        <v>0</v>
      </c>
      <c r="L498" s="68">
        <v>0</v>
      </c>
      <c r="M498" s="68">
        <v>0</v>
      </c>
      <c r="N498" s="68">
        <v>420835</v>
      </c>
      <c r="O498" s="67">
        <v>362675</v>
      </c>
      <c r="P498" t="s">
        <v>1142</v>
      </c>
      <c r="Q498" t="s">
        <v>1143</v>
      </c>
      <c r="R498" t="s">
        <v>298</v>
      </c>
      <c r="S498" t="s">
        <v>177</v>
      </c>
    </row>
    <row r="499" spans="1:19" ht="12" customHeight="1" x14ac:dyDescent="0.25">
      <c r="A499" s="18" t="s">
        <v>445</v>
      </c>
      <c r="B499" s="108" t="s">
        <v>401</v>
      </c>
      <c r="C499" s="66">
        <v>755426</v>
      </c>
      <c r="D499" s="68">
        <v>755426</v>
      </c>
      <c r="E499" s="68">
        <v>0</v>
      </c>
      <c r="F499" s="68">
        <v>0</v>
      </c>
      <c r="G499" s="68">
        <v>0</v>
      </c>
      <c r="H499" s="68">
        <v>465578</v>
      </c>
      <c r="I499" s="68">
        <v>259054</v>
      </c>
      <c r="J499" s="68">
        <v>2429</v>
      </c>
      <c r="K499" s="68">
        <v>2429</v>
      </c>
      <c r="L499" s="68">
        <v>0</v>
      </c>
      <c r="M499" s="68">
        <v>0</v>
      </c>
      <c r="N499" s="68">
        <v>532357</v>
      </c>
      <c r="O499" s="67">
        <v>532357</v>
      </c>
      <c r="P499" t="s">
        <v>1142</v>
      </c>
      <c r="Q499" t="s">
        <v>1143</v>
      </c>
      <c r="R499" t="s">
        <v>298</v>
      </c>
      <c r="S499" t="s">
        <v>185</v>
      </c>
    </row>
    <row r="500" spans="1:19" ht="12" customHeight="1" x14ac:dyDescent="0.25">
      <c r="A500" s="18" t="s">
        <v>445</v>
      </c>
      <c r="B500" s="108" t="s">
        <v>195</v>
      </c>
      <c r="C500" s="66">
        <v>2115</v>
      </c>
      <c r="D500" s="68">
        <v>0</v>
      </c>
      <c r="E500" s="68">
        <v>0</v>
      </c>
      <c r="F500" s="68">
        <v>0</v>
      </c>
      <c r="G500" s="68">
        <v>5</v>
      </c>
      <c r="H500" s="68">
        <v>0</v>
      </c>
      <c r="I500" s="68">
        <v>0</v>
      </c>
      <c r="J500" s="68">
        <v>0</v>
      </c>
      <c r="K500" s="68">
        <v>0</v>
      </c>
      <c r="L500" s="68">
        <v>0</v>
      </c>
      <c r="M500" s="68">
        <v>0</v>
      </c>
      <c r="N500" s="68">
        <v>1844</v>
      </c>
      <c r="O500" s="67">
        <v>0</v>
      </c>
      <c r="P500" t="s">
        <v>1140</v>
      </c>
      <c r="Q500" t="s">
        <v>1143</v>
      </c>
      <c r="R500" t="s">
        <v>298</v>
      </c>
      <c r="S500" t="s">
        <v>196</v>
      </c>
    </row>
    <row r="501" spans="1:19" ht="12" customHeight="1" x14ac:dyDescent="0.25">
      <c r="A501" s="18" t="s">
        <v>445</v>
      </c>
      <c r="B501" s="108" t="s">
        <v>406</v>
      </c>
      <c r="C501" s="66">
        <v>2394</v>
      </c>
      <c r="D501" s="68">
        <v>0</v>
      </c>
      <c r="E501" s="68">
        <v>0</v>
      </c>
      <c r="F501" s="68">
        <v>0</v>
      </c>
      <c r="G501" s="68">
        <v>56</v>
      </c>
      <c r="H501" s="68">
        <v>0</v>
      </c>
      <c r="I501" s="68">
        <v>0</v>
      </c>
      <c r="J501" s="68">
        <v>0</v>
      </c>
      <c r="K501" s="68">
        <v>0</v>
      </c>
      <c r="L501" s="68">
        <v>156</v>
      </c>
      <c r="M501" s="68">
        <v>0</v>
      </c>
      <c r="N501" s="68">
        <v>2287</v>
      </c>
      <c r="O501" s="67">
        <v>0</v>
      </c>
      <c r="P501" t="s">
        <v>1140</v>
      </c>
      <c r="Q501" t="s">
        <v>1141</v>
      </c>
      <c r="R501" t="s">
        <v>298</v>
      </c>
      <c r="S501" t="s">
        <v>204</v>
      </c>
    </row>
    <row r="502" spans="1:19" ht="12" customHeight="1" x14ac:dyDescent="0.25">
      <c r="A502" s="18" t="s">
        <v>445</v>
      </c>
      <c r="B502" s="108" t="s">
        <v>215</v>
      </c>
      <c r="C502" s="66">
        <v>5442</v>
      </c>
      <c r="D502" s="68">
        <v>5442</v>
      </c>
      <c r="E502" s="68">
        <v>0</v>
      </c>
      <c r="F502" s="68">
        <v>0</v>
      </c>
      <c r="G502" s="68">
        <v>0</v>
      </c>
      <c r="H502" s="68">
        <v>0</v>
      </c>
      <c r="I502" s="68">
        <v>0</v>
      </c>
      <c r="J502" s="68">
        <v>0</v>
      </c>
      <c r="K502" s="68">
        <v>0</v>
      </c>
      <c r="L502" s="68">
        <v>0</v>
      </c>
      <c r="M502" s="68">
        <v>0</v>
      </c>
      <c r="N502" s="68">
        <v>5216</v>
      </c>
      <c r="O502" s="67">
        <v>5216</v>
      </c>
      <c r="P502" t="s">
        <v>1142</v>
      </c>
      <c r="Q502" t="s">
        <v>1143</v>
      </c>
      <c r="R502" t="s">
        <v>298</v>
      </c>
      <c r="S502" t="s">
        <v>216</v>
      </c>
    </row>
    <row r="503" spans="1:19" ht="12" customHeight="1" x14ac:dyDescent="0.25">
      <c r="A503" s="18" t="s">
        <v>445</v>
      </c>
      <c r="B503" s="108" t="s">
        <v>418</v>
      </c>
      <c r="C503" s="66">
        <v>70656</v>
      </c>
      <c r="D503" s="68">
        <v>0</v>
      </c>
      <c r="E503" s="68">
        <v>0</v>
      </c>
      <c r="F503" s="68">
        <v>0</v>
      </c>
      <c r="G503" s="68">
        <v>83</v>
      </c>
      <c r="H503" s="68">
        <v>0</v>
      </c>
      <c r="I503" s="68">
        <v>0</v>
      </c>
      <c r="J503" s="68">
        <v>0</v>
      </c>
      <c r="K503" s="68">
        <v>0</v>
      </c>
      <c r="L503" s="68">
        <v>0</v>
      </c>
      <c r="M503" s="68">
        <v>3662</v>
      </c>
      <c r="N503" s="68">
        <v>74805</v>
      </c>
      <c r="O503" s="67">
        <v>0</v>
      </c>
      <c r="P503" t="s">
        <v>1140</v>
      </c>
      <c r="Q503" t="s">
        <v>1143</v>
      </c>
      <c r="R503" t="s">
        <v>298</v>
      </c>
      <c r="S503" t="s">
        <v>224</v>
      </c>
    </row>
    <row r="504" spans="1:19" ht="12" customHeight="1" x14ac:dyDescent="0.25">
      <c r="A504" s="18" t="s">
        <v>445</v>
      </c>
      <c r="B504" s="108" t="s">
        <v>425</v>
      </c>
      <c r="C504" s="66">
        <v>18601</v>
      </c>
      <c r="D504" s="68">
        <v>0</v>
      </c>
      <c r="E504" s="68">
        <v>0</v>
      </c>
      <c r="F504" s="68">
        <v>0</v>
      </c>
      <c r="G504" s="68">
        <v>10</v>
      </c>
      <c r="H504" s="68">
        <v>0</v>
      </c>
      <c r="I504" s="68">
        <v>0</v>
      </c>
      <c r="J504" s="68">
        <v>0</v>
      </c>
      <c r="K504" s="68">
        <v>0</v>
      </c>
      <c r="L504" s="68">
        <v>5</v>
      </c>
      <c r="M504" s="68">
        <v>5324</v>
      </c>
      <c r="N504" s="68">
        <v>13280</v>
      </c>
      <c r="O504" s="67">
        <v>0</v>
      </c>
      <c r="P504" t="s">
        <v>1140</v>
      </c>
      <c r="Q504" t="s">
        <v>1143</v>
      </c>
      <c r="R504" t="s">
        <v>298</v>
      </c>
      <c r="S504" t="s">
        <v>233</v>
      </c>
    </row>
    <row r="505" spans="1:19" ht="12" customHeight="1" x14ac:dyDescent="0.25">
      <c r="A505" s="18" t="s">
        <v>445</v>
      </c>
      <c r="B505" s="108" t="s">
        <v>429</v>
      </c>
      <c r="C505" s="66">
        <v>1005</v>
      </c>
      <c r="D505" s="68">
        <v>0</v>
      </c>
      <c r="E505" s="68">
        <v>0</v>
      </c>
      <c r="F505" s="68">
        <v>0</v>
      </c>
      <c r="G505" s="68">
        <v>100</v>
      </c>
      <c r="H505" s="68">
        <v>0</v>
      </c>
      <c r="I505" s="68">
        <v>0</v>
      </c>
      <c r="J505" s="68">
        <v>0</v>
      </c>
      <c r="K505" s="68">
        <v>0</v>
      </c>
      <c r="L505" s="68">
        <v>0</v>
      </c>
      <c r="M505" s="68">
        <v>0</v>
      </c>
      <c r="N505" s="68">
        <v>1018</v>
      </c>
      <c r="O505" s="67">
        <v>0</v>
      </c>
      <c r="P505" t="s">
        <v>1141</v>
      </c>
      <c r="Q505" t="s">
        <v>1141</v>
      </c>
      <c r="R505" t="s">
        <v>298</v>
      </c>
      <c r="S505" t="s">
        <v>250</v>
      </c>
    </row>
    <row r="506" spans="1:19" ht="12" customHeight="1" x14ac:dyDescent="0.25">
      <c r="A506" s="18" t="s">
        <v>445</v>
      </c>
      <c r="B506" s="108" t="s">
        <v>253</v>
      </c>
      <c r="C506" s="66">
        <v>1281</v>
      </c>
      <c r="D506" s="68">
        <v>0</v>
      </c>
      <c r="E506" s="68">
        <v>0</v>
      </c>
      <c r="F506" s="68">
        <v>0</v>
      </c>
      <c r="G506" s="68">
        <v>0</v>
      </c>
      <c r="H506" s="68">
        <v>0</v>
      </c>
      <c r="I506" s="68">
        <v>0</v>
      </c>
      <c r="J506" s="68">
        <v>0</v>
      </c>
      <c r="K506" s="68">
        <v>0</v>
      </c>
      <c r="L506" s="68">
        <v>0</v>
      </c>
      <c r="M506" s="68">
        <v>0</v>
      </c>
      <c r="N506" s="68">
        <v>1282</v>
      </c>
      <c r="O506" s="67">
        <v>0</v>
      </c>
      <c r="P506" t="s">
        <v>1140</v>
      </c>
      <c r="Q506" t="s">
        <v>1143</v>
      </c>
      <c r="R506" t="s">
        <v>298</v>
      </c>
      <c r="S506" t="s">
        <v>254</v>
      </c>
    </row>
    <row r="507" spans="1:19" ht="12" customHeight="1" x14ac:dyDescent="0.25">
      <c r="A507" s="18" t="s">
        <v>445</v>
      </c>
      <c r="B507" s="108" t="s">
        <v>256</v>
      </c>
      <c r="C507" s="66">
        <v>2555</v>
      </c>
      <c r="D507" s="68">
        <v>567</v>
      </c>
      <c r="E507" s="68">
        <v>0</v>
      </c>
      <c r="F507" s="68">
        <v>0</v>
      </c>
      <c r="G507" s="68">
        <v>238</v>
      </c>
      <c r="H507" s="68">
        <v>0</v>
      </c>
      <c r="I507" s="68">
        <v>0</v>
      </c>
      <c r="J507" s="68">
        <v>0</v>
      </c>
      <c r="K507" s="68">
        <v>0</v>
      </c>
      <c r="L507" s="68">
        <v>67</v>
      </c>
      <c r="M507" s="68">
        <v>0</v>
      </c>
      <c r="N507" s="68">
        <v>2491</v>
      </c>
      <c r="O507" s="67">
        <v>1034</v>
      </c>
      <c r="P507" t="s">
        <v>1140</v>
      </c>
      <c r="Q507" t="s">
        <v>1143</v>
      </c>
      <c r="R507" t="s">
        <v>298</v>
      </c>
      <c r="S507" t="s">
        <v>257</v>
      </c>
    </row>
    <row r="508" spans="1:19" ht="12" customHeight="1" x14ac:dyDescent="0.25">
      <c r="A508" s="18" t="s">
        <v>445</v>
      </c>
      <c r="B508" s="108" t="s">
        <v>431</v>
      </c>
      <c r="C508" s="66">
        <v>142</v>
      </c>
      <c r="D508" s="68">
        <v>142</v>
      </c>
      <c r="E508" s="68">
        <v>0</v>
      </c>
      <c r="F508" s="68">
        <v>0</v>
      </c>
      <c r="G508" s="68">
        <v>3507</v>
      </c>
      <c r="H508" s="68">
        <v>0</v>
      </c>
      <c r="I508" s="68">
        <v>0</v>
      </c>
      <c r="J508" s="68">
        <v>0</v>
      </c>
      <c r="K508" s="68">
        <v>0</v>
      </c>
      <c r="L508" s="68">
        <v>0</v>
      </c>
      <c r="M508" s="68">
        <v>0</v>
      </c>
      <c r="N508" s="68">
        <v>3309</v>
      </c>
      <c r="O508" s="67">
        <v>3309</v>
      </c>
      <c r="P508" t="s">
        <v>1140</v>
      </c>
      <c r="Q508" t="s">
        <v>1143</v>
      </c>
      <c r="R508" t="s">
        <v>298</v>
      </c>
      <c r="S508" t="s">
        <v>258</v>
      </c>
    </row>
    <row r="509" spans="1:19" ht="12" customHeight="1" x14ac:dyDescent="0.25">
      <c r="A509" s="18" t="s">
        <v>445</v>
      </c>
      <c r="B509" s="108" t="s">
        <v>280</v>
      </c>
      <c r="C509" s="66">
        <v>1591</v>
      </c>
      <c r="D509" s="68">
        <v>1591</v>
      </c>
      <c r="E509" s="68">
        <v>91</v>
      </c>
      <c r="F509" s="68">
        <v>0</v>
      </c>
      <c r="G509" s="68">
        <v>0</v>
      </c>
      <c r="H509" s="68">
        <v>0</v>
      </c>
      <c r="I509" s="68">
        <v>0</v>
      </c>
      <c r="J509" s="68">
        <v>0</v>
      </c>
      <c r="K509" s="68">
        <v>0</v>
      </c>
      <c r="L509" s="68">
        <v>0</v>
      </c>
      <c r="M509" s="68">
        <v>0</v>
      </c>
      <c r="N509" s="68">
        <v>1709</v>
      </c>
      <c r="O509" s="67">
        <v>1709</v>
      </c>
      <c r="P509" t="s">
        <v>1142</v>
      </c>
      <c r="Q509" t="s">
        <v>1143</v>
      </c>
      <c r="R509" t="s">
        <v>298</v>
      </c>
      <c r="S509" t="s">
        <v>281</v>
      </c>
    </row>
    <row r="510" spans="1:19" ht="12" customHeight="1" x14ac:dyDescent="0.25">
      <c r="A510" s="18" t="s">
        <v>445</v>
      </c>
      <c r="B510" s="108" t="s">
        <v>443</v>
      </c>
      <c r="C510" s="66">
        <v>17986</v>
      </c>
      <c r="D510" s="68">
        <v>366</v>
      </c>
      <c r="E510" s="68">
        <v>0</v>
      </c>
      <c r="F510" s="68">
        <v>0</v>
      </c>
      <c r="G510" s="68">
        <v>163</v>
      </c>
      <c r="H510" s="68">
        <v>0</v>
      </c>
      <c r="I510" s="68">
        <v>0</v>
      </c>
      <c r="J510" s="68">
        <v>0</v>
      </c>
      <c r="K510" s="68">
        <v>0</v>
      </c>
      <c r="L510" s="68">
        <v>0</v>
      </c>
      <c r="M510" s="68">
        <v>0</v>
      </c>
      <c r="N510" s="68">
        <v>17233</v>
      </c>
      <c r="O510" s="67">
        <v>128</v>
      </c>
      <c r="P510" t="s">
        <v>1140</v>
      </c>
      <c r="Q510" t="s">
        <v>1143</v>
      </c>
      <c r="R510" t="s">
        <v>298</v>
      </c>
      <c r="S510" t="s">
        <v>286</v>
      </c>
    </row>
    <row r="511" spans="1:19" ht="12" customHeight="1" x14ac:dyDescent="0.25">
      <c r="A511" s="18" t="s">
        <v>445</v>
      </c>
      <c r="B511" s="108" t="s">
        <v>291</v>
      </c>
      <c r="C511" s="66">
        <v>9860</v>
      </c>
      <c r="D511" s="68">
        <v>135</v>
      </c>
      <c r="E511" s="68">
        <v>33</v>
      </c>
      <c r="F511" s="68">
        <v>0</v>
      </c>
      <c r="G511" s="68">
        <v>0</v>
      </c>
      <c r="H511" s="68">
        <v>56</v>
      </c>
      <c r="I511" s="68">
        <v>56</v>
      </c>
      <c r="J511" s="68">
        <v>0</v>
      </c>
      <c r="K511" s="68">
        <v>0</v>
      </c>
      <c r="L511" s="68">
        <v>0</v>
      </c>
      <c r="M511" s="68">
        <v>0</v>
      </c>
      <c r="N511" s="68">
        <v>9813</v>
      </c>
      <c r="O511" s="67">
        <v>163</v>
      </c>
      <c r="P511" t="s">
        <v>1142</v>
      </c>
      <c r="Q511" t="s">
        <v>1147</v>
      </c>
      <c r="R511" t="s">
        <v>298</v>
      </c>
      <c r="S511" t="s">
        <v>292</v>
      </c>
    </row>
    <row r="512" spans="1:19" ht="12" customHeight="1" x14ac:dyDescent="0.25">
      <c r="A512" s="18" t="s">
        <v>445</v>
      </c>
      <c r="B512" s="108" t="s">
        <v>444</v>
      </c>
      <c r="C512" s="66">
        <v>25262</v>
      </c>
      <c r="D512" s="68">
        <v>0</v>
      </c>
      <c r="E512" s="68">
        <v>0</v>
      </c>
      <c r="F512" s="68">
        <v>0</v>
      </c>
      <c r="G512" s="68">
        <v>288</v>
      </c>
      <c r="H512" s="68">
        <v>0</v>
      </c>
      <c r="I512" s="68">
        <v>0</v>
      </c>
      <c r="J512" s="68">
        <v>0</v>
      </c>
      <c r="K512" s="68">
        <v>0</v>
      </c>
      <c r="L512" s="68">
        <v>130</v>
      </c>
      <c r="M512" s="68">
        <v>3384</v>
      </c>
      <c r="N512" s="68">
        <v>19695</v>
      </c>
      <c r="O512" s="67">
        <v>0</v>
      </c>
      <c r="P512" t="s">
        <v>1140</v>
      </c>
      <c r="Q512" t="s">
        <v>1143</v>
      </c>
      <c r="R512" t="s">
        <v>298</v>
      </c>
      <c r="S512" t="s">
        <v>295</v>
      </c>
    </row>
    <row r="513" spans="1:19" ht="12" customHeight="1" x14ac:dyDescent="0.25">
      <c r="A513" s="18" t="s">
        <v>445</v>
      </c>
      <c r="B513" s="108" t="s">
        <v>296</v>
      </c>
      <c r="C513" s="66">
        <v>20133</v>
      </c>
      <c r="D513" s="68">
        <v>0</v>
      </c>
      <c r="E513" s="68">
        <v>0</v>
      </c>
      <c r="F513" s="68">
        <v>0</v>
      </c>
      <c r="G513" s="68">
        <v>488</v>
      </c>
      <c r="H513" s="68">
        <v>0</v>
      </c>
      <c r="I513" s="68">
        <v>0</v>
      </c>
      <c r="J513" s="68">
        <v>0</v>
      </c>
      <c r="K513" s="68">
        <v>0</v>
      </c>
      <c r="L513" s="68">
        <v>0</v>
      </c>
      <c r="M513" s="68">
        <v>0</v>
      </c>
      <c r="N513" s="68">
        <v>19632</v>
      </c>
      <c r="O513" s="67">
        <v>0</v>
      </c>
      <c r="P513" t="s">
        <v>1140</v>
      </c>
      <c r="Q513" t="s">
        <v>1143</v>
      </c>
      <c r="R513" t="s">
        <v>298</v>
      </c>
      <c r="S513" t="s">
        <v>297</v>
      </c>
    </row>
    <row r="514" spans="1:19" ht="12" customHeight="1" x14ac:dyDescent="0.25">
      <c r="A514" s="18" t="s">
        <v>445</v>
      </c>
      <c r="B514" s="108" t="s">
        <v>305</v>
      </c>
      <c r="C514" s="66">
        <v>2390</v>
      </c>
      <c r="D514" s="68">
        <v>2390</v>
      </c>
      <c r="E514" s="68">
        <v>0</v>
      </c>
      <c r="F514" s="68">
        <v>0</v>
      </c>
      <c r="G514" s="68">
        <v>0</v>
      </c>
      <c r="H514" s="68">
        <v>0</v>
      </c>
      <c r="I514" s="68">
        <v>0</v>
      </c>
      <c r="J514" s="68">
        <v>0</v>
      </c>
      <c r="K514" s="68">
        <v>0</v>
      </c>
      <c r="L514" s="68">
        <v>0</v>
      </c>
      <c r="M514" s="68">
        <v>0</v>
      </c>
      <c r="N514" s="68">
        <v>1933</v>
      </c>
      <c r="O514" s="67">
        <v>1933</v>
      </c>
      <c r="P514" t="s">
        <v>1142</v>
      </c>
      <c r="Q514" t="s">
        <v>1143</v>
      </c>
      <c r="R514" t="s">
        <v>298</v>
      </c>
      <c r="S514" t="s">
        <v>306</v>
      </c>
    </row>
    <row r="515" spans="1:19" ht="12" customHeight="1" x14ac:dyDescent="0.25">
      <c r="A515" s="18" t="s">
        <v>445</v>
      </c>
      <c r="B515" s="108" t="s">
        <v>456</v>
      </c>
      <c r="C515" s="66">
        <v>2901478</v>
      </c>
      <c r="D515" s="68">
        <v>960000</v>
      </c>
      <c r="E515" s="68">
        <v>0</v>
      </c>
      <c r="F515" s="68">
        <v>65157</v>
      </c>
      <c r="G515" s="68">
        <v>0</v>
      </c>
      <c r="H515" s="68">
        <v>556009</v>
      </c>
      <c r="I515" s="68">
        <v>217588</v>
      </c>
      <c r="J515" s="68">
        <v>1996</v>
      </c>
      <c r="K515" s="68">
        <v>1996</v>
      </c>
      <c r="L515" s="68">
        <v>0</v>
      </c>
      <c r="M515" s="68">
        <v>0</v>
      </c>
      <c r="N515" s="68">
        <v>2347756</v>
      </c>
      <c r="O515" s="67">
        <v>782585</v>
      </c>
      <c r="P515" t="s">
        <v>1140</v>
      </c>
      <c r="Q515" t="s">
        <v>1143</v>
      </c>
      <c r="R515" t="s">
        <v>298</v>
      </c>
      <c r="S515" t="s">
        <v>310</v>
      </c>
    </row>
    <row r="516" spans="1:19" ht="12" customHeight="1" x14ac:dyDescent="0.25">
      <c r="A516" s="18" t="s">
        <v>445</v>
      </c>
      <c r="B516" s="108" t="s">
        <v>458</v>
      </c>
      <c r="C516" s="66">
        <v>19614</v>
      </c>
      <c r="D516" s="68">
        <v>0</v>
      </c>
      <c r="E516" s="68">
        <v>0</v>
      </c>
      <c r="F516" s="68">
        <v>0</v>
      </c>
      <c r="G516" s="68">
        <v>64</v>
      </c>
      <c r="H516" s="68">
        <v>0</v>
      </c>
      <c r="I516" s="68">
        <v>0</v>
      </c>
      <c r="J516" s="68">
        <v>0</v>
      </c>
      <c r="K516" s="68">
        <v>0</v>
      </c>
      <c r="L516" s="68">
        <v>0</v>
      </c>
      <c r="M516" s="68">
        <v>0</v>
      </c>
      <c r="N516" s="68">
        <v>17592</v>
      </c>
      <c r="O516" s="67">
        <v>0</v>
      </c>
      <c r="P516" t="s">
        <v>1142</v>
      </c>
      <c r="Q516" t="s">
        <v>1147</v>
      </c>
      <c r="R516" t="s">
        <v>298</v>
      </c>
      <c r="S516" t="s">
        <v>315</v>
      </c>
    </row>
    <row r="517" spans="1:19" ht="12" customHeight="1" x14ac:dyDescent="0.25">
      <c r="A517" s="18" t="s">
        <v>445</v>
      </c>
      <c r="B517" s="108" t="s">
        <v>485</v>
      </c>
      <c r="C517" s="66">
        <v>8410</v>
      </c>
      <c r="D517" s="68">
        <v>0</v>
      </c>
      <c r="E517" s="68">
        <v>0</v>
      </c>
      <c r="F517" s="68">
        <v>0</v>
      </c>
      <c r="G517" s="68">
        <v>15</v>
      </c>
      <c r="H517" s="68">
        <v>0</v>
      </c>
      <c r="I517" s="68">
        <v>0</v>
      </c>
      <c r="J517" s="68">
        <v>0</v>
      </c>
      <c r="K517" s="68">
        <v>0</v>
      </c>
      <c r="L517" s="68">
        <v>0</v>
      </c>
      <c r="M517" s="68">
        <v>0</v>
      </c>
      <c r="N517" s="68">
        <v>7740</v>
      </c>
      <c r="O517" s="67">
        <v>0</v>
      </c>
      <c r="P517" t="s">
        <v>1140</v>
      </c>
      <c r="Q517" t="s">
        <v>1143</v>
      </c>
      <c r="R517" t="s">
        <v>298</v>
      </c>
      <c r="S517" t="s">
        <v>318</v>
      </c>
    </row>
    <row r="518" spans="1:19" ht="12" customHeight="1" x14ac:dyDescent="0.25">
      <c r="A518" s="18" t="s">
        <v>445</v>
      </c>
      <c r="B518" s="108" t="s">
        <v>326</v>
      </c>
      <c r="C518" s="66">
        <v>2421</v>
      </c>
      <c r="D518" s="68">
        <v>2421</v>
      </c>
      <c r="E518" s="68">
        <v>0</v>
      </c>
      <c r="F518" s="68">
        <v>24</v>
      </c>
      <c r="G518" s="68">
        <v>0</v>
      </c>
      <c r="H518" s="68">
        <v>0</v>
      </c>
      <c r="I518" s="68">
        <v>0</v>
      </c>
      <c r="J518" s="68">
        <v>0</v>
      </c>
      <c r="K518" s="68">
        <v>0</v>
      </c>
      <c r="L518" s="68">
        <v>0</v>
      </c>
      <c r="M518" s="68">
        <v>0</v>
      </c>
      <c r="N518" s="68">
        <v>2446</v>
      </c>
      <c r="O518" s="67">
        <v>2446</v>
      </c>
      <c r="P518" t="s">
        <v>1142</v>
      </c>
      <c r="Q518" t="s">
        <v>1143</v>
      </c>
      <c r="R518" t="s">
        <v>298</v>
      </c>
      <c r="S518" t="s">
        <v>327</v>
      </c>
    </row>
    <row r="519" spans="1:19" ht="12" customHeight="1" x14ac:dyDescent="0.25">
      <c r="A519" s="18" t="s">
        <v>446</v>
      </c>
      <c r="B519" s="108" t="s">
        <v>147</v>
      </c>
      <c r="C519" s="66">
        <v>2118</v>
      </c>
      <c r="D519" s="68">
        <v>0</v>
      </c>
      <c r="E519" s="68">
        <v>0</v>
      </c>
      <c r="F519" s="68">
        <v>45</v>
      </c>
      <c r="G519" s="68">
        <v>89</v>
      </c>
      <c r="H519" s="68">
        <v>0</v>
      </c>
      <c r="I519" s="68">
        <v>0</v>
      </c>
      <c r="J519" s="68">
        <v>0</v>
      </c>
      <c r="K519" s="68">
        <v>0</v>
      </c>
      <c r="L519" s="68">
        <v>0</v>
      </c>
      <c r="M519" s="68">
        <v>0</v>
      </c>
      <c r="N519" s="68">
        <v>2016</v>
      </c>
      <c r="O519" s="67">
        <v>0</v>
      </c>
      <c r="P519" t="s">
        <v>1140</v>
      </c>
      <c r="Q519" t="s">
        <v>1143</v>
      </c>
      <c r="R519" t="s">
        <v>299</v>
      </c>
      <c r="S519" t="s">
        <v>148</v>
      </c>
    </row>
    <row r="520" spans="1:19" ht="12" customHeight="1" x14ac:dyDescent="0.25">
      <c r="A520" s="18" t="s">
        <v>448</v>
      </c>
      <c r="B520" s="108" t="s">
        <v>417</v>
      </c>
      <c r="C520" s="66">
        <v>12540</v>
      </c>
      <c r="D520" s="68">
        <v>9979</v>
      </c>
      <c r="E520" s="68">
        <v>0</v>
      </c>
      <c r="F520" s="68">
        <v>0</v>
      </c>
      <c r="G520" s="68">
        <v>0</v>
      </c>
      <c r="H520" s="68">
        <v>0</v>
      </c>
      <c r="I520" s="68">
        <v>0</v>
      </c>
      <c r="J520" s="68">
        <v>0</v>
      </c>
      <c r="K520" s="68">
        <v>0</v>
      </c>
      <c r="L520" s="68">
        <v>0</v>
      </c>
      <c r="M520" s="68">
        <v>0</v>
      </c>
      <c r="N520" s="68">
        <v>12540</v>
      </c>
      <c r="O520" s="67">
        <v>9979</v>
      </c>
      <c r="P520" t="s">
        <v>1140</v>
      </c>
      <c r="Q520" t="s">
        <v>1147</v>
      </c>
      <c r="R520" t="s">
        <v>489</v>
      </c>
      <c r="S520" t="s">
        <v>223</v>
      </c>
    </row>
    <row r="521" spans="1:19" ht="12" customHeight="1" x14ac:dyDescent="0.25">
      <c r="A521" s="18" t="s">
        <v>301</v>
      </c>
      <c r="B521" s="108" t="s">
        <v>60</v>
      </c>
      <c r="C521" s="66">
        <v>4717</v>
      </c>
      <c r="D521" s="68">
        <v>0</v>
      </c>
      <c r="E521" s="68">
        <v>0</v>
      </c>
      <c r="F521" s="68">
        <v>0</v>
      </c>
      <c r="G521" s="68">
        <v>0</v>
      </c>
      <c r="H521" s="68">
        <v>0</v>
      </c>
      <c r="I521" s="68">
        <v>0</v>
      </c>
      <c r="J521" s="68">
        <v>0</v>
      </c>
      <c r="K521" s="68">
        <v>0</v>
      </c>
      <c r="L521" s="68">
        <v>0</v>
      </c>
      <c r="M521" s="68">
        <v>0</v>
      </c>
      <c r="N521" s="68">
        <v>4717</v>
      </c>
      <c r="O521" s="67">
        <v>0</v>
      </c>
      <c r="P521" t="s">
        <v>1140</v>
      </c>
      <c r="Q521" t="s">
        <v>1143</v>
      </c>
      <c r="R521" t="s">
        <v>302</v>
      </c>
      <c r="S521" t="s">
        <v>61</v>
      </c>
    </row>
    <row r="522" spans="1:19" ht="12" customHeight="1" x14ac:dyDescent="0.25">
      <c r="A522" s="18" t="s">
        <v>301</v>
      </c>
      <c r="B522" s="108" t="s">
        <v>139</v>
      </c>
      <c r="C522" s="66">
        <v>1262</v>
      </c>
      <c r="D522" s="68">
        <v>0</v>
      </c>
      <c r="E522" s="68">
        <v>0</v>
      </c>
      <c r="F522" s="68">
        <v>0</v>
      </c>
      <c r="G522" s="68">
        <v>80</v>
      </c>
      <c r="H522" s="68">
        <v>0</v>
      </c>
      <c r="I522" s="68">
        <v>0</v>
      </c>
      <c r="J522" s="68">
        <v>0</v>
      </c>
      <c r="K522" s="68">
        <v>0</v>
      </c>
      <c r="L522" s="68">
        <v>0</v>
      </c>
      <c r="M522" s="68">
        <v>0</v>
      </c>
      <c r="N522" s="68">
        <v>1339</v>
      </c>
      <c r="O522" s="67">
        <v>0</v>
      </c>
      <c r="P522" t="s">
        <v>1140</v>
      </c>
      <c r="Q522" t="s">
        <v>1143</v>
      </c>
      <c r="R522" t="s">
        <v>302</v>
      </c>
      <c r="S522" t="s">
        <v>140</v>
      </c>
    </row>
    <row r="523" spans="1:19" ht="12" customHeight="1" x14ac:dyDescent="0.25">
      <c r="A523" s="18" t="s">
        <v>301</v>
      </c>
      <c r="B523" s="108" t="s">
        <v>149</v>
      </c>
      <c r="C523" s="66">
        <v>3404</v>
      </c>
      <c r="D523" s="68">
        <v>3404</v>
      </c>
      <c r="E523" s="68">
        <v>0</v>
      </c>
      <c r="F523" s="68">
        <v>0</v>
      </c>
      <c r="G523" s="68">
        <v>0</v>
      </c>
      <c r="H523" s="68">
        <v>0</v>
      </c>
      <c r="I523" s="68">
        <v>0</v>
      </c>
      <c r="J523" s="68">
        <v>0</v>
      </c>
      <c r="K523" s="68">
        <v>0</v>
      </c>
      <c r="L523" s="68">
        <v>0</v>
      </c>
      <c r="M523" s="68">
        <v>0</v>
      </c>
      <c r="N523" s="68">
        <v>3405</v>
      </c>
      <c r="O523" s="67">
        <v>3405</v>
      </c>
      <c r="P523" t="s">
        <v>1141</v>
      </c>
      <c r="Q523" t="s">
        <v>1143</v>
      </c>
      <c r="R523" t="s">
        <v>302</v>
      </c>
      <c r="S523" t="s">
        <v>150</v>
      </c>
    </row>
    <row r="524" spans="1:19" ht="12" customHeight="1" x14ac:dyDescent="0.25">
      <c r="A524" s="18" t="s">
        <v>456</v>
      </c>
      <c r="B524" s="108" t="s">
        <v>352</v>
      </c>
      <c r="C524" s="66">
        <v>929</v>
      </c>
      <c r="D524" s="68">
        <v>0</v>
      </c>
      <c r="E524" s="68">
        <v>0</v>
      </c>
      <c r="F524" s="68">
        <v>5</v>
      </c>
      <c r="G524" s="68">
        <v>147</v>
      </c>
      <c r="H524" s="68">
        <v>0</v>
      </c>
      <c r="I524" s="68">
        <v>0</v>
      </c>
      <c r="J524" s="68">
        <v>0</v>
      </c>
      <c r="K524" s="68">
        <v>0</v>
      </c>
      <c r="L524" s="68">
        <v>0</v>
      </c>
      <c r="M524" s="68">
        <v>0</v>
      </c>
      <c r="N524" s="68">
        <v>1063</v>
      </c>
      <c r="O524" s="67">
        <v>0</v>
      </c>
      <c r="P524" t="s">
        <v>1141</v>
      </c>
      <c r="Q524" t="s">
        <v>1141</v>
      </c>
      <c r="R524" t="s">
        <v>310</v>
      </c>
      <c r="S524" t="s">
        <v>47</v>
      </c>
    </row>
    <row r="525" spans="1:19" ht="12" customHeight="1" x14ac:dyDescent="0.25">
      <c r="A525" s="18" t="s">
        <v>456</v>
      </c>
      <c r="B525" s="108" t="s">
        <v>356</v>
      </c>
      <c r="C525" s="66">
        <v>3449</v>
      </c>
      <c r="D525" s="68">
        <v>0</v>
      </c>
      <c r="E525" s="68">
        <v>0</v>
      </c>
      <c r="F525" s="68">
        <v>0</v>
      </c>
      <c r="G525" s="68">
        <v>729</v>
      </c>
      <c r="H525" s="68">
        <v>0</v>
      </c>
      <c r="I525" s="68">
        <v>0</v>
      </c>
      <c r="J525" s="68">
        <v>0</v>
      </c>
      <c r="K525" s="68">
        <v>0</v>
      </c>
      <c r="L525" s="68">
        <v>0</v>
      </c>
      <c r="M525" s="68">
        <v>9</v>
      </c>
      <c r="N525" s="68">
        <v>3477</v>
      </c>
      <c r="O525" s="67">
        <v>0</v>
      </c>
      <c r="P525" t="s">
        <v>1140</v>
      </c>
      <c r="Q525" t="s">
        <v>1143</v>
      </c>
      <c r="R525" t="s">
        <v>310</v>
      </c>
      <c r="S525" t="s">
        <v>57</v>
      </c>
    </row>
    <row r="526" spans="1:19" ht="12" customHeight="1" x14ac:dyDescent="0.25">
      <c r="A526" s="18" t="s">
        <v>456</v>
      </c>
      <c r="B526" s="108" t="s">
        <v>362</v>
      </c>
      <c r="C526" s="66">
        <v>12231</v>
      </c>
      <c r="D526" s="68">
        <v>0</v>
      </c>
      <c r="E526" s="68">
        <v>0</v>
      </c>
      <c r="F526" s="68">
        <v>0</v>
      </c>
      <c r="G526" s="68">
        <v>4126</v>
      </c>
      <c r="H526" s="68">
        <v>0</v>
      </c>
      <c r="I526" s="68">
        <v>0</v>
      </c>
      <c r="J526" s="68">
        <v>0</v>
      </c>
      <c r="K526" s="68">
        <v>0</v>
      </c>
      <c r="L526" s="68">
        <v>6</v>
      </c>
      <c r="M526" s="68">
        <v>995</v>
      </c>
      <c r="N526" s="68">
        <v>15358</v>
      </c>
      <c r="O526" s="67">
        <v>0</v>
      </c>
      <c r="P526" t="s">
        <v>1140</v>
      </c>
      <c r="Q526" t="s">
        <v>1143</v>
      </c>
      <c r="R526" t="s">
        <v>310</v>
      </c>
      <c r="S526" t="s">
        <v>86</v>
      </c>
    </row>
    <row r="527" spans="1:19" ht="12" customHeight="1" x14ac:dyDescent="0.25">
      <c r="A527" s="18" t="s">
        <v>456</v>
      </c>
      <c r="B527" s="108" t="s">
        <v>376</v>
      </c>
      <c r="C527" s="66">
        <v>1078</v>
      </c>
      <c r="D527" s="68">
        <v>0</v>
      </c>
      <c r="E527" s="68">
        <v>0</v>
      </c>
      <c r="F527" s="68">
        <v>0</v>
      </c>
      <c r="G527" s="68">
        <v>155</v>
      </c>
      <c r="H527" s="68">
        <v>0</v>
      </c>
      <c r="I527" s="68">
        <v>0</v>
      </c>
      <c r="J527" s="68">
        <v>0</v>
      </c>
      <c r="K527" s="68">
        <v>0</v>
      </c>
      <c r="L527" s="68">
        <v>24</v>
      </c>
      <c r="M527" s="68">
        <v>302</v>
      </c>
      <c r="N527" s="68">
        <v>1230</v>
      </c>
      <c r="O527" s="67">
        <v>0</v>
      </c>
      <c r="P527" t="s">
        <v>1141</v>
      </c>
      <c r="Q527" t="s">
        <v>1141</v>
      </c>
      <c r="R527" t="s">
        <v>310</v>
      </c>
      <c r="S527" t="s">
        <v>138</v>
      </c>
    </row>
    <row r="528" spans="1:19" ht="12" customHeight="1" x14ac:dyDescent="0.25">
      <c r="A528" s="18" t="s">
        <v>456</v>
      </c>
      <c r="B528" s="108" t="s">
        <v>139</v>
      </c>
      <c r="C528" s="66">
        <v>24159</v>
      </c>
      <c r="D528" s="68">
        <v>0</v>
      </c>
      <c r="E528" s="68">
        <v>0</v>
      </c>
      <c r="F528" s="68">
        <v>0</v>
      </c>
      <c r="G528" s="68">
        <v>2006</v>
      </c>
      <c r="H528" s="68">
        <v>0</v>
      </c>
      <c r="I528" s="68">
        <v>0</v>
      </c>
      <c r="J528" s="68">
        <v>0</v>
      </c>
      <c r="K528" s="68">
        <v>0</v>
      </c>
      <c r="L528" s="68">
        <v>33</v>
      </c>
      <c r="M528" s="68">
        <v>9</v>
      </c>
      <c r="N528" s="68">
        <v>26227</v>
      </c>
      <c r="O528" s="67">
        <v>0</v>
      </c>
      <c r="P528" t="s">
        <v>1140</v>
      </c>
      <c r="Q528" t="s">
        <v>1143</v>
      </c>
      <c r="R528" t="s">
        <v>310</v>
      </c>
      <c r="S528" t="s">
        <v>140</v>
      </c>
    </row>
    <row r="529" spans="1:19" ht="12" customHeight="1" x14ac:dyDescent="0.25">
      <c r="A529" s="18" t="s">
        <v>456</v>
      </c>
      <c r="B529" s="108" t="s">
        <v>147</v>
      </c>
      <c r="C529" s="66">
        <v>47201</v>
      </c>
      <c r="D529" s="68">
        <v>0</v>
      </c>
      <c r="E529" s="68">
        <v>0</v>
      </c>
      <c r="F529" s="68">
        <v>105</v>
      </c>
      <c r="G529" s="68">
        <v>5776</v>
      </c>
      <c r="H529" s="68">
        <v>0</v>
      </c>
      <c r="I529" s="68">
        <v>0</v>
      </c>
      <c r="J529" s="68">
        <v>0</v>
      </c>
      <c r="K529" s="68">
        <v>0</v>
      </c>
      <c r="L529" s="68">
        <v>0</v>
      </c>
      <c r="M529" s="68">
        <v>0</v>
      </c>
      <c r="N529" s="68">
        <v>49271</v>
      </c>
      <c r="O529" s="67">
        <v>0</v>
      </c>
      <c r="P529" t="s">
        <v>1140</v>
      </c>
      <c r="Q529" t="s">
        <v>1143</v>
      </c>
      <c r="R529" t="s">
        <v>310</v>
      </c>
      <c r="S529" t="s">
        <v>148</v>
      </c>
    </row>
    <row r="530" spans="1:19" ht="12" customHeight="1" x14ac:dyDescent="0.25">
      <c r="A530" s="18" t="s">
        <v>456</v>
      </c>
      <c r="B530" s="108" t="s">
        <v>487</v>
      </c>
      <c r="C530" s="66">
        <v>4213</v>
      </c>
      <c r="D530" s="68">
        <v>4213</v>
      </c>
      <c r="E530" s="68">
        <v>0</v>
      </c>
      <c r="F530" s="68">
        <v>0</v>
      </c>
      <c r="G530" s="68">
        <v>0</v>
      </c>
      <c r="H530" s="68">
        <v>0</v>
      </c>
      <c r="I530" s="68">
        <v>0</v>
      </c>
      <c r="J530" s="68">
        <v>0</v>
      </c>
      <c r="K530" s="68">
        <v>0</v>
      </c>
      <c r="L530" s="68">
        <v>0</v>
      </c>
      <c r="M530" s="68">
        <v>0</v>
      </c>
      <c r="N530" s="68">
        <v>3537</v>
      </c>
      <c r="O530" s="67">
        <v>3537</v>
      </c>
      <c r="P530" t="s">
        <v>1142</v>
      </c>
      <c r="Q530" t="s">
        <v>1143</v>
      </c>
      <c r="R530" t="s">
        <v>310</v>
      </c>
      <c r="S530" t="s">
        <v>171</v>
      </c>
    </row>
    <row r="531" spans="1:19" ht="12" customHeight="1" x14ac:dyDescent="0.25">
      <c r="A531" s="18" t="s">
        <v>456</v>
      </c>
      <c r="B531" s="108" t="s">
        <v>389</v>
      </c>
      <c r="C531" s="66">
        <v>2310</v>
      </c>
      <c r="D531" s="68">
        <v>0</v>
      </c>
      <c r="E531" s="68">
        <v>0</v>
      </c>
      <c r="F531" s="68">
        <v>0</v>
      </c>
      <c r="G531" s="68">
        <v>157</v>
      </c>
      <c r="H531" s="68">
        <v>0</v>
      </c>
      <c r="I531" s="68">
        <v>0</v>
      </c>
      <c r="J531" s="68">
        <v>0</v>
      </c>
      <c r="K531" s="68">
        <v>0</v>
      </c>
      <c r="L531" s="68">
        <v>8</v>
      </c>
      <c r="M531" s="68">
        <v>0</v>
      </c>
      <c r="N531" s="68">
        <v>2184</v>
      </c>
      <c r="O531" s="67">
        <v>409</v>
      </c>
      <c r="P531" t="s">
        <v>1140</v>
      </c>
      <c r="Q531" t="s">
        <v>1143</v>
      </c>
      <c r="R531" t="s">
        <v>310</v>
      </c>
      <c r="S531" t="s">
        <v>175</v>
      </c>
    </row>
    <row r="532" spans="1:19" ht="12" customHeight="1" x14ac:dyDescent="0.25">
      <c r="A532" s="18" t="s">
        <v>456</v>
      </c>
      <c r="B532" s="108" t="s">
        <v>418</v>
      </c>
      <c r="C532" s="66">
        <v>10790</v>
      </c>
      <c r="D532" s="68">
        <v>0</v>
      </c>
      <c r="E532" s="68">
        <v>0</v>
      </c>
      <c r="F532" s="68">
        <v>10</v>
      </c>
      <c r="G532" s="68">
        <v>869</v>
      </c>
      <c r="H532" s="68">
        <v>0</v>
      </c>
      <c r="I532" s="68">
        <v>0</v>
      </c>
      <c r="J532" s="68">
        <v>0</v>
      </c>
      <c r="K532" s="68">
        <v>0</v>
      </c>
      <c r="L532" s="68">
        <v>0</v>
      </c>
      <c r="M532" s="68">
        <v>1611</v>
      </c>
      <c r="N532" s="68">
        <v>10894</v>
      </c>
      <c r="O532" s="67">
        <v>0</v>
      </c>
      <c r="P532" t="s">
        <v>1140</v>
      </c>
      <c r="Q532" t="s">
        <v>1143</v>
      </c>
      <c r="R532" t="s">
        <v>310</v>
      </c>
      <c r="S532" t="s">
        <v>224</v>
      </c>
    </row>
    <row r="533" spans="1:19" ht="12" customHeight="1" x14ac:dyDescent="0.25">
      <c r="A533" s="18" t="s">
        <v>456</v>
      </c>
      <c r="B533" s="108" t="s">
        <v>425</v>
      </c>
      <c r="C533" s="66">
        <v>1525</v>
      </c>
      <c r="D533" s="68">
        <v>0</v>
      </c>
      <c r="E533" s="68">
        <v>0</v>
      </c>
      <c r="F533" s="68">
        <v>0</v>
      </c>
      <c r="G533" s="68">
        <v>140</v>
      </c>
      <c r="H533" s="68">
        <v>0</v>
      </c>
      <c r="I533" s="68">
        <v>0</v>
      </c>
      <c r="J533" s="68">
        <v>0</v>
      </c>
      <c r="K533" s="68">
        <v>0</v>
      </c>
      <c r="L533" s="68">
        <v>0</v>
      </c>
      <c r="M533" s="68">
        <v>361</v>
      </c>
      <c r="N533" s="68">
        <v>1301</v>
      </c>
      <c r="O533" s="67">
        <v>0</v>
      </c>
      <c r="P533" t="s">
        <v>1140</v>
      </c>
      <c r="Q533" t="s">
        <v>1143</v>
      </c>
      <c r="R533" t="s">
        <v>310</v>
      </c>
      <c r="S533" t="s">
        <v>233</v>
      </c>
    </row>
    <row r="534" spans="1:19" ht="12" customHeight="1" x14ac:dyDescent="0.25">
      <c r="A534" s="18" t="s">
        <v>456</v>
      </c>
      <c r="B534" s="108" t="s">
        <v>444</v>
      </c>
      <c r="C534" s="66">
        <v>1782</v>
      </c>
      <c r="D534" s="68">
        <v>0</v>
      </c>
      <c r="E534" s="68">
        <v>0</v>
      </c>
      <c r="F534" s="68">
        <v>0</v>
      </c>
      <c r="G534" s="68">
        <v>138</v>
      </c>
      <c r="H534" s="68">
        <v>0</v>
      </c>
      <c r="I534" s="68">
        <v>0</v>
      </c>
      <c r="J534" s="68">
        <v>0</v>
      </c>
      <c r="K534" s="68">
        <v>0</v>
      </c>
      <c r="L534" s="68">
        <v>8</v>
      </c>
      <c r="M534" s="68">
        <v>216</v>
      </c>
      <c r="N534" s="68">
        <v>1567</v>
      </c>
      <c r="O534" s="67">
        <v>0</v>
      </c>
      <c r="P534" t="s">
        <v>1140</v>
      </c>
      <c r="Q534" t="s">
        <v>1143</v>
      </c>
      <c r="R534" t="s">
        <v>310</v>
      </c>
      <c r="S534" t="s">
        <v>295</v>
      </c>
    </row>
    <row r="535" spans="1:19" ht="12" customHeight="1" x14ac:dyDescent="0.25">
      <c r="A535" s="18" t="s">
        <v>456</v>
      </c>
      <c r="B535" s="108" t="s">
        <v>296</v>
      </c>
      <c r="C535" s="66">
        <v>12152</v>
      </c>
      <c r="D535" s="68">
        <v>0</v>
      </c>
      <c r="E535" s="68">
        <v>0</v>
      </c>
      <c r="F535" s="68">
        <v>0</v>
      </c>
      <c r="G535" s="68">
        <v>1643</v>
      </c>
      <c r="H535" s="68">
        <v>0</v>
      </c>
      <c r="I535" s="68">
        <v>0</v>
      </c>
      <c r="J535" s="68">
        <v>0</v>
      </c>
      <c r="K535" s="68">
        <v>0</v>
      </c>
      <c r="L535" s="68">
        <v>0</v>
      </c>
      <c r="M535" s="68">
        <v>0</v>
      </c>
      <c r="N535" s="68">
        <v>14292</v>
      </c>
      <c r="O535" s="67">
        <v>0</v>
      </c>
      <c r="P535" t="s">
        <v>1140</v>
      </c>
      <c r="Q535" t="s">
        <v>1143</v>
      </c>
      <c r="R535" t="s">
        <v>310</v>
      </c>
      <c r="S535" t="s">
        <v>297</v>
      </c>
    </row>
    <row r="536" spans="1:19" ht="12" customHeight="1" x14ac:dyDescent="0.25">
      <c r="A536" s="18" t="s">
        <v>456</v>
      </c>
      <c r="B536" s="108" t="s">
        <v>458</v>
      </c>
      <c r="C536" s="66">
        <v>5014</v>
      </c>
      <c r="D536" s="68">
        <v>0</v>
      </c>
      <c r="E536" s="68">
        <v>0</v>
      </c>
      <c r="F536" s="68">
        <v>0</v>
      </c>
      <c r="G536" s="68">
        <v>1015</v>
      </c>
      <c r="H536" s="68">
        <v>0</v>
      </c>
      <c r="I536" s="68">
        <v>0</v>
      </c>
      <c r="J536" s="68">
        <v>0</v>
      </c>
      <c r="K536" s="68">
        <v>0</v>
      </c>
      <c r="L536" s="68">
        <v>0</v>
      </c>
      <c r="M536" s="68">
        <v>0</v>
      </c>
      <c r="N536" s="68">
        <v>5906</v>
      </c>
      <c r="O536" s="67">
        <v>0</v>
      </c>
      <c r="P536" t="s">
        <v>1142</v>
      </c>
      <c r="Q536" t="s">
        <v>1147</v>
      </c>
      <c r="R536" t="s">
        <v>310</v>
      </c>
      <c r="S536" t="s">
        <v>315</v>
      </c>
    </row>
    <row r="537" spans="1:19" ht="12" customHeight="1" x14ac:dyDescent="0.25">
      <c r="A537" s="18" t="s">
        <v>456</v>
      </c>
      <c r="B537" s="108" t="s">
        <v>485</v>
      </c>
      <c r="C537" s="66">
        <v>7853</v>
      </c>
      <c r="D537" s="68">
        <v>0</v>
      </c>
      <c r="E537" s="68">
        <v>0</v>
      </c>
      <c r="F537" s="68">
        <v>0</v>
      </c>
      <c r="G537" s="68">
        <v>412</v>
      </c>
      <c r="H537" s="68">
        <v>0</v>
      </c>
      <c r="I537" s="68">
        <v>0</v>
      </c>
      <c r="J537" s="68">
        <v>0</v>
      </c>
      <c r="K537" s="68">
        <v>0</v>
      </c>
      <c r="L537" s="68">
        <v>0</v>
      </c>
      <c r="M537" s="68">
        <v>0</v>
      </c>
      <c r="N537" s="68">
        <v>8242</v>
      </c>
      <c r="O537" s="67">
        <v>0</v>
      </c>
      <c r="P537" t="s">
        <v>1140</v>
      </c>
      <c r="Q537" t="s">
        <v>1143</v>
      </c>
      <c r="R537" t="s">
        <v>310</v>
      </c>
      <c r="S537" t="s">
        <v>318</v>
      </c>
    </row>
    <row r="538" spans="1:19" ht="12" customHeight="1" x14ac:dyDescent="0.25">
      <c r="A538" s="18" t="s">
        <v>457</v>
      </c>
      <c r="B538" s="108" t="s">
        <v>362</v>
      </c>
      <c r="C538" s="66">
        <v>2688</v>
      </c>
      <c r="D538" s="68">
        <v>0</v>
      </c>
      <c r="E538" s="68">
        <v>0</v>
      </c>
      <c r="F538" s="68">
        <v>0</v>
      </c>
      <c r="G538" s="68">
        <v>2134</v>
      </c>
      <c r="H538" s="68">
        <v>0</v>
      </c>
      <c r="I538" s="68">
        <v>0</v>
      </c>
      <c r="J538" s="68">
        <v>0</v>
      </c>
      <c r="K538" s="68">
        <v>0</v>
      </c>
      <c r="L538" s="68">
        <v>0</v>
      </c>
      <c r="M538" s="68">
        <v>429</v>
      </c>
      <c r="N538" s="68">
        <v>4393</v>
      </c>
      <c r="O538" s="67">
        <v>0</v>
      </c>
      <c r="P538" t="s">
        <v>1140</v>
      </c>
      <c r="Q538" t="s">
        <v>1143</v>
      </c>
      <c r="R538" t="s">
        <v>311</v>
      </c>
      <c r="S538" t="s">
        <v>86</v>
      </c>
    </row>
    <row r="539" spans="1:19" ht="12" customHeight="1" x14ac:dyDescent="0.25">
      <c r="A539" s="18" t="s">
        <v>457</v>
      </c>
      <c r="B539" s="108" t="s">
        <v>458</v>
      </c>
      <c r="C539" s="66">
        <v>1313</v>
      </c>
      <c r="D539" s="68">
        <v>0</v>
      </c>
      <c r="E539" s="68">
        <v>0</v>
      </c>
      <c r="F539" s="68">
        <v>0</v>
      </c>
      <c r="G539" s="68">
        <v>488</v>
      </c>
      <c r="H539" s="68">
        <v>0</v>
      </c>
      <c r="I539" s="68">
        <v>0</v>
      </c>
      <c r="J539" s="68">
        <v>0</v>
      </c>
      <c r="K539" s="68">
        <v>0</v>
      </c>
      <c r="L539" s="68">
        <v>0</v>
      </c>
      <c r="M539" s="68">
        <v>0</v>
      </c>
      <c r="N539" s="68">
        <v>1611</v>
      </c>
      <c r="O539" s="67">
        <v>0</v>
      </c>
      <c r="P539" t="s">
        <v>1142</v>
      </c>
      <c r="Q539" t="s">
        <v>1147</v>
      </c>
      <c r="R539" t="s">
        <v>311</v>
      </c>
      <c r="S539" t="s">
        <v>315</v>
      </c>
    </row>
    <row r="540" spans="1:19" ht="12" customHeight="1" x14ac:dyDescent="0.25">
      <c r="A540" s="18" t="s">
        <v>457</v>
      </c>
      <c r="B540" s="108" t="s">
        <v>485</v>
      </c>
      <c r="C540" s="66">
        <v>1957</v>
      </c>
      <c r="D540" s="68">
        <v>0</v>
      </c>
      <c r="E540" s="68">
        <v>0</v>
      </c>
      <c r="F540" s="68">
        <v>0</v>
      </c>
      <c r="G540" s="68">
        <v>5</v>
      </c>
      <c r="H540" s="68">
        <v>0</v>
      </c>
      <c r="I540" s="68">
        <v>0</v>
      </c>
      <c r="J540" s="68">
        <v>0</v>
      </c>
      <c r="K540" s="68">
        <v>0</v>
      </c>
      <c r="L540" s="68">
        <v>0</v>
      </c>
      <c r="M540" s="68">
        <v>0</v>
      </c>
      <c r="N540" s="68">
        <v>1837</v>
      </c>
      <c r="O540" s="67">
        <v>0</v>
      </c>
      <c r="P540" t="s">
        <v>1140</v>
      </c>
      <c r="Q540" t="s">
        <v>1143</v>
      </c>
      <c r="R540" t="s">
        <v>311</v>
      </c>
      <c r="S540" t="s">
        <v>318</v>
      </c>
    </row>
    <row r="541" spans="1:19" ht="12" customHeight="1" x14ac:dyDescent="0.25">
      <c r="A541" s="18" t="s">
        <v>490</v>
      </c>
      <c r="B541" s="108" t="s">
        <v>345</v>
      </c>
      <c r="C541" s="66">
        <v>9250</v>
      </c>
      <c r="D541" s="68">
        <v>46</v>
      </c>
      <c r="E541" s="68">
        <v>0</v>
      </c>
      <c r="F541" s="68">
        <v>0</v>
      </c>
      <c r="G541" s="68">
        <v>0</v>
      </c>
      <c r="H541" s="68">
        <v>0</v>
      </c>
      <c r="I541" s="68">
        <v>0</v>
      </c>
      <c r="J541" s="68">
        <v>0</v>
      </c>
      <c r="K541" s="68">
        <v>0</v>
      </c>
      <c r="L541" s="68">
        <v>0</v>
      </c>
      <c r="M541" s="68">
        <v>0</v>
      </c>
      <c r="N541" s="68">
        <v>4571</v>
      </c>
      <c r="O541" s="67">
        <v>10</v>
      </c>
      <c r="P541" t="s">
        <v>1140</v>
      </c>
      <c r="Q541" t="s">
        <v>1143</v>
      </c>
      <c r="R541" t="s">
        <v>312</v>
      </c>
      <c r="S541" t="s">
        <v>26</v>
      </c>
    </row>
    <row r="542" spans="1:19" ht="12" customHeight="1" x14ac:dyDescent="0.25">
      <c r="A542" s="18" t="s">
        <v>490</v>
      </c>
      <c r="B542" s="108" t="s">
        <v>351</v>
      </c>
      <c r="C542" s="66">
        <v>706</v>
      </c>
      <c r="D542" s="68">
        <v>429</v>
      </c>
      <c r="E542" s="68">
        <v>0</v>
      </c>
      <c r="F542" s="68">
        <v>0</v>
      </c>
      <c r="G542" s="68">
        <v>98</v>
      </c>
      <c r="H542" s="68">
        <v>0</v>
      </c>
      <c r="I542" s="68">
        <v>0</v>
      </c>
      <c r="J542" s="68">
        <v>0</v>
      </c>
      <c r="K542" s="68">
        <v>0</v>
      </c>
      <c r="L542" s="68">
        <v>0</v>
      </c>
      <c r="M542" s="68">
        <v>0</v>
      </c>
      <c r="N542" s="68">
        <v>4790</v>
      </c>
      <c r="O542" s="67">
        <v>295</v>
      </c>
      <c r="P542" t="s">
        <v>1149</v>
      </c>
      <c r="Q542" t="s">
        <v>1146</v>
      </c>
      <c r="R542" t="s">
        <v>312</v>
      </c>
      <c r="S542" t="s">
        <v>41</v>
      </c>
    </row>
    <row r="543" spans="1:19" ht="12" customHeight="1" x14ac:dyDescent="0.25">
      <c r="A543" s="18" t="s">
        <v>490</v>
      </c>
      <c r="B543" s="108" t="s">
        <v>44</v>
      </c>
      <c r="C543" s="66">
        <v>1792</v>
      </c>
      <c r="D543" s="68">
        <v>0</v>
      </c>
      <c r="E543" s="68">
        <v>0</v>
      </c>
      <c r="F543" s="68">
        <v>0</v>
      </c>
      <c r="G543" s="68">
        <v>45</v>
      </c>
      <c r="H543" s="68">
        <v>251</v>
      </c>
      <c r="I543" s="68">
        <v>0</v>
      </c>
      <c r="J543" s="68">
        <v>0</v>
      </c>
      <c r="K543" s="68">
        <v>0</v>
      </c>
      <c r="L543" s="68">
        <v>0</v>
      </c>
      <c r="M543" s="68">
        <v>5</v>
      </c>
      <c r="N543" s="68">
        <v>4181</v>
      </c>
      <c r="O543" s="67">
        <v>0</v>
      </c>
      <c r="P543" t="s">
        <v>1140</v>
      </c>
      <c r="Q543" t="s">
        <v>1141</v>
      </c>
      <c r="R543" t="s">
        <v>312</v>
      </c>
      <c r="S543" t="s">
        <v>45</v>
      </c>
    </row>
    <row r="544" spans="1:19" ht="12" customHeight="1" x14ac:dyDescent="0.25">
      <c r="A544" s="18" t="s">
        <v>490</v>
      </c>
      <c r="B544" s="108" t="s">
        <v>352</v>
      </c>
      <c r="C544" s="66">
        <v>84987</v>
      </c>
      <c r="D544" s="68">
        <v>0</v>
      </c>
      <c r="E544" s="68">
        <v>0</v>
      </c>
      <c r="F544" s="68">
        <v>16325</v>
      </c>
      <c r="G544" s="68">
        <v>15</v>
      </c>
      <c r="H544" s="68">
        <v>0</v>
      </c>
      <c r="I544" s="68">
        <v>0</v>
      </c>
      <c r="J544" s="68">
        <v>0</v>
      </c>
      <c r="K544" s="68">
        <v>0</v>
      </c>
      <c r="L544" s="68">
        <v>0</v>
      </c>
      <c r="M544" s="68">
        <v>0</v>
      </c>
      <c r="N544" s="68">
        <v>91865</v>
      </c>
      <c r="O544" s="67">
        <v>0</v>
      </c>
      <c r="P544" t="s">
        <v>1141</v>
      </c>
      <c r="Q544" t="s">
        <v>1141</v>
      </c>
      <c r="R544" t="s">
        <v>312</v>
      </c>
      <c r="S544" t="s">
        <v>47</v>
      </c>
    </row>
    <row r="545" spans="1:19" ht="12" customHeight="1" x14ac:dyDescent="0.25">
      <c r="A545" s="18" t="s">
        <v>490</v>
      </c>
      <c r="B545" s="108" t="s">
        <v>353</v>
      </c>
      <c r="C545" s="66">
        <v>4905</v>
      </c>
      <c r="D545" s="68">
        <v>393</v>
      </c>
      <c r="E545" s="68">
        <v>0</v>
      </c>
      <c r="F545" s="68">
        <v>0</v>
      </c>
      <c r="G545" s="68">
        <v>0</v>
      </c>
      <c r="H545" s="68">
        <v>0</v>
      </c>
      <c r="I545" s="68">
        <v>0</v>
      </c>
      <c r="J545" s="68">
        <v>0</v>
      </c>
      <c r="K545" s="68">
        <v>0</v>
      </c>
      <c r="L545" s="68">
        <v>0</v>
      </c>
      <c r="M545" s="68">
        <v>0</v>
      </c>
      <c r="N545" s="68">
        <v>4893</v>
      </c>
      <c r="O545" s="67">
        <v>420</v>
      </c>
      <c r="P545" t="s">
        <v>1145</v>
      </c>
      <c r="Q545" t="s">
        <v>1143</v>
      </c>
      <c r="R545" t="s">
        <v>312</v>
      </c>
      <c r="S545" t="s">
        <v>48</v>
      </c>
    </row>
    <row r="546" spans="1:19" ht="12" customHeight="1" x14ac:dyDescent="0.25">
      <c r="A546" s="18" t="s">
        <v>490</v>
      </c>
      <c r="B546" s="108" t="s">
        <v>55</v>
      </c>
      <c r="C546" s="66">
        <v>43114</v>
      </c>
      <c r="D546" s="68">
        <v>2761</v>
      </c>
      <c r="E546" s="68">
        <v>0</v>
      </c>
      <c r="F546" s="68">
        <v>0</v>
      </c>
      <c r="G546" s="68">
        <v>1782</v>
      </c>
      <c r="H546" s="68">
        <v>0</v>
      </c>
      <c r="I546" s="68">
        <v>0</v>
      </c>
      <c r="J546" s="68">
        <v>0</v>
      </c>
      <c r="K546" s="68">
        <v>0</v>
      </c>
      <c r="L546" s="68">
        <v>0</v>
      </c>
      <c r="M546" s="68">
        <v>0</v>
      </c>
      <c r="N546" s="68">
        <v>40561</v>
      </c>
      <c r="O546" s="67">
        <v>1918</v>
      </c>
      <c r="P546" t="s">
        <v>1140</v>
      </c>
      <c r="Q546" t="s">
        <v>1143</v>
      </c>
      <c r="R546" t="s">
        <v>312</v>
      </c>
      <c r="S546" t="s">
        <v>56</v>
      </c>
    </row>
    <row r="547" spans="1:19" ht="12" customHeight="1" x14ac:dyDescent="0.25">
      <c r="A547" s="18" t="s">
        <v>490</v>
      </c>
      <c r="B547" s="108" t="s">
        <v>356</v>
      </c>
      <c r="C547" s="66">
        <v>85635</v>
      </c>
      <c r="D547" s="68">
        <v>0</v>
      </c>
      <c r="E547" s="68">
        <v>0</v>
      </c>
      <c r="F547" s="68">
        <v>8710</v>
      </c>
      <c r="G547" s="68">
        <v>5</v>
      </c>
      <c r="H547" s="68">
        <v>0</v>
      </c>
      <c r="I547" s="68">
        <v>0</v>
      </c>
      <c r="J547" s="68">
        <v>0</v>
      </c>
      <c r="K547" s="68">
        <v>0</v>
      </c>
      <c r="L547" s="68">
        <v>0</v>
      </c>
      <c r="M547" s="68">
        <v>0</v>
      </c>
      <c r="N547" s="68">
        <v>91773</v>
      </c>
      <c r="O547" s="67">
        <v>0</v>
      </c>
      <c r="P547" t="s">
        <v>1140</v>
      </c>
      <c r="Q547" t="s">
        <v>1143</v>
      </c>
      <c r="R547" t="s">
        <v>312</v>
      </c>
      <c r="S547" t="s">
        <v>57</v>
      </c>
    </row>
    <row r="548" spans="1:19" ht="12" customHeight="1" x14ac:dyDescent="0.25">
      <c r="A548" s="18" t="s">
        <v>490</v>
      </c>
      <c r="B548" s="108" t="s">
        <v>69</v>
      </c>
      <c r="C548" s="66">
        <v>1330</v>
      </c>
      <c r="D548" s="68">
        <v>10</v>
      </c>
      <c r="E548" s="68">
        <v>0</v>
      </c>
      <c r="F548" s="68">
        <v>0</v>
      </c>
      <c r="G548" s="68">
        <v>0</v>
      </c>
      <c r="H548" s="68">
        <v>0</v>
      </c>
      <c r="I548" s="68">
        <v>0</v>
      </c>
      <c r="J548" s="68">
        <v>0</v>
      </c>
      <c r="K548" s="68">
        <v>0</v>
      </c>
      <c r="L548" s="68">
        <v>0</v>
      </c>
      <c r="M548" s="68">
        <v>0</v>
      </c>
      <c r="N548" s="68">
        <v>1639</v>
      </c>
      <c r="O548" s="67">
        <v>10</v>
      </c>
      <c r="P548" t="s">
        <v>1140</v>
      </c>
      <c r="Q548" t="s">
        <v>1144</v>
      </c>
      <c r="R548" t="s">
        <v>312</v>
      </c>
      <c r="S548" t="s">
        <v>70</v>
      </c>
    </row>
    <row r="549" spans="1:19" ht="12" customHeight="1" x14ac:dyDescent="0.25">
      <c r="A549" s="18" t="s">
        <v>490</v>
      </c>
      <c r="B549" s="108" t="s">
        <v>361</v>
      </c>
      <c r="C549" s="66">
        <v>74322</v>
      </c>
      <c r="D549" s="68">
        <v>53656</v>
      </c>
      <c r="E549" s="68">
        <v>0</v>
      </c>
      <c r="F549" s="68">
        <v>19917</v>
      </c>
      <c r="G549" s="68">
        <v>0</v>
      </c>
      <c r="H549" s="68">
        <v>17000</v>
      </c>
      <c r="I549" s="68">
        <v>3670</v>
      </c>
      <c r="J549" s="68">
        <v>0</v>
      </c>
      <c r="K549" s="68">
        <v>0</v>
      </c>
      <c r="L549" s="68">
        <v>0</v>
      </c>
      <c r="M549" s="68">
        <v>0</v>
      </c>
      <c r="N549" s="68">
        <v>82455</v>
      </c>
      <c r="O549" s="67">
        <v>40206</v>
      </c>
      <c r="P549" t="s">
        <v>1140</v>
      </c>
      <c r="Q549" t="s">
        <v>1141</v>
      </c>
      <c r="R549" t="s">
        <v>312</v>
      </c>
      <c r="S549" t="s">
        <v>75</v>
      </c>
    </row>
    <row r="550" spans="1:19" ht="12" customHeight="1" x14ac:dyDescent="0.25">
      <c r="A550" s="18" t="s">
        <v>490</v>
      </c>
      <c r="B550" s="108" t="s">
        <v>362</v>
      </c>
      <c r="C550" s="66">
        <v>297986</v>
      </c>
      <c r="D550" s="68">
        <v>0</v>
      </c>
      <c r="E550" s="68">
        <v>0</v>
      </c>
      <c r="F550" s="68">
        <v>0</v>
      </c>
      <c r="G550" s="68">
        <v>257</v>
      </c>
      <c r="H550" s="68">
        <v>0</v>
      </c>
      <c r="I550" s="68">
        <v>0</v>
      </c>
      <c r="J550" s="68">
        <v>0</v>
      </c>
      <c r="K550" s="68">
        <v>0</v>
      </c>
      <c r="L550" s="68">
        <v>0</v>
      </c>
      <c r="M550" s="68">
        <v>45</v>
      </c>
      <c r="N550" s="68">
        <v>172945</v>
      </c>
      <c r="O550" s="67">
        <v>0</v>
      </c>
      <c r="P550" t="s">
        <v>1140</v>
      </c>
      <c r="Q550" t="s">
        <v>1143</v>
      </c>
      <c r="R550" t="s">
        <v>312</v>
      </c>
      <c r="S550" t="s">
        <v>86</v>
      </c>
    </row>
    <row r="551" spans="1:19" ht="12" customHeight="1" x14ac:dyDescent="0.25">
      <c r="A551" s="18" t="s">
        <v>490</v>
      </c>
      <c r="B551" s="108" t="s">
        <v>367</v>
      </c>
      <c r="C551" s="66">
        <v>27256</v>
      </c>
      <c r="D551" s="68">
        <v>3075</v>
      </c>
      <c r="E551" s="68">
        <v>0</v>
      </c>
      <c r="F551" s="68">
        <v>3213</v>
      </c>
      <c r="G551" s="68">
        <v>0</v>
      </c>
      <c r="H551" s="68">
        <v>3000</v>
      </c>
      <c r="I551" s="68">
        <v>650</v>
      </c>
      <c r="J551" s="68">
        <v>0</v>
      </c>
      <c r="K551" s="68">
        <v>0</v>
      </c>
      <c r="L551" s="68">
        <v>0</v>
      </c>
      <c r="M551" s="68">
        <v>0</v>
      </c>
      <c r="N551" s="68">
        <v>28317</v>
      </c>
      <c r="O551" s="67">
        <v>1253</v>
      </c>
      <c r="P551" t="s">
        <v>1140</v>
      </c>
      <c r="Q551" t="s">
        <v>1143</v>
      </c>
      <c r="R551" t="s">
        <v>312</v>
      </c>
      <c r="S551" t="s">
        <v>105</v>
      </c>
    </row>
    <row r="552" spans="1:19" ht="12" customHeight="1" x14ac:dyDescent="0.25">
      <c r="A552" s="18" t="s">
        <v>490</v>
      </c>
      <c r="B552" s="108" t="s">
        <v>110</v>
      </c>
      <c r="C552" s="66">
        <v>21875</v>
      </c>
      <c r="D552" s="68">
        <v>8</v>
      </c>
      <c r="E552" s="68">
        <v>0</v>
      </c>
      <c r="F552" s="68">
        <v>3057</v>
      </c>
      <c r="G552" s="68">
        <v>55</v>
      </c>
      <c r="H552" s="68">
        <v>3000</v>
      </c>
      <c r="I552" s="68">
        <v>650</v>
      </c>
      <c r="J552" s="68">
        <v>0</v>
      </c>
      <c r="K552" s="68">
        <v>0</v>
      </c>
      <c r="L552" s="68">
        <v>0</v>
      </c>
      <c r="M552" s="68">
        <v>0</v>
      </c>
      <c r="N552" s="68">
        <v>24986</v>
      </c>
      <c r="O552" s="67">
        <v>5</v>
      </c>
      <c r="P552" t="s">
        <v>1145</v>
      </c>
      <c r="Q552" t="s">
        <v>1143</v>
      </c>
      <c r="R552" t="s">
        <v>312</v>
      </c>
      <c r="S552" t="s">
        <v>111</v>
      </c>
    </row>
    <row r="553" spans="1:19" ht="12" customHeight="1" x14ac:dyDescent="0.25">
      <c r="A553" s="18" t="s">
        <v>490</v>
      </c>
      <c r="B553" s="108" t="s">
        <v>112</v>
      </c>
      <c r="C553" s="66">
        <v>388388</v>
      </c>
      <c r="D553" s="68">
        <v>25855</v>
      </c>
      <c r="E553" s="68">
        <v>0</v>
      </c>
      <c r="F553" s="68">
        <v>89395</v>
      </c>
      <c r="G553" s="68">
        <v>91</v>
      </c>
      <c r="H553" s="68">
        <v>7000</v>
      </c>
      <c r="I553" s="68">
        <v>1510</v>
      </c>
      <c r="J553" s="68">
        <v>0</v>
      </c>
      <c r="K553" s="68">
        <v>0</v>
      </c>
      <c r="L553" s="68">
        <v>0</v>
      </c>
      <c r="M553" s="68">
        <v>0</v>
      </c>
      <c r="N553" s="68">
        <v>392955</v>
      </c>
      <c r="O553" s="67">
        <v>22811</v>
      </c>
      <c r="P553" t="s">
        <v>1140</v>
      </c>
      <c r="Q553" t="s">
        <v>1143</v>
      </c>
      <c r="R553" t="s">
        <v>312</v>
      </c>
      <c r="S553" t="s">
        <v>113</v>
      </c>
    </row>
    <row r="554" spans="1:19" ht="12" customHeight="1" x14ac:dyDescent="0.25">
      <c r="A554" s="18" t="s">
        <v>490</v>
      </c>
      <c r="B554" s="108" t="s">
        <v>372</v>
      </c>
      <c r="C554" s="66">
        <v>38852</v>
      </c>
      <c r="D554" s="68">
        <v>0</v>
      </c>
      <c r="E554" s="68">
        <v>0</v>
      </c>
      <c r="F554" s="68">
        <v>13666</v>
      </c>
      <c r="G554" s="68">
        <v>0</v>
      </c>
      <c r="H554" s="68">
        <v>0</v>
      </c>
      <c r="I554" s="68">
        <v>0</v>
      </c>
      <c r="J554" s="68">
        <v>0</v>
      </c>
      <c r="K554" s="68">
        <v>0</v>
      </c>
      <c r="L554" s="68">
        <v>0</v>
      </c>
      <c r="M554" s="68">
        <v>0</v>
      </c>
      <c r="N554" s="68">
        <v>48216</v>
      </c>
      <c r="O554" s="67">
        <v>0</v>
      </c>
      <c r="P554" t="s">
        <v>1140</v>
      </c>
      <c r="Q554" t="s">
        <v>1143</v>
      </c>
      <c r="R554" t="s">
        <v>312</v>
      </c>
      <c r="S554" t="s">
        <v>116</v>
      </c>
    </row>
    <row r="555" spans="1:19" ht="12" customHeight="1" x14ac:dyDescent="0.25">
      <c r="A555" s="18" t="s">
        <v>490</v>
      </c>
      <c r="B555" s="108" t="s">
        <v>375</v>
      </c>
      <c r="C555" s="66">
        <v>41756</v>
      </c>
      <c r="D555" s="68">
        <v>0</v>
      </c>
      <c r="E555" s="68">
        <v>0</v>
      </c>
      <c r="F555" s="68">
        <v>5622</v>
      </c>
      <c r="G555" s="68">
        <v>726</v>
      </c>
      <c r="H555" s="68">
        <v>0</v>
      </c>
      <c r="I555" s="68">
        <v>0</v>
      </c>
      <c r="J555" s="68">
        <v>0</v>
      </c>
      <c r="K555" s="68">
        <v>0</v>
      </c>
      <c r="L555" s="68">
        <v>0</v>
      </c>
      <c r="M555" s="68">
        <v>0</v>
      </c>
      <c r="N555" s="68">
        <v>40809</v>
      </c>
      <c r="O555" s="67">
        <v>1685</v>
      </c>
      <c r="P555" t="s">
        <v>1140</v>
      </c>
      <c r="Q555" t="s">
        <v>1143</v>
      </c>
      <c r="R555" t="s">
        <v>312</v>
      </c>
      <c r="S555" t="s">
        <v>131</v>
      </c>
    </row>
    <row r="556" spans="1:19" ht="12" customHeight="1" x14ac:dyDescent="0.25">
      <c r="A556" s="18" t="s">
        <v>490</v>
      </c>
      <c r="B556" s="108" t="s">
        <v>376</v>
      </c>
      <c r="C556" s="66">
        <v>68589</v>
      </c>
      <c r="D556" s="68">
        <v>0</v>
      </c>
      <c r="E556" s="68">
        <v>0</v>
      </c>
      <c r="F556" s="68">
        <v>10476</v>
      </c>
      <c r="G556" s="68">
        <v>0</v>
      </c>
      <c r="H556" s="68">
        <v>3000</v>
      </c>
      <c r="I556" s="68">
        <v>650</v>
      </c>
      <c r="J556" s="68">
        <v>0</v>
      </c>
      <c r="K556" s="68">
        <v>0</v>
      </c>
      <c r="L556" s="68">
        <v>0</v>
      </c>
      <c r="M556" s="68">
        <v>0</v>
      </c>
      <c r="N556" s="68">
        <v>77439</v>
      </c>
      <c r="O556" s="67">
        <v>0</v>
      </c>
      <c r="P556" t="s">
        <v>1141</v>
      </c>
      <c r="Q556" t="s">
        <v>1141</v>
      </c>
      <c r="R556" t="s">
        <v>312</v>
      </c>
      <c r="S556" t="s">
        <v>138</v>
      </c>
    </row>
    <row r="557" spans="1:19" ht="12" customHeight="1" x14ac:dyDescent="0.25">
      <c r="A557" s="18" t="s">
        <v>490</v>
      </c>
      <c r="B557" s="108" t="s">
        <v>139</v>
      </c>
      <c r="C557" s="66">
        <v>68929</v>
      </c>
      <c r="D557" s="68">
        <v>0</v>
      </c>
      <c r="E557" s="68">
        <v>0</v>
      </c>
      <c r="F557" s="68">
        <v>9390</v>
      </c>
      <c r="G557" s="68">
        <v>13239</v>
      </c>
      <c r="H557" s="68">
        <v>0</v>
      </c>
      <c r="I557" s="68">
        <v>0</v>
      </c>
      <c r="J557" s="68">
        <v>0</v>
      </c>
      <c r="K557" s="68">
        <v>0</v>
      </c>
      <c r="L557" s="68">
        <v>0</v>
      </c>
      <c r="M557" s="68">
        <v>5</v>
      </c>
      <c r="N557" s="68">
        <v>75695</v>
      </c>
      <c r="O557" s="67">
        <v>0</v>
      </c>
      <c r="P557" t="s">
        <v>1140</v>
      </c>
      <c r="Q557" t="s">
        <v>1143</v>
      </c>
      <c r="R557" t="s">
        <v>312</v>
      </c>
      <c r="S557" t="s">
        <v>140</v>
      </c>
    </row>
    <row r="558" spans="1:19" ht="12" customHeight="1" x14ac:dyDescent="0.25">
      <c r="A558" s="18" t="s">
        <v>490</v>
      </c>
      <c r="B558" s="108" t="s">
        <v>145</v>
      </c>
      <c r="C558" s="66">
        <v>29800</v>
      </c>
      <c r="D558" s="68">
        <v>3553</v>
      </c>
      <c r="E558" s="68">
        <v>0</v>
      </c>
      <c r="F558" s="68">
        <v>0</v>
      </c>
      <c r="G558" s="68">
        <v>69</v>
      </c>
      <c r="H558" s="68">
        <v>0</v>
      </c>
      <c r="I558" s="68">
        <v>0</v>
      </c>
      <c r="J558" s="68">
        <v>0</v>
      </c>
      <c r="K558" s="68">
        <v>0</v>
      </c>
      <c r="L558" s="68">
        <v>71</v>
      </c>
      <c r="M558" s="68">
        <v>0</v>
      </c>
      <c r="N558" s="68">
        <v>25908</v>
      </c>
      <c r="O558" s="67">
        <v>2071</v>
      </c>
      <c r="P558" t="s">
        <v>1140</v>
      </c>
      <c r="Q558" t="s">
        <v>1144</v>
      </c>
      <c r="R558" t="s">
        <v>312</v>
      </c>
      <c r="S558" t="s">
        <v>146</v>
      </c>
    </row>
    <row r="559" spans="1:19" ht="12" customHeight="1" x14ac:dyDescent="0.25">
      <c r="A559" s="18" t="s">
        <v>490</v>
      </c>
      <c r="B559" s="108" t="s">
        <v>147</v>
      </c>
      <c r="C559" s="66">
        <v>1205729</v>
      </c>
      <c r="D559" s="68">
        <v>0</v>
      </c>
      <c r="E559" s="68">
        <v>0</v>
      </c>
      <c r="F559" s="68">
        <v>171565</v>
      </c>
      <c r="G559" s="68">
        <v>75</v>
      </c>
      <c r="H559" s="68">
        <v>26000</v>
      </c>
      <c r="I559" s="68">
        <v>5610</v>
      </c>
      <c r="J559" s="68">
        <v>0</v>
      </c>
      <c r="K559" s="68">
        <v>0</v>
      </c>
      <c r="L559" s="68">
        <v>0</v>
      </c>
      <c r="M559" s="68">
        <v>0</v>
      </c>
      <c r="N559" s="68">
        <v>1173192</v>
      </c>
      <c r="O559" s="67">
        <v>0</v>
      </c>
      <c r="P559" t="s">
        <v>1140</v>
      </c>
      <c r="Q559" t="s">
        <v>1143</v>
      </c>
      <c r="R559" t="s">
        <v>312</v>
      </c>
      <c r="S559" t="s">
        <v>148</v>
      </c>
    </row>
    <row r="560" spans="1:19" ht="12" customHeight="1" x14ac:dyDescent="0.25">
      <c r="A560" s="18" t="s">
        <v>490</v>
      </c>
      <c r="B560" s="108" t="s">
        <v>379</v>
      </c>
      <c r="C560" s="66">
        <v>32830</v>
      </c>
      <c r="D560" s="68">
        <v>419</v>
      </c>
      <c r="E560" s="68">
        <v>0</v>
      </c>
      <c r="F560" s="68">
        <v>5566</v>
      </c>
      <c r="G560" s="68">
        <v>44</v>
      </c>
      <c r="H560" s="68">
        <v>3000</v>
      </c>
      <c r="I560" s="68">
        <v>650</v>
      </c>
      <c r="J560" s="68">
        <v>0</v>
      </c>
      <c r="K560" s="68">
        <v>0</v>
      </c>
      <c r="L560" s="68">
        <v>0</v>
      </c>
      <c r="M560" s="68">
        <v>0</v>
      </c>
      <c r="N560" s="68">
        <v>38426</v>
      </c>
      <c r="O560" s="67">
        <v>132</v>
      </c>
      <c r="P560" t="s">
        <v>1140</v>
      </c>
      <c r="Q560" t="s">
        <v>1143</v>
      </c>
      <c r="R560" t="s">
        <v>312</v>
      </c>
      <c r="S560" t="s">
        <v>151</v>
      </c>
    </row>
    <row r="561" spans="1:19" ht="12" customHeight="1" x14ac:dyDescent="0.25">
      <c r="A561" s="18" t="s">
        <v>490</v>
      </c>
      <c r="B561" s="108" t="s">
        <v>163</v>
      </c>
      <c r="C561" s="66">
        <v>62987</v>
      </c>
      <c r="D561" s="68">
        <v>9593</v>
      </c>
      <c r="E561" s="68">
        <v>0</v>
      </c>
      <c r="F561" s="68">
        <v>6124</v>
      </c>
      <c r="G561" s="68">
        <v>0</v>
      </c>
      <c r="H561" s="68">
        <v>0</v>
      </c>
      <c r="I561" s="68">
        <v>0</v>
      </c>
      <c r="J561" s="68">
        <v>0</v>
      </c>
      <c r="K561" s="68">
        <v>0</v>
      </c>
      <c r="L561" s="68">
        <v>5</v>
      </c>
      <c r="M561" s="68">
        <v>0</v>
      </c>
      <c r="N561" s="68">
        <v>64841</v>
      </c>
      <c r="O561" s="67">
        <v>10382</v>
      </c>
      <c r="P561" t="s">
        <v>1140</v>
      </c>
      <c r="Q561" t="s">
        <v>1143</v>
      </c>
      <c r="R561" t="s">
        <v>312</v>
      </c>
      <c r="S561" t="s">
        <v>164</v>
      </c>
    </row>
    <row r="562" spans="1:19" ht="12" customHeight="1" x14ac:dyDescent="0.25">
      <c r="A562" s="18" t="s">
        <v>490</v>
      </c>
      <c r="B562" s="108" t="s">
        <v>385</v>
      </c>
      <c r="C562" s="66">
        <v>4029</v>
      </c>
      <c r="D562" s="68">
        <v>0</v>
      </c>
      <c r="E562" s="68">
        <v>0</v>
      </c>
      <c r="F562" s="68">
        <v>974</v>
      </c>
      <c r="G562" s="68">
        <v>5</v>
      </c>
      <c r="H562" s="68">
        <v>0</v>
      </c>
      <c r="I562" s="68">
        <v>0</v>
      </c>
      <c r="J562" s="68">
        <v>0</v>
      </c>
      <c r="K562" s="68">
        <v>0</v>
      </c>
      <c r="L562" s="68">
        <v>0</v>
      </c>
      <c r="M562" s="68">
        <v>0</v>
      </c>
      <c r="N562" s="68">
        <v>4664</v>
      </c>
      <c r="O562" s="67">
        <v>0</v>
      </c>
      <c r="P562" t="s">
        <v>1140</v>
      </c>
      <c r="Q562" t="s">
        <v>1143</v>
      </c>
      <c r="R562" t="s">
        <v>312</v>
      </c>
      <c r="S562" t="s">
        <v>165</v>
      </c>
    </row>
    <row r="563" spans="1:19" ht="12" customHeight="1" x14ac:dyDescent="0.25">
      <c r="A563" s="18" t="s">
        <v>490</v>
      </c>
      <c r="B563" s="108" t="s">
        <v>388</v>
      </c>
      <c r="C563" s="66">
        <v>109081</v>
      </c>
      <c r="D563" s="68">
        <v>0</v>
      </c>
      <c r="E563" s="68">
        <v>0</v>
      </c>
      <c r="F563" s="68">
        <v>11403</v>
      </c>
      <c r="G563" s="68">
        <v>193</v>
      </c>
      <c r="H563" s="68">
        <v>0</v>
      </c>
      <c r="I563" s="68">
        <v>0</v>
      </c>
      <c r="J563" s="68">
        <v>0</v>
      </c>
      <c r="K563" s="68">
        <v>0</v>
      </c>
      <c r="L563" s="68">
        <v>0</v>
      </c>
      <c r="M563" s="68">
        <v>6</v>
      </c>
      <c r="N563" s="68">
        <v>118319</v>
      </c>
      <c r="O563" s="67">
        <v>0</v>
      </c>
      <c r="P563" t="s">
        <v>1140</v>
      </c>
      <c r="Q563" t="s">
        <v>1143</v>
      </c>
      <c r="R563" t="s">
        <v>312</v>
      </c>
      <c r="S563" t="s">
        <v>172</v>
      </c>
    </row>
    <row r="564" spans="1:19" ht="12" customHeight="1" x14ac:dyDescent="0.25">
      <c r="A564" s="18" t="s">
        <v>490</v>
      </c>
      <c r="B564" s="108" t="s">
        <v>389</v>
      </c>
      <c r="C564" s="66">
        <v>167599</v>
      </c>
      <c r="D564" s="68">
        <v>0</v>
      </c>
      <c r="E564" s="68">
        <v>0</v>
      </c>
      <c r="F564" s="68">
        <v>13815</v>
      </c>
      <c r="G564" s="68">
        <v>882</v>
      </c>
      <c r="H564" s="68">
        <v>4000</v>
      </c>
      <c r="I564" s="68">
        <v>860</v>
      </c>
      <c r="J564" s="68">
        <v>0</v>
      </c>
      <c r="K564" s="68">
        <v>0</v>
      </c>
      <c r="L564" s="68">
        <v>0</v>
      </c>
      <c r="M564" s="68">
        <v>0</v>
      </c>
      <c r="N564" s="68">
        <v>64721</v>
      </c>
      <c r="O564" s="67">
        <v>12127</v>
      </c>
      <c r="P564" t="s">
        <v>1140</v>
      </c>
      <c r="Q564" t="s">
        <v>1143</v>
      </c>
      <c r="R564" t="s">
        <v>312</v>
      </c>
      <c r="S564" t="s">
        <v>175</v>
      </c>
    </row>
    <row r="565" spans="1:19" ht="12" customHeight="1" x14ac:dyDescent="0.25">
      <c r="A565" s="18" t="s">
        <v>490</v>
      </c>
      <c r="B565" s="108" t="s">
        <v>392</v>
      </c>
      <c r="C565" s="66">
        <v>2058</v>
      </c>
      <c r="D565" s="68">
        <v>0</v>
      </c>
      <c r="E565" s="68">
        <v>0</v>
      </c>
      <c r="F565" s="68">
        <v>0</v>
      </c>
      <c r="G565" s="68">
        <v>384</v>
      </c>
      <c r="H565" s="68">
        <v>0</v>
      </c>
      <c r="I565" s="68">
        <v>0</v>
      </c>
      <c r="J565" s="68">
        <v>0</v>
      </c>
      <c r="K565" s="68">
        <v>0</v>
      </c>
      <c r="L565" s="68">
        <v>0</v>
      </c>
      <c r="M565" s="68">
        <v>0</v>
      </c>
      <c r="N565" s="68">
        <v>2346</v>
      </c>
      <c r="O565" s="67">
        <v>0</v>
      </c>
      <c r="P565" t="s">
        <v>1140</v>
      </c>
      <c r="Q565" t="s">
        <v>1146</v>
      </c>
      <c r="R565" t="s">
        <v>312</v>
      </c>
      <c r="S565" t="s">
        <v>176</v>
      </c>
    </row>
    <row r="566" spans="1:19" ht="12" customHeight="1" x14ac:dyDescent="0.25">
      <c r="A566" s="18" t="s">
        <v>490</v>
      </c>
      <c r="B566" s="108" t="s">
        <v>394</v>
      </c>
      <c r="C566" s="66">
        <v>99</v>
      </c>
      <c r="D566" s="68">
        <v>99</v>
      </c>
      <c r="E566" s="68">
        <v>0</v>
      </c>
      <c r="F566" s="68">
        <v>0</v>
      </c>
      <c r="G566" s="68">
        <v>34</v>
      </c>
      <c r="H566" s="68">
        <v>0</v>
      </c>
      <c r="I566" s="68">
        <v>0</v>
      </c>
      <c r="J566" s="68">
        <v>0</v>
      </c>
      <c r="K566" s="68">
        <v>0</v>
      </c>
      <c r="L566" s="68">
        <v>0</v>
      </c>
      <c r="M566" s="68">
        <v>0</v>
      </c>
      <c r="N566" s="68">
        <v>4145</v>
      </c>
      <c r="O566" s="67">
        <v>88</v>
      </c>
      <c r="P566" t="s">
        <v>1149</v>
      </c>
      <c r="Q566" t="s">
        <v>1146</v>
      </c>
      <c r="R566" t="s">
        <v>312</v>
      </c>
      <c r="S566" t="s">
        <v>178</v>
      </c>
    </row>
    <row r="567" spans="1:19" ht="12" customHeight="1" x14ac:dyDescent="0.25">
      <c r="A567" s="18" t="s">
        <v>490</v>
      </c>
      <c r="B567" s="108" t="s">
        <v>400</v>
      </c>
      <c r="C567" s="66">
        <v>47691</v>
      </c>
      <c r="D567" s="68">
        <v>1443</v>
      </c>
      <c r="E567" s="68">
        <v>0</v>
      </c>
      <c r="F567" s="68">
        <v>7095</v>
      </c>
      <c r="G567" s="68">
        <v>0</v>
      </c>
      <c r="H567" s="68">
        <v>0</v>
      </c>
      <c r="I567" s="68">
        <v>0</v>
      </c>
      <c r="J567" s="68">
        <v>0</v>
      </c>
      <c r="K567" s="68">
        <v>0</v>
      </c>
      <c r="L567" s="68">
        <v>0</v>
      </c>
      <c r="M567" s="68">
        <v>0</v>
      </c>
      <c r="N567" s="68">
        <v>31003</v>
      </c>
      <c r="O567" s="67">
        <v>1443</v>
      </c>
      <c r="P567" t="s">
        <v>1140</v>
      </c>
      <c r="Q567" t="s">
        <v>1143</v>
      </c>
      <c r="R567" t="s">
        <v>312</v>
      </c>
      <c r="S567" t="s">
        <v>184</v>
      </c>
    </row>
    <row r="568" spans="1:19" ht="12" customHeight="1" x14ac:dyDescent="0.25">
      <c r="A568" s="18" t="s">
        <v>490</v>
      </c>
      <c r="B568" s="108" t="s">
        <v>193</v>
      </c>
      <c r="C568" s="66">
        <v>50641</v>
      </c>
      <c r="D568" s="68">
        <v>8691</v>
      </c>
      <c r="E568" s="68">
        <v>0</v>
      </c>
      <c r="F568" s="68">
        <v>12491</v>
      </c>
      <c r="G568" s="68">
        <v>0</v>
      </c>
      <c r="H568" s="68">
        <v>3000</v>
      </c>
      <c r="I568" s="68">
        <v>650</v>
      </c>
      <c r="J568" s="68">
        <v>0</v>
      </c>
      <c r="K568" s="68">
        <v>0</v>
      </c>
      <c r="L568" s="68">
        <v>0</v>
      </c>
      <c r="M568" s="68">
        <v>0</v>
      </c>
      <c r="N568" s="68">
        <v>51321</v>
      </c>
      <c r="O568" s="67">
        <v>6660</v>
      </c>
      <c r="P568" t="s">
        <v>1140</v>
      </c>
      <c r="Q568" t="s">
        <v>1143</v>
      </c>
      <c r="R568" t="s">
        <v>312</v>
      </c>
      <c r="S568" t="s">
        <v>194</v>
      </c>
    </row>
    <row r="569" spans="1:19" ht="12" customHeight="1" x14ac:dyDescent="0.25">
      <c r="A569" s="18" t="s">
        <v>490</v>
      </c>
      <c r="B569" s="108" t="s">
        <v>195</v>
      </c>
      <c r="C569" s="66">
        <v>3747</v>
      </c>
      <c r="D569" s="68">
        <v>0</v>
      </c>
      <c r="E569" s="68">
        <v>0</v>
      </c>
      <c r="F569" s="68">
        <v>905</v>
      </c>
      <c r="G569" s="68">
        <v>5</v>
      </c>
      <c r="H569" s="68">
        <v>0</v>
      </c>
      <c r="I569" s="68">
        <v>0</v>
      </c>
      <c r="J569" s="68">
        <v>0</v>
      </c>
      <c r="K569" s="68">
        <v>0</v>
      </c>
      <c r="L569" s="68">
        <v>0</v>
      </c>
      <c r="M569" s="68">
        <v>0</v>
      </c>
      <c r="N569" s="68">
        <v>3856</v>
      </c>
      <c r="O569" s="67">
        <v>0</v>
      </c>
      <c r="P569" t="s">
        <v>1140</v>
      </c>
      <c r="Q569" t="s">
        <v>1143</v>
      </c>
      <c r="R569" t="s">
        <v>312</v>
      </c>
      <c r="S569" t="s">
        <v>196</v>
      </c>
    </row>
    <row r="570" spans="1:19" ht="12" customHeight="1" x14ac:dyDescent="0.25">
      <c r="A570" s="18" t="s">
        <v>490</v>
      </c>
      <c r="B570" s="108" t="s">
        <v>406</v>
      </c>
      <c r="C570" s="66">
        <v>2591</v>
      </c>
      <c r="D570" s="68">
        <v>0</v>
      </c>
      <c r="E570" s="68">
        <v>0</v>
      </c>
      <c r="F570" s="68">
        <v>355</v>
      </c>
      <c r="G570" s="68">
        <v>10</v>
      </c>
      <c r="H570" s="68">
        <v>0</v>
      </c>
      <c r="I570" s="68">
        <v>0</v>
      </c>
      <c r="J570" s="68">
        <v>0</v>
      </c>
      <c r="K570" s="68">
        <v>0</v>
      </c>
      <c r="L570" s="68">
        <v>0</v>
      </c>
      <c r="M570" s="68">
        <v>0</v>
      </c>
      <c r="N570" s="68">
        <v>2493</v>
      </c>
      <c r="O570" s="67">
        <v>0</v>
      </c>
      <c r="P570" t="s">
        <v>1140</v>
      </c>
      <c r="Q570" t="s">
        <v>1141</v>
      </c>
      <c r="R570" t="s">
        <v>312</v>
      </c>
      <c r="S570" t="s">
        <v>204</v>
      </c>
    </row>
    <row r="571" spans="1:19" ht="12" customHeight="1" x14ac:dyDescent="0.25">
      <c r="A571" s="18" t="s">
        <v>490</v>
      </c>
      <c r="B571" s="108" t="s">
        <v>414</v>
      </c>
      <c r="C571" s="66">
        <v>18558</v>
      </c>
      <c r="D571" s="68">
        <v>3539</v>
      </c>
      <c r="E571" s="68">
        <v>0</v>
      </c>
      <c r="F571" s="68">
        <v>0</v>
      </c>
      <c r="G571" s="68">
        <v>5</v>
      </c>
      <c r="H571" s="68">
        <v>0</v>
      </c>
      <c r="I571" s="68">
        <v>0</v>
      </c>
      <c r="J571" s="68">
        <v>0</v>
      </c>
      <c r="K571" s="68">
        <v>0</v>
      </c>
      <c r="L571" s="68">
        <v>0</v>
      </c>
      <c r="M571" s="68">
        <v>0</v>
      </c>
      <c r="N571" s="68">
        <v>12186</v>
      </c>
      <c r="O571" s="67">
        <v>1242</v>
      </c>
      <c r="P571" t="s">
        <v>1140</v>
      </c>
      <c r="Q571" t="s">
        <v>1143</v>
      </c>
      <c r="R571" t="s">
        <v>312</v>
      </c>
      <c r="S571" t="s">
        <v>214</v>
      </c>
    </row>
    <row r="572" spans="1:19" ht="12" customHeight="1" x14ac:dyDescent="0.25">
      <c r="A572" s="18" t="s">
        <v>490</v>
      </c>
      <c r="B572" s="108" t="s">
        <v>418</v>
      </c>
      <c r="C572" s="66">
        <v>118974</v>
      </c>
      <c r="D572" s="68">
        <v>0</v>
      </c>
      <c r="E572" s="68">
        <v>0</v>
      </c>
      <c r="F572" s="68">
        <v>27625</v>
      </c>
      <c r="G572" s="68">
        <v>5</v>
      </c>
      <c r="H572" s="68">
        <v>1000</v>
      </c>
      <c r="I572" s="68">
        <v>220</v>
      </c>
      <c r="J572" s="68">
        <v>0</v>
      </c>
      <c r="K572" s="68">
        <v>0</v>
      </c>
      <c r="L572" s="68">
        <v>0</v>
      </c>
      <c r="M572" s="68">
        <v>271</v>
      </c>
      <c r="N572" s="68">
        <v>131899</v>
      </c>
      <c r="O572" s="67">
        <v>0</v>
      </c>
      <c r="P572" t="s">
        <v>1140</v>
      </c>
      <c r="Q572" t="s">
        <v>1143</v>
      </c>
      <c r="R572" t="s">
        <v>312</v>
      </c>
      <c r="S572" t="s">
        <v>224</v>
      </c>
    </row>
    <row r="573" spans="1:19" ht="12" customHeight="1" x14ac:dyDescent="0.25">
      <c r="A573" s="18" t="s">
        <v>490</v>
      </c>
      <c r="B573" s="108" t="s">
        <v>231</v>
      </c>
      <c r="C573" s="66">
        <v>20300</v>
      </c>
      <c r="D573" s="68">
        <v>0</v>
      </c>
      <c r="E573" s="68">
        <v>0</v>
      </c>
      <c r="F573" s="68">
        <v>0</v>
      </c>
      <c r="G573" s="68">
        <v>0</v>
      </c>
      <c r="H573" s="68">
        <v>0</v>
      </c>
      <c r="I573" s="68">
        <v>0</v>
      </c>
      <c r="J573" s="68">
        <v>0</v>
      </c>
      <c r="K573" s="68">
        <v>0</v>
      </c>
      <c r="L573" s="68">
        <v>0</v>
      </c>
      <c r="M573" s="68">
        <v>0</v>
      </c>
      <c r="N573" s="68">
        <v>20741</v>
      </c>
      <c r="O573" s="67">
        <v>0</v>
      </c>
      <c r="P573" t="s">
        <v>1140</v>
      </c>
      <c r="Q573" t="s">
        <v>1153</v>
      </c>
      <c r="R573" t="s">
        <v>312</v>
      </c>
      <c r="S573" t="s">
        <v>232</v>
      </c>
    </row>
    <row r="574" spans="1:19" ht="12" customHeight="1" x14ac:dyDescent="0.25">
      <c r="A574" s="18" t="s">
        <v>490</v>
      </c>
      <c r="B574" s="108" t="s">
        <v>425</v>
      </c>
      <c r="C574" s="66">
        <v>74776</v>
      </c>
      <c r="D574" s="68">
        <v>0</v>
      </c>
      <c r="E574" s="68">
        <v>0</v>
      </c>
      <c r="F574" s="68">
        <v>12885</v>
      </c>
      <c r="G574" s="68">
        <v>5</v>
      </c>
      <c r="H574" s="68">
        <v>3000</v>
      </c>
      <c r="I574" s="68">
        <v>650</v>
      </c>
      <c r="J574" s="68">
        <v>0</v>
      </c>
      <c r="K574" s="68">
        <v>0</v>
      </c>
      <c r="L574" s="68">
        <v>5</v>
      </c>
      <c r="M574" s="68">
        <v>0</v>
      </c>
      <c r="N574" s="68">
        <v>83790</v>
      </c>
      <c r="O574" s="67">
        <v>0</v>
      </c>
      <c r="P574" t="s">
        <v>1140</v>
      </c>
      <c r="Q574" t="s">
        <v>1143</v>
      </c>
      <c r="R574" t="s">
        <v>312</v>
      </c>
      <c r="S574" t="s">
        <v>233</v>
      </c>
    </row>
    <row r="575" spans="1:19" ht="12" customHeight="1" x14ac:dyDescent="0.25">
      <c r="A575" s="18" t="s">
        <v>490</v>
      </c>
      <c r="B575" s="108" t="s">
        <v>428</v>
      </c>
      <c r="C575" s="66">
        <v>991223</v>
      </c>
      <c r="D575" s="68">
        <v>421809</v>
      </c>
      <c r="E575" s="68">
        <v>0</v>
      </c>
      <c r="F575" s="68">
        <v>152515</v>
      </c>
      <c r="G575" s="68">
        <v>1526</v>
      </c>
      <c r="H575" s="68">
        <v>32000</v>
      </c>
      <c r="I575" s="68">
        <v>6910</v>
      </c>
      <c r="J575" s="68">
        <v>0</v>
      </c>
      <c r="K575" s="68">
        <v>0</v>
      </c>
      <c r="L575" s="68">
        <v>0</v>
      </c>
      <c r="M575" s="68">
        <v>0</v>
      </c>
      <c r="N575" s="68">
        <v>972287</v>
      </c>
      <c r="O575" s="67">
        <v>125749</v>
      </c>
      <c r="P575" t="s">
        <v>1140</v>
      </c>
      <c r="Q575" t="s">
        <v>1143</v>
      </c>
      <c r="R575" t="s">
        <v>312</v>
      </c>
      <c r="S575" t="s">
        <v>249</v>
      </c>
    </row>
    <row r="576" spans="1:19" ht="12" customHeight="1" x14ac:dyDescent="0.25">
      <c r="A576" s="18" t="s">
        <v>490</v>
      </c>
      <c r="B576" s="108" t="s">
        <v>429</v>
      </c>
      <c r="C576" s="66">
        <v>57141</v>
      </c>
      <c r="D576" s="68">
        <v>0</v>
      </c>
      <c r="E576" s="68">
        <v>0</v>
      </c>
      <c r="F576" s="68">
        <v>5025</v>
      </c>
      <c r="G576" s="68">
        <v>0</v>
      </c>
      <c r="H576" s="68">
        <v>0</v>
      </c>
      <c r="I576" s="68">
        <v>0</v>
      </c>
      <c r="J576" s="68">
        <v>0</v>
      </c>
      <c r="K576" s="68">
        <v>0</v>
      </c>
      <c r="L576" s="68">
        <v>0</v>
      </c>
      <c r="M576" s="68">
        <v>0</v>
      </c>
      <c r="N576" s="68">
        <v>59343</v>
      </c>
      <c r="O576" s="67">
        <v>0</v>
      </c>
      <c r="P576" t="s">
        <v>1141</v>
      </c>
      <c r="Q576" t="s">
        <v>1141</v>
      </c>
      <c r="R576" t="s">
        <v>312</v>
      </c>
      <c r="S576" t="s">
        <v>250</v>
      </c>
    </row>
    <row r="577" spans="1:19" ht="12" customHeight="1" x14ac:dyDescent="0.25">
      <c r="A577" s="18" t="s">
        <v>490</v>
      </c>
      <c r="B577" s="108" t="s">
        <v>430</v>
      </c>
      <c r="C577" s="66">
        <v>135486</v>
      </c>
      <c r="D577" s="68">
        <v>0</v>
      </c>
      <c r="E577" s="68">
        <v>0</v>
      </c>
      <c r="F577" s="68">
        <v>20240</v>
      </c>
      <c r="G577" s="68">
        <v>43</v>
      </c>
      <c r="H577" s="68">
        <v>6000</v>
      </c>
      <c r="I577" s="68">
        <v>1300</v>
      </c>
      <c r="J577" s="68">
        <v>0</v>
      </c>
      <c r="K577" s="68">
        <v>0</v>
      </c>
      <c r="L577" s="68">
        <v>0</v>
      </c>
      <c r="M577" s="68">
        <v>0</v>
      </c>
      <c r="N577" s="68">
        <v>148852</v>
      </c>
      <c r="O577" s="67">
        <v>22776</v>
      </c>
      <c r="P577" t="s">
        <v>1140</v>
      </c>
      <c r="Q577" t="s">
        <v>1146</v>
      </c>
      <c r="R577" t="s">
        <v>312</v>
      </c>
      <c r="S577" t="s">
        <v>255</v>
      </c>
    </row>
    <row r="578" spans="1:19" ht="12" customHeight="1" x14ac:dyDescent="0.25">
      <c r="A578" s="18" t="s">
        <v>490</v>
      </c>
      <c r="B578" s="108" t="s">
        <v>256</v>
      </c>
      <c r="C578" s="66">
        <v>177996</v>
      </c>
      <c r="D578" s="68">
        <v>81696</v>
      </c>
      <c r="E578" s="68">
        <v>0</v>
      </c>
      <c r="F578" s="68">
        <v>21449</v>
      </c>
      <c r="G578" s="68">
        <v>15</v>
      </c>
      <c r="H578" s="68">
        <v>4000</v>
      </c>
      <c r="I578" s="68">
        <v>860</v>
      </c>
      <c r="J578" s="68">
        <v>0</v>
      </c>
      <c r="K578" s="68">
        <v>0</v>
      </c>
      <c r="L578" s="68">
        <v>5</v>
      </c>
      <c r="M578" s="68">
        <v>0</v>
      </c>
      <c r="N578" s="68">
        <v>199461</v>
      </c>
      <c r="O578" s="67">
        <v>42868</v>
      </c>
      <c r="P578" t="s">
        <v>1140</v>
      </c>
      <c r="Q578" t="s">
        <v>1143</v>
      </c>
      <c r="R578" t="s">
        <v>312</v>
      </c>
      <c r="S578" t="s">
        <v>257</v>
      </c>
    </row>
    <row r="579" spans="1:19" ht="12" customHeight="1" x14ac:dyDescent="0.25">
      <c r="A579" s="18" t="s">
        <v>490</v>
      </c>
      <c r="B579" s="108" t="s">
        <v>431</v>
      </c>
      <c r="C579" s="66">
        <v>6894</v>
      </c>
      <c r="D579" s="68">
        <v>6894</v>
      </c>
      <c r="E579" s="68">
        <v>0</v>
      </c>
      <c r="F579" s="68">
        <v>0</v>
      </c>
      <c r="G579" s="68">
        <v>3087</v>
      </c>
      <c r="H579" s="68">
        <v>0</v>
      </c>
      <c r="I579" s="68">
        <v>0</v>
      </c>
      <c r="J579" s="68">
        <v>0</v>
      </c>
      <c r="K579" s="68">
        <v>0</v>
      </c>
      <c r="L579" s="68">
        <v>0</v>
      </c>
      <c r="M579" s="68">
        <v>0</v>
      </c>
      <c r="N579" s="68">
        <v>5488</v>
      </c>
      <c r="O579" s="67">
        <v>5488</v>
      </c>
      <c r="P579" t="s">
        <v>1140</v>
      </c>
      <c r="Q579" t="s">
        <v>1143</v>
      </c>
      <c r="R579" t="s">
        <v>312</v>
      </c>
      <c r="S579" t="s">
        <v>258</v>
      </c>
    </row>
    <row r="580" spans="1:19" ht="12" customHeight="1" x14ac:dyDescent="0.25">
      <c r="A580" s="18" t="s">
        <v>490</v>
      </c>
      <c r="B580" s="108" t="s">
        <v>267</v>
      </c>
      <c r="C580" s="66">
        <v>10719</v>
      </c>
      <c r="D580" s="68">
        <v>91</v>
      </c>
      <c r="E580" s="68">
        <v>0</v>
      </c>
      <c r="F580" s="68">
        <v>1186</v>
      </c>
      <c r="G580" s="68">
        <v>10</v>
      </c>
      <c r="H580" s="68">
        <v>0</v>
      </c>
      <c r="I580" s="68">
        <v>0</v>
      </c>
      <c r="J580" s="68">
        <v>0</v>
      </c>
      <c r="K580" s="68">
        <v>0</v>
      </c>
      <c r="L580" s="68">
        <v>0</v>
      </c>
      <c r="M580" s="68">
        <v>0</v>
      </c>
      <c r="N580" s="68">
        <v>16142</v>
      </c>
      <c r="O580" s="67">
        <v>58</v>
      </c>
      <c r="P580" t="s">
        <v>1140</v>
      </c>
      <c r="Q580" t="s">
        <v>1144</v>
      </c>
      <c r="R580" t="s">
        <v>312</v>
      </c>
      <c r="S580" t="s">
        <v>268</v>
      </c>
    </row>
    <row r="581" spans="1:19" ht="12" customHeight="1" x14ac:dyDescent="0.25">
      <c r="A581" s="18" t="s">
        <v>490</v>
      </c>
      <c r="B581" s="108" t="s">
        <v>275</v>
      </c>
      <c r="C581" s="66">
        <v>142172</v>
      </c>
      <c r="D581" s="68">
        <v>50620</v>
      </c>
      <c r="E581" s="68">
        <v>0</v>
      </c>
      <c r="F581" s="68">
        <v>17318</v>
      </c>
      <c r="G581" s="68">
        <v>12</v>
      </c>
      <c r="H581" s="68">
        <v>6000</v>
      </c>
      <c r="I581" s="68">
        <v>1290</v>
      </c>
      <c r="J581" s="68">
        <v>0</v>
      </c>
      <c r="K581" s="68">
        <v>0</v>
      </c>
      <c r="L581" s="68">
        <v>0</v>
      </c>
      <c r="M581" s="68">
        <v>0</v>
      </c>
      <c r="N581" s="68">
        <v>138849</v>
      </c>
      <c r="O581" s="67">
        <v>11628</v>
      </c>
      <c r="P581" t="s">
        <v>1140</v>
      </c>
      <c r="Q581" t="s">
        <v>1143</v>
      </c>
      <c r="R581" t="s">
        <v>312</v>
      </c>
      <c r="S581" t="s">
        <v>276</v>
      </c>
    </row>
    <row r="582" spans="1:19" ht="12" customHeight="1" x14ac:dyDescent="0.25">
      <c r="A582" s="18" t="s">
        <v>490</v>
      </c>
      <c r="B582" s="108" t="s">
        <v>442</v>
      </c>
      <c r="C582" s="66">
        <v>11296</v>
      </c>
      <c r="D582" s="68">
        <v>0</v>
      </c>
      <c r="E582" s="68">
        <v>0</v>
      </c>
      <c r="F582" s="68">
        <v>1617</v>
      </c>
      <c r="G582" s="68">
        <v>34</v>
      </c>
      <c r="H582" s="68">
        <v>0</v>
      </c>
      <c r="I582" s="68">
        <v>0</v>
      </c>
      <c r="J582" s="68">
        <v>0</v>
      </c>
      <c r="K582" s="68">
        <v>0</v>
      </c>
      <c r="L582" s="68">
        <v>0</v>
      </c>
      <c r="M582" s="68">
        <v>0</v>
      </c>
      <c r="N582" s="68">
        <v>11368</v>
      </c>
      <c r="O582" s="67">
        <v>1686</v>
      </c>
      <c r="P582" t="s">
        <v>1140</v>
      </c>
      <c r="Q582" t="s">
        <v>1143</v>
      </c>
      <c r="R582" t="s">
        <v>312</v>
      </c>
      <c r="S582" t="s">
        <v>277</v>
      </c>
    </row>
    <row r="583" spans="1:19" ht="12" customHeight="1" x14ac:dyDescent="0.25">
      <c r="A583" s="18" t="s">
        <v>490</v>
      </c>
      <c r="B583" s="108" t="s">
        <v>443</v>
      </c>
      <c r="C583" s="66">
        <v>222544</v>
      </c>
      <c r="D583" s="68">
        <v>63</v>
      </c>
      <c r="E583" s="68">
        <v>0</v>
      </c>
      <c r="F583" s="68">
        <v>29669</v>
      </c>
      <c r="G583" s="68">
        <v>49</v>
      </c>
      <c r="H583" s="68">
        <v>3000</v>
      </c>
      <c r="I583" s="68">
        <v>650</v>
      </c>
      <c r="J583" s="68">
        <v>0</v>
      </c>
      <c r="K583" s="68">
        <v>0</v>
      </c>
      <c r="L583" s="68">
        <v>0</v>
      </c>
      <c r="M583" s="68">
        <v>0</v>
      </c>
      <c r="N583" s="68">
        <v>251276</v>
      </c>
      <c r="O583" s="67">
        <v>35</v>
      </c>
      <c r="P583" t="s">
        <v>1140</v>
      </c>
      <c r="Q583" t="s">
        <v>1143</v>
      </c>
      <c r="R583" t="s">
        <v>312</v>
      </c>
      <c r="S583" t="s">
        <v>286</v>
      </c>
    </row>
    <row r="584" spans="1:19" ht="12" customHeight="1" x14ac:dyDescent="0.25">
      <c r="A584" s="18" t="s">
        <v>490</v>
      </c>
      <c r="B584" s="108" t="s">
        <v>444</v>
      </c>
      <c r="C584" s="66">
        <v>45982</v>
      </c>
      <c r="D584" s="68">
        <v>0</v>
      </c>
      <c r="E584" s="68">
        <v>0</v>
      </c>
      <c r="F584" s="68">
        <v>9175</v>
      </c>
      <c r="G584" s="68">
        <v>5</v>
      </c>
      <c r="H584" s="68">
        <v>0</v>
      </c>
      <c r="I584" s="68">
        <v>0</v>
      </c>
      <c r="J584" s="68">
        <v>0</v>
      </c>
      <c r="K584" s="68">
        <v>0</v>
      </c>
      <c r="L584" s="68">
        <v>0</v>
      </c>
      <c r="M584" s="68">
        <v>7</v>
      </c>
      <c r="N584" s="68">
        <v>49216</v>
      </c>
      <c r="O584" s="67">
        <v>0</v>
      </c>
      <c r="P584" t="s">
        <v>1140</v>
      </c>
      <c r="Q584" t="s">
        <v>1143</v>
      </c>
      <c r="R584" t="s">
        <v>312</v>
      </c>
      <c r="S584" t="s">
        <v>295</v>
      </c>
    </row>
    <row r="585" spans="1:19" ht="12" customHeight="1" x14ac:dyDescent="0.25">
      <c r="A585" s="18" t="s">
        <v>490</v>
      </c>
      <c r="B585" s="108" t="s">
        <v>296</v>
      </c>
      <c r="C585" s="66">
        <v>66894</v>
      </c>
      <c r="D585" s="68">
        <v>0</v>
      </c>
      <c r="E585" s="68">
        <v>0</v>
      </c>
      <c r="F585" s="68">
        <v>8285</v>
      </c>
      <c r="G585" s="68">
        <v>10</v>
      </c>
      <c r="H585" s="68">
        <v>0</v>
      </c>
      <c r="I585" s="68">
        <v>0</v>
      </c>
      <c r="J585" s="68">
        <v>0</v>
      </c>
      <c r="K585" s="68">
        <v>0</v>
      </c>
      <c r="L585" s="68">
        <v>0</v>
      </c>
      <c r="M585" s="68">
        <v>0</v>
      </c>
      <c r="N585" s="68">
        <v>70714</v>
      </c>
      <c r="O585" s="67">
        <v>0</v>
      </c>
      <c r="P585" t="s">
        <v>1140</v>
      </c>
      <c r="Q585" t="s">
        <v>1143</v>
      </c>
      <c r="R585" t="s">
        <v>312</v>
      </c>
      <c r="S585" t="s">
        <v>297</v>
      </c>
    </row>
    <row r="586" spans="1:19" ht="12" customHeight="1" x14ac:dyDescent="0.25">
      <c r="A586" s="18" t="s">
        <v>490</v>
      </c>
      <c r="B586" s="108" t="s">
        <v>456</v>
      </c>
      <c r="C586" s="66">
        <v>2616</v>
      </c>
      <c r="D586" s="68">
        <v>2616</v>
      </c>
      <c r="E586" s="68">
        <v>0</v>
      </c>
      <c r="F586" s="68">
        <v>0</v>
      </c>
      <c r="G586" s="68">
        <v>0</v>
      </c>
      <c r="H586" s="68">
        <v>0</v>
      </c>
      <c r="I586" s="68">
        <v>0</v>
      </c>
      <c r="J586" s="68">
        <v>0</v>
      </c>
      <c r="K586" s="68">
        <v>0</v>
      </c>
      <c r="L586" s="68">
        <v>0</v>
      </c>
      <c r="M586" s="68">
        <v>0</v>
      </c>
      <c r="N586" s="68">
        <v>2645</v>
      </c>
      <c r="O586" s="67">
        <v>2645</v>
      </c>
      <c r="P586" t="s">
        <v>1141</v>
      </c>
      <c r="Q586" t="s">
        <v>1147</v>
      </c>
      <c r="R586" t="s">
        <v>312</v>
      </c>
      <c r="S586" t="s">
        <v>310</v>
      </c>
    </row>
    <row r="587" spans="1:19" ht="12" customHeight="1" x14ac:dyDescent="0.25">
      <c r="A587" s="18" t="s">
        <v>490</v>
      </c>
      <c r="B587" s="108" t="s">
        <v>458</v>
      </c>
      <c r="C587" s="66">
        <v>255141</v>
      </c>
      <c r="D587" s="68">
        <v>0</v>
      </c>
      <c r="E587" s="68">
        <v>0</v>
      </c>
      <c r="F587" s="68">
        <v>0</v>
      </c>
      <c r="G587" s="68">
        <v>266</v>
      </c>
      <c r="H587" s="68">
        <v>3000</v>
      </c>
      <c r="I587" s="68">
        <v>650</v>
      </c>
      <c r="J587" s="68">
        <v>0</v>
      </c>
      <c r="K587" s="68">
        <v>0</v>
      </c>
      <c r="L587" s="68">
        <v>0</v>
      </c>
      <c r="M587" s="68">
        <v>0</v>
      </c>
      <c r="N587" s="68">
        <v>270489</v>
      </c>
      <c r="O587" s="67">
        <v>0</v>
      </c>
      <c r="P587" t="s">
        <v>1145</v>
      </c>
      <c r="Q587" t="s">
        <v>1146</v>
      </c>
      <c r="R587" t="s">
        <v>312</v>
      </c>
      <c r="S587" t="s">
        <v>315</v>
      </c>
    </row>
    <row r="588" spans="1:19" ht="12" customHeight="1" x14ac:dyDescent="0.25">
      <c r="A588" s="18" t="s">
        <v>490</v>
      </c>
      <c r="B588" s="108" t="s">
        <v>485</v>
      </c>
      <c r="C588" s="66">
        <v>3397</v>
      </c>
      <c r="D588" s="68">
        <v>0</v>
      </c>
      <c r="E588" s="68">
        <v>0</v>
      </c>
      <c r="F588" s="68">
        <v>0</v>
      </c>
      <c r="G588" s="68">
        <v>52</v>
      </c>
      <c r="H588" s="68">
        <v>0</v>
      </c>
      <c r="I588" s="68">
        <v>0</v>
      </c>
      <c r="J588" s="68">
        <v>0</v>
      </c>
      <c r="K588" s="68">
        <v>0</v>
      </c>
      <c r="L588" s="68">
        <v>0</v>
      </c>
      <c r="M588" s="68">
        <v>0</v>
      </c>
      <c r="N588" s="68">
        <v>3302</v>
      </c>
      <c r="O588" s="67">
        <v>0</v>
      </c>
      <c r="P588" t="s">
        <v>1140</v>
      </c>
      <c r="Q588" t="s">
        <v>1143</v>
      </c>
      <c r="R588" t="s">
        <v>312</v>
      </c>
      <c r="S588" t="s">
        <v>318</v>
      </c>
    </row>
    <row r="589" spans="1:19" ht="12" customHeight="1" x14ac:dyDescent="0.25">
      <c r="A589" s="18" t="s">
        <v>485</v>
      </c>
      <c r="B589" s="108" t="s">
        <v>362</v>
      </c>
      <c r="C589" s="66">
        <v>2849</v>
      </c>
      <c r="D589" s="68">
        <v>0</v>
      </c>
      <c r="E589" s="68">
        <v>0</v>
      </c>
      <c r="F589" s="68">
        <v>0</v>
      </c>
      <c r="G589" s="68">
        <v>10</v>
      </c>
      <c r="H589" s="68">
        <v>0</v>
      </c>
      <c r="I589" s="68">
        <v>0</v>
      </c>
      <c r="J589" s="68">
        <v>0</v>
      </c>
      <c r="K589" s="68">
        <v>0</v>
      </c>
      <c r="L589" s="68">
        <v>0</v>
      </c>
      <c r="M589" s="68">
        <v>443</v>
      </c>
      <c r="N589" s="68">
        <v>2417</v>
      </c>
      <c r="O589" s="67">
        <v>0</v>
      </c>
      <c r="P589" t="s">
        <v>1140</v>
      </c>
      <c r="Q589" t="s">
        <v>1143</v>
      </c>
      <c r="R589" t="s">
        <v>318</v>
      </c>
      <c r="S589" t="s">
        <v>86</v>
      </c>
    </row>
    <row r="590" spans="1:19" ht="12" customHeight="1" x14ac:dyDescent="0.25">
      <c r="A590" s="18" t="s">
        <v>459</v>
      </c>
      <c r="B590" s="108" t="s">
        <v>485</v>
      </c>
      <c r="C590" s="66">
        <v>1804</v>
      </c>
      <c r="D590" s="68">
        <v>0</v>
      </c>
      <c r="E590" s="68">
        <v>0</v>
      </c>
      <c r="F590" s="68">
        <v>0</v>
      </c>
      <c r="G590" s="68">
        <v>122</v>
      </c>
      <c r="H590" s="68">
        <v>0</v>
      </c>
      <c r="I590" s="68">
        <v>0</v>
      </c>
      <c r="J590" s="68">
        <v>0</v>
      </c>
      <c r="K590" s="68">
        <v>0</v>
      </c>
      <c r="L590" s="68">
        <v>0</v>
      </c>
      <c r="M590" s="68">
        <v>0</v>
      </c>
      <c r="N590" s="68">
        <v>1853</v>
      </c>
      <c r="O590" s="67">
        <v>0</v>
      </c>
      <c r="P590" t="s">
        <v>1140</v>
      </c>
      <c r="Q590" t="s">
        <v>1143</v>
      </c>
      <c r="R590" t="s">
        <v>321</v>
      </c>
      <c r="S590" t="s">
        <v>318</v>
      </c>
    </row>
    <row r="591" spans="1:19" ht="12" customHeight="1" x14ac:dyDescent="0.25">
      <c r="A591" s="18" t="s">
        <v>322</v>
      </c>
      <c r="B591" s="108" t="s">
        <v>69</v>
      </c>
      <c r="C591" s="66">
        <v>141269</v>
      </c>
      <c r="D591" s="68">
        <v>9371</v>
      </c>
      <c r="E591" s="68">
        <v>0</v>
      </c>
      <c r="F591" s="68">
        <v>0</v>
      </c>
      <c r="G591" s="68">
        <v>8232</v>
      </c>
      <c r="H591" s="68">
        <v>0</v>
      </c>
      <c r="I591" s="68">
        <v>0</v>
      </c>
      <c r="J591" s="68">
        <v>0</v>
      </c>
      <c r="K591" s="68">
        <v>0</v>
      </c>
      <c r="L591" s="68">
        <v>0</v>
      </c>
      <c r="M591" s="68">
        <v>0</v>
      </c>
      <c r="N591" s="68">
        <v>149501</v>
      </c>
      <c r="O591" s="67">
        <v>5551</v>
      </c>
      <c r="P591" t="s">
        <v>1140</v>
      </c>
      <c r="Q591" t="s">
        <v>1143</v>
      </c>
      <c r="R591" t="s">
        <v>323</v>
      </c>
      <c r="S591" t="s">
        <v>70</v>
      </c>
    </row>
    <row r="592" spans="1:19" ht="12" customHeight="1" x14ac:dyDescent="0.25">
      <c r="A592" s="18" t="s">
        <v>322</v>
      </c>
      <c r="B592" s="108" t="s">
        <v>362</v>
      </c>
      <c r="C592" s="66">
        <v>3827</v>
      </c>
      <c r="D592" s="68">
        <v>0</v>
      </c>
      <c r="E592" s="68">
        <v>0</v>
      </c>
      <c r="F592" s="68">
        <v>0</v>
      </c>
      <c r="G592" s="68">
        <v>547</v>
      </c>
      <c r="H592" s="68">
        <v>0</v>
      </c>
      <c r="I592" s="68">
        <v>0</v>
      </c>
      <c r="J592" s="68">
        <v>0</v>
      </c>
      <c r="K592" s="68">
        <v>0</v>
      </c>
      <c r="L592" s="68">
        <v>0</v>
      </c>
      <c r="M592" s="68">
        <v>275</v>
      </c>
      <c r="N592" s="68">
        <v>4585</v>
      </c>
      <c r="O592" s="67">
        <v>0</v>
      </c>
      <c r="P592" t="s">
        <v>1140</v>
      </c>
      <c r="Q592" t="s">
        <v>1143</v>
      </c>
      <c r="R592" t="s">
        <v>323</v>
      </c>
      <c r="S592" t="s">
        <v>86</v>
      </c>
    </row>
    <row r="593" spans="1:19" ht="12" customHeight="1" x14ac:dyDescent="0.25">
      <c r="A593" s="18" t="s">
        <v>322</v>
      </c>
      <c r="B593" s="108" t="s">
        <v>486</v>
      </c>
      <c r="C593" s="66">
        <v>1070</v>
      </c>
      <c r="D593" s="68">
        <v>183</v>
      </c>
      <c r="E593" s="68">
        <v>0</v>
      </c>
      <c r="F593" s="68">
        <v>0</v>
      </c>
      <c r="G593" s="68">
        <v>18</v>
      </c>
      <c r="H593" s="68">
        <v>0</v>
      </c>
      <c r="I593" s="68">
        <v>0</v>
      </c>
      <c r="J593" s="68">
        <v>16</v>
      </c>
      <c r="K593" s="68">
        <v>16</v>
      </c>
      <c r="L593" s="68">
        <v>0</v>
      </c>
      <c r="M593" s="68">
        <v>0</v>
      </c>
      <c r="N593" s="68">
        <v>1097</v>
      </c>
      <c r="O593" s="67">
        <v>64</v>
      </c>
      <c r="P593" t="s">
        <v>1141</v>
      </c>
      <c r="Q593" t="s">
        <v>1141</v>
      </c>
      <c r="R593" t="s">
        <v>323</v>
      </c>
      <c r="S593" t="s">
        <v>98</v>
      </c>
    </row>
    <row r="594" spans="1:19" ht="12" customHeight="1" x14ac:dyDescent="0.25">
      <c r="A594" s="18" t="s">
        <v>322</v>
      </c>
      <c r="B594" s="108" t="s">
        <v>103</v>
      </c>
      <c r="C594" s="66">
        <v>5585</v>
      </c>
      <c r="D594" s="68">
        <v>231</v>
      </c>
      <c r="E594" s="68">
        <v>0</v>
      </c>
      <c r="F594" s="68">
        <v>0</v>
      </c>
      <c r="G594" s="68">
        <v>20</v>
      </c>
      <c r="H594" s="68">
        <v>0</v>
      </c>
      <c r="I594" s="68">
        <v>0</v>
      </c>
      <c r="J594" s="68">
        <v>98</v>
      </c>
      <c r="K594" s="68">
        <v>98</v>
      </c>
      <c r="L594" s="68">
        <v>0</v>
      </c>
      <c r="M594" s="68">
        <v>14</v>
      </c>
      <c r="N594" s="68">
        <v>6937</v>
      </c>
      <c r="O594" s="67">
        <v>955</v>
      </c>
      <c r="P594" t="s">
        <v>1140</v>
      </c>
      <c r="Q594" t="s">
        <v>1143</v>
      </c>
      <c r="R594" t="s">
        <v>323</v>
      </c>
      <c r="S594" t="s">
        <v>104</v>
      </c>
    </row>
    <row r="595" spans="1:19" ht="12" customHeight="1" x14ac:dyDescent="0.25">
      <c r="A595" s="18" t="s">
        <v>322</v>
      </c>
      <c r="B595" s="108" t="s">
        <v>122</v>
      </c>
      <c r="C595" s="66">
        <v>2493</v>
      </c>
      <c r="D595" s="68">
        <v>748</v>
      </c>
      <c r="E595" s="68">
        <v>0</v>
      </c>
      <c r="F595" s="68">
        <v>0</v>
      </c>
      <c r="G595" s="68">
        <v>416</v>
      </c>
      <c r="H595" s="68">
        <v>0</v>
      </c>
      <c r="I595" s="68">
        <v>0</v>
      </c>
      <c r="J595" s="68">
        <v>305</v>
      </c>
      <c r="K595" s="68">
        <v>305</v>
      </c>
      <c r="L595" s="68">
        <v>0</v>
      </c>
      <c r="M595" s="68">
        <v>0</v>
      </c>
      <c r="N595" s="68">
        <v>2908</v>
      </c>
      <c r="O595" s="67">
        <v>872</v>
      </c>
      <c r="P595" t="s">
        <v>1140</v>
      </c>
      <c r="Q595" t="s">
        <v>1143</v>
      </c>
      <c r="R595" t="s">
        <v>323</v>
      </c>
      <c r="S595" t="s">
        <v>123</v>
      </c>
    </row>
    <row r="596" spans="1:19" ht="12" customHeight="1" x14ac:dyDescent="0.25">
      <c r="A596" s="18" t="s">
        <v>322</v>
      </c>
      <c r="B596" s="108" t="s">
        <v>139</v>
      </c>
      <c r="C596" s="66">
        <v>2575</v>
      </c>
      <c r="D596" s="68">
        <v>0</v>
      </c>
      <c r="E596" s="68">
        <v>0</v>
      </c>
      <c r="F596" s="68">
        <v>0</v>
      </c>
      <c r="G596" s="68">
        <v>398</v>
      </c>
      <c r="H596" s="68">
        <v>0</v>
      </c>
      <c r="I596" s="68">
        <v>0</v>
      </c>
      <c r="J596" s="68">
        <v>0</v>
      </c>
      <c r="K596" s="68">
        <v>0</v>
      </c>
      <c r="L596" s="68">
        <v>0</v>
      </c>
      <c r="M596" s="68">
        <v>0</v>
      </c>
      <c r="N596" s="68">
        <v>3004</v>
      </c>
      <c r="O596" s="67">
        <v>0</v>
      </c>
      <c r="P596" t="s">
        <v>1140</v>
      </c>
      <c r="Q596" t="s">
        <v>1143</v>
      </c>
      <c r="R596" t="s">
        <v>323</v>
      </c>
      <c r="S596" t="s">
        <v>140</v>
      </c>
    </row>
    <row r="597" spans="1:19" ht="12" customHeight="1" x14ac:dyDescent="0.25">
      <c r="A597" s="18" t="s">
        <v>322</v>
      </c>
      <c r="B597" s="108" t="s">
        <v>147</v>
      </c>
      <c r="C597" s="66">
        <v>2739</v>
      </c>
      <c r="D597" s="68">
        <v>0</v>
      </c>
      <c r="E597" s="68">
        <v>0</v>
      </c>
      <c r="F597" s="68">
        <v>0</v>
      </c>
      <c r="G597" s="68">
        <v>732</v>
      </c>
      <c r="H597" s="68">
        <v>0</v>
      </c>
      <c r="I597" s="68">
        <v>0</v>
      </c>
      <c r="J597" s="68">
        <v>0</v>
      </c>
      <c r="K597" s="68">
        <v>0</v>
      </c>
      <c r="L597" s="68">
        <v>0</v>
      </c>
      <c r="M597" s="68">
        <v>0</v>
      </c>
      <c r="N597" s="68">
        <v>3418</v>
      </c>
      <c r="O597" s="67">
        <v>0</v>
      </c>
      <c r="P597" t="s">
        <v>1140</v>
      </c>
      <c r="Q597" t="s">
        <v>1143</v>
      </c>
      <c r="R597" t="s">
        <v>323</v>
      </c>
      <c r="S597" t="s">
        <v>148</v>
      </c>
    </row>
    <row r="598" spans="1:19" ht="12" customHeight="1" x14ac:dyDescent="0.25">
      <c r="A598" s="18" t="s">
        <v>322</v>
      </c>
      <c r="B598" s="108" t="s">
        <v>385</v>
      </c>
      <c r="C598" s="66">
        <v>1340</v>
      </c>
      <c r="D598" s="68">
        <v>0</v>
      </c>
      <c r="E598" s="68">
        <v>0</v>
      </c>
      <c r="F598" s="68">
        <v>0</v>
      </c>
      <c r="G598" s="68">
        <v>266</v>
      </c>
      <c r="H598" s="68">
        <v>0</v>
      </c>
      <c r="I598" s="68">
        <v>0</v>
      </c>
      <c r="J598" s="68">
        <v>0</v>
      </c>
      <c r="K598" s="68">
        <v>0</v>
      </c>
      <c r="L598" s="68">
        <v>83</v>
      </c>
      <c r="M598" s="68">
        <v>0</v>
      </c>
      <c r="N598" s="68">
        <v>1209</v>
      </c>
      <c r="O598" s="67">
        <v>0</v>
      </c>
      <c r="P598" t="s">
        <v>1140</v>
      </c>
      <c r="Q598" t="s">
        <v>1143</v>
      </c>
      <c r="R598" t="s">
        <v>323</v>
      </c>
      <c r="S598" t="s">
        <v>165</v>
      </c>
    </row>
    <row r="599" spans="1:19" ht="12" customHeight="1" x14ac:dyDescent="0.25">
      <c r="A599" s="18" t="s">
        <v>322</v>
      </c>
      <c r="B599" s="108" t="s">
        <v>389</v>
      </c>
      <c r="C599" s="66">
        <v>3797</v>
      </c>
      <c r="D599" s="68">
        <v>0</v>
      </c>
      <c r="E599" s="68">
        <v>0</v>
      </c>
      <c r="F599" s="68">
        <v>0</v>
      </c>
      <c r="G599" s="68">
        <v>714</v>
      </c>
      <c r="H599" s="68">
        <v>0</v>
      </c>
      <c r="I599" s="68">
        <v>0</v>
      </c>
      <c r="J599" s="68">
        <v>0</v>
      </c>
      <c r="K599" s="68">
        <v>0</v>
      </c>
      <c r="L599" s="68">
        <v>0</v>
      </c>
      <c r="M599" s="68">
        <v>0</v>
      </c>
      <c r="N599" s="68">
        <v>4496</v>
      </c>
      <c r="O599" s="67">
        <v>842</v>
      </c>
      <c r="P599" t="s">
        <v>1140</v>
      </c>
      <c r="Q599" t="s">
        <v>1143</v>
      </c>
      <c r="R599" t="s">
        <v>323</v>
      </c>
      <c r="S599" t="s">
        <v>175</v>
      </c>
    </row>
    <row r="600" spans="1:19" ht="12" customHeight="1" x14ac:dyDescent="0.25">
      <c r="A600" s="18" t="s">
        <v>322</v>
      </c>
      <c r="B600" s="108" t="s">
        <v>411</v>
      </c>
      <c r="C600" s="66">
        <v>24338</v>
      </c>
      <c r="D600" s="68">
        <v>2184</v>
      </c>
      <c r="E600" s="68">
        <v>0</v>
      </c>
      <c r="F600" s="68">
        <v>0</v>
      </c>
      <c r="G600" s="68">
        <v>1900</v>
      </c>
      <c r="H600" s="68">
        <v>0</v>
      </c>
      <c r="I600" s="68">
        <v>0</v>
      </c>
      <c r="J600" s="68">
        <v>16</v>
      </c>
      <c r="K600" s="68">
        <v>16</v>
      </c>
      <c r="L600" s="68">
        <v>0</v>
      </c>
      <c r="M600" s="68">
        <v>198</v>
      </c>
      <c r="N600" s="68">
        <v>26024</v>
      </c>
      <c r="O600" s="67">
        <v>1128</v>
      </c>
      <c r="P600" t="s">
        <v>1140</v>
      </c>
      <c r="Q600" t="s">
        <v>1143</v>
      </c>
      <c r="R600" t="s">
        <v>323</v>
      </c>
      <c r="S600" t="s">
        <v>209</v>
      </c>
    </row>
    <row r="601" spans="1:19" ht="12" customHeight="1" x14ac:dyDescent="0.25">
      <c r="A601" s="18" t="s">
        <v>322</v>
      </c>
      <c r="B601" s="108" t="s">
        <v>243</v>
      </c>
      <c r="C601" s="66">
        <v>4890</v>
      </c>
      <c r="D601" s="68">
        <v>321</v>
      </c>
      <c r="E601" s="68">
        <v>0</v>
      </c>
      <c r="F601" s="68">
        <v>0</v>
      </c>
      <c r="G601" s="68">
        <v>199</v>
      </c>
      <c r="H601" s="68">
        <v>0</v>
      </c>
      <c r="I601" s="68">
        <v>0</v>
      </c>
      <c r="J601" s="68">
        <v>0</v>
      </c>
      <c r="K601" s="68">
        <v>0</v>
      </c>
      <c r="L601" s="68">
        <v>0</v>
      </c>
      <c r="M601" s="68">
        <v>0</v>
      </c>
      <c r="N601" s="68">
        <v>3041</v>
      </c>
      <c r="O601" s="67">
        <v>447</v>
      </c>
      <c r="P601" t="s">
        <v>1140</v>
      </c>
      <c r="Q601" t="s">
        <v>1143</v>
      </c>
      <c r="R601" t="s">
        <v>323</v>
      </c>
      <c r="S601" t="s">
        <v>244</v>
      </c>
    </row>
    <row r="602" spans="1:19" ht="12" customHeight="1" x14ac:dyDescent="0.25">
      <c r="A602" s="18" t="s">
        <v>322</v>
      </c>
      <c r="B602" s="108" t="s">
        <v>245</v>
      </c>
      <c r="C602" s="66">
        <v>4942</v>
      </c>
      <c r="D602" s="68">
        <v>1645</v>
      </c>
      <c r="E602" s="68">
        <v>0</v>
      </c>
      <c r="F602" s="68">
        <v>0</v>
      </c>
      <c r="G602" s="68">
        <v>35</v>
      </c>
      <c r="H602" s="68">
        <v>0</v>
      </c>
      <c r="I602" s="68">
        <v>0</v>
      </c>
      <c r="J602" s="68">
        <v>0</v>
      </c>
      <c r="K602" s="68">
        <v>0</v>
      </c>
      <c r="L602" s="68">
        <v>0</v>
      </c>
      <c r="M602" s="68">
        <v>0</v>
      </c>
      <c r="N602" s="68">
        <v>4963</v>
      </c>
      <c r="O602" s="67">
        <v>1866</v>
      </c>
      <c r="P602" t="s">
        <v>1140</v>
      </c>
      <c r="Q602" t="s">
        <v>1143</v>
      </c>
      <c r="R602" t="s">
        <v>323</v>
      </c>
      <c r="S602" t="s">
        <v>246</v>
      </c>
    </row>
    <row r="603" spans="1:19" ht="12" customHeight="1" x14ac:dyDescent="0.25">
      <c r="A603" s="18" t="s">
        <v>322</v>
      </c>
      <c r="B603" s="108" t="s">
        <v>443</v>
      </c>
      <c r="C603" s="66">
        <v>136485</v>
      </c>
      <c r="D603" s="68">
        <v>316</v>
      </c>
      <c r="E603" s="68">
        <v>0</v>
      </c>
      <c r="F603" s="68">
        <v>5</v>
      </c>
      <c r="G603" s="68">
        <v>56358</v>
      </c>
      <c r="H603" s="68">
        <v>0</v>
      </c>
      <c r="I603" s="68">
        <v>0</v>
      </c>
      <c r="J603" s="68">
        <v>0</v>
      </c>
      <c r="K603" s="68">
        <v>0</v>
      </c>
      <c r="L603" s="68">
        <v>0</v>
      </c>
      <c r="M603" s="68">
        <v>0</v>
      </c>
      <c r="N603" s="68">
        <v>169051</v>
      </c>
      <c r="O603" s="67">
        <v>102</v>
      </c>
      <c r="P603" t="s">
        <v>1140</v>
      </c>
      <c r="Q603" t="s">
        <v>1143</v>
      </c>
      <c r="R603" t="s">
        <v>323</v>
      </c>
      <c r="S603" t="s">
        <v>286</v>
      </c>
    </row>
    <row r="604" spans="1:19" ht="12" customHeight="1" x14ac:dyDescent="0.25">
      <c r="A604" s="18" t="s">
        <v>322</v>
      </c>
      <c r="B604" s="108" t="s">
        <v>303</v>
      </c>
      <c r="C604" s="66">
        <v>1812</v>
      </c>
      <c r="D604" s="68">
        <v>1812</v>
      </c>
      <c r="E604" s="68">
        <v>0</v>
      </c>
      <c r="F604" s="68">
        <v>0</v>
      </c>
      <c r="G604" s="68">
        <v>80</v>
      </c>
      <c r="H604" s="68">
        <v>0</v>
      </c>
      <c r="I604" s="68">
        <v>0</v>
      </c>
      <c r="J604" s="68">
        <v>169</v>
      </c>
      <c r="K604" s="68">
        <v>169</v>
      </c>
      <c r="L604" s="68">
        <v>0</v>
      </c>
      <c r="M604" s="68">
        <v>0</v>
      </c>
      <c r="N604" s="68">
        <v>1690</v>
      </c>
      <c r="O604" s="67">
        <v>1690</v>
      </c>
      <c r="P604" t="s">
        <v>1142</v>
      </c>
      <c r="Q604" t="s">
        <v>1143</v>
      </c>
      <c r="R604" t="s">
        <v>323</v>
      </c>
      <c r="S604" t="s">
        <v>304</v>
      </c>
    </row>
    <row r="605" spans="1:19" ht="12" customHeight="1" x14ac:dyDescent="0.25">
      <c r="A605" s="18" t="s">
        <v>322</v>
      </c>
      <c r="B605" s="108" t="s">
        <v>485</v>
      </c>
      <c r="C605" s="66">
        <v>28128</v>
      </c>
      <c r="D605" s="68">
        <v>0</v>
      </c>
      <c r="E605" s="68">
        <v>0</v>
      </c>
      <c r="F605" s="68">
        <v>0</v>
      </c>
      <c r="G605" s="68">
        <v>1972</v>
      </c>
      <c r="H605" s="68">
        <v>0</v>
      </c>
      <c r="I605" s="68">
        <v>0</v>
      </c>
      <c r="J605" s="68">
        <v>0</v>
      </c>
      <c r="K605" s="68">
        <v>0</v>
      </c>
      <c r="L605" s="68">
        <v>0</v>
      </c>
      <c r="M605" s="68">
        <v>0</v>
      </c>
      <c r="N605" s="68">
        <v>29834</v>
      </c>
      <c r="O605" s="67">
        <v>0</v>
      </c>
      <c r="P605" t="s">
        <v>1140</v>
      </c>
      <c r="Q605" t="s">
        <v>1143</v>
      </c>
      <c r="R605" t="s">
        <v>323</v>
      </c>
      <c r="S605" t="s">
        <v>318</v>
      </c>
    </row>
    <row r="606" spans="1:19" ht="12" customHeight="1" x14ac:dyDescent="0.25">
      <c r="A606" s="18" t="s">
        <v>322</v>
      </c>
      <c r="B606" s="108" t="s">
        <v>319</v>
      </c>
      <c r="C606" s="66">
        <v>799</v>
      </c>
      <c r="D606" s="68">
        <v>259</v>
      </c>
      <c r="E606" s="68">
        <v>0</v>
      </c>
      <c r="F606" s="68">
        <v>0</v>
      </c>
      <c r="G606" s="68">
        <v>1735</v>
      </c>
      <c r="H606" s="68">
        <v>0</v>
      </c>
      <c r="I606" s="68">
        <v>0</v>
      </c>
      <c r="J606" s="68">
        <v>0</v>
      </c>
      <c r="K606" s="68">
        <v>0</v>
      </c>
      <c r="L606" s="68">
        <v>0</v>
      </c>
      <c r="M606" s="68">
        <v>0</v>
      </c>
      <c r="N606" s="68">
        <v>2534</v>
      </c>
      <c r="O606" s="67">
        <v>422</v>
      </c>
      <c r="P606" t="s">
        <v>1140</v>
      </c>
      <c r="Q606" t="s">
        <v>1143</v>
      </c>
      <c r="R606" t="s">
        <v>323</v>
      </c>
      <c r="S606" t="s">
        <v>320</v>
      </c>
    </row>
    <row r="607" spans="1:19" ht="12" customHeight="1" x14ac:dyDescent="0.25">
      <c r="A607" s="18" t="s">
        <v>324</v>
      </c>
      <c r="B607" s="108" t="s">
        <v>139</v>
      </c>
      <c r="C607" s="66">
        <v>7669</v>
      </c>
      <c r="D607" s="68">
        <v>0</v>
      </c>
      <c r="E607" s="68">
        <v>0</v>
      </c>
      <c r="F607" s="68">
        <v>0</v>
      </c>
      <c r="G607" s="68">
        <v>5</v>
      </c>
      <c r="H607" s="68">
        <v>0</v>
      </c>
      <c r="I607" s="68">
        <v>0</v>
      </c>
      <c r="J607" s="68">
        <v>0</v>
      </c>
      <c r="K607" s="68">
        <v>0</v>
      </c>
      <c r="L607" s="68">
        <v>8</v>
      </c>
      <c r="M607" s="68">
        <v>0</v>
      </c>
      <c r="N607" s="68">
        <v>7589</v>
      </c>
      <c r="O607" s="67">
        <v>0</v>
      </c>
      <c r="P607" t="s">
        <v>1140</v>
      </c>
      <c r="Q607" t="s">
        <v>1143</v>
      </c>
      <c r="R607" t="s">
        <v>325</v>
      </c>
      <c r="S607" t="s">
        <v>140</v>
      </c>
    </row>
    <row r="608" spans="1:19" ht="12" customHeight="1" x14ac:dyDescent="0.25">
      <c r="A608" s="18" t="s">
        <v>324</v>
      </c>
      <c r="B608" s="108" t="s">
        <v>147</v>
      </c>
      <c r="C608" s="66">
        <v>3619</v>
      </c>
      <c r="D608" s="68">
        <v>0</v>
      </c>
      <c r="E608" s="68">
        <v>0</v>
      </c>
      <c r="F608" s="68">
        <v>310</v>
      </c>
      <c r="G608" s="68">
        <v>5</v>
      </c>
      <c r="H608" s="68">
        <v>0</v>
      </c>
      <c r="I608" s="68">
        <v>0</v>
      </c>
      <c r="J608" s="68">
        <v>0</v>
      </c>
      <c r="K608" s="68">
        <v>0</v>
      </c>
      <c r="L608" s="68">
        <v>0</v>
      </c>
      <c r="M608" s="68">
        <v>0</v>
      </c>
      <c r="N608" s="68">
        <v>3584</v>
      </c>
      <c r="O608" s="67">
        <v>0</v>
      </c>
      <c r="P608" t="s">
        <v>1140</v>
      </c>
      <c r="Q608" t="s">
        <v>1143</v>
      </c>
      <c r="R608" t="s">
        <v>325</v>
      </c>
      <c r="S608" t="s">
        <v>148</v>
      </c>
    </row>
    <row r="609" spans="1:19" ht="12" customHeight="1" x14ac:dyDescent="0.25">
      <c r="A609" s="18" t="s">
        <v>324</v>
      </c>
      <c r="B609" s="108" t="s">
        <v>458</v>
      </c>
      <c r="C609" s="66">
        <v>4347</v>
      </c>
      <c r="D609" s="68">
        <v>0</v>
      </c>
      <c r="E609" s="68">
        <v>0</v>
      </c>
      <c r="F609" s="68">
        <v>0</v>
      </c>
      <c r="G609" s="68">
        <v>648</v>
      </c>
      <c r="H609" s="68">
        <v>0</v>
      </c>
      <c r="I609" s="68">
        <v>0</v>
      </c>
      <c r="J609" s="68">
        <v>0</v>
      </c>
      <c r="K609" s="68">
        <v>0</v>
      </c>
      <c r="L609" s="68">
        <v>0</v>
      </c>
      <c r="M609" s="68">
        <v>0</v>
      </c>
      <c r="N609" s="68">
        <v>4854</v>
      </c>
      <c r="O609" s="67">
        <v>0</v>
      </c>
      <c r="P609" t="s">
        <v>1142</v>
      </c>
      <c r="Q609" t="s">
        <v>1147</v>
      </c>
      <c r="R609" t="s">
        <v>325</v>
      </c>
      <c r="S609" t="s">
        <v>315</v>
      </c>
    </row>
    <row r="610" spans="1:19" ht="12" customHeight="1" x14ac:dyDescent="0.25">
      <c r="A610" s="18" t="s">
        <v>491</v>
      </c>
      <c r="B610" s="108" t="s">
        <v>346</v>
      </c>
      <c r="C610" s="66">
        <v>173600</v>
      </c>
      <c r="D610" s="68">
        <v>173600</v>
      </c>
      <c r="E610" s="68">
        <v>0</v>
      </c>
      <c r="F610" s="68">
        <v>0</v>
      </c>
      <c r="G610" s="68">
        <v>0</v>
      </c>
      <c r="H610" s="68">
        <v>0</v>
      </c>
      <c r="I610" s="68">
        <v>0</v>
      </c>
      <c r="J610" s="68">
        <v>0</v>
      </c>
      <c r="K610" s="68">
        <v>0</v>
      </c>
      <c r="L610" s="68">
        <v>0</v>
      </c>
      <c r="M610" s="68">
        <v>0</v>
      </c>
      <c r="N610" s="68">
        <v>173600</v>
      </c>
      <c r="O610" s="67">
        <v>173600</v>
      </c>
      <c r="P610" t="s">
        <v>1141</v>
      </c>
      <c r="Q610" t="s">
        <v>1141</v>
      </c>
      <c r="R610" t="s">
        <v>462</v>
      </c>
      <c r="S610" t="s">
        <v>28</v>
      </c>
    </row>
    <row r="611" spans="1:19" ht="12" customHeight="1" x14ac:dyDescent="0.25">
      <c r="A611" s="18" t="s">
        <v>326</v>
      </c>
      <c r="B611" s="108" t="s">
        <v>362</v>
      </c>
      <c r="C611" s="66">
        <v>1056</v>
      </c>
      <c r="D611" s="68">
        <v>0</v>
      </c>
      <c r="E611" s="68">
        <v>0</v>
      </c>
      <c r="F611" s="68">
        <v>0</v>
      </c>
      <c r="G611" s="68">
        <v>167</v>
      </c>
      <c r="H611" s="68">
        <v>0</v>
      </c>
      <c r="I611" s="68">
        <v>0</v>
      </c>
      <c r="J611" s="68">
        <v>0</v>
      </c>
      <c r="K611" s="68">
        <v>0</v>
      </c>
      <c r="L611" s="68">
        <v>0</v>
      </c>
      <c r="M611" s="68">
        <v>163</v>
      </c>
      <c r="N611" s="68">
        <v>1062</v>
      </c>
      <c r="O611" s="67">
        <v>0</v>
      </c>
      <c r="P611" t="s">
        <v>1140</v>
      </c>
      <c r="Q611" t="s">
        <v>1143</v>
      </c>
      <c r="R611" t="s">
        <v>327</v>
      </c>
      <c r="S611" t="s">
        <v>86</v>
      </c>
    </row>
    <row r="612" spans="1:19" ht="12" customHeight="1" x14ac:dyDescent="0.25">
      <c r="A612" s="18" t="s">
        <v>326</v>
      </c>
      <c r="B612" s="108" t="s">
        <v>117</v>
      </c>
      <c r="C612" s="66">
        <v>3553</v>
      </c>
      <c r="D612" s="68">
        <v>3553</v>
      </c>
      <c r="E612" s="68">
        <v>339</v>
      </c>
      <c r="F612" s="68">
        <v>0</v>
      </c>
      <c r="G612" s="68">
        <v>0</v>
      </c>
      <c r="H612" s="68">
        <v>0</v>
      </c>
      <c r="I612" s="68">
        <v>0</v>
      </c>
      <c r="J612" s="68">
        <v>0</v>
      </c>
      <c r="K612" s="68">
        <v>0</v>
      </c>
      <c r="L612" s="68">
        <v>0</v>
      </c>
      <c r="M612" s="68">
        <v>0</v>
      </c>
      <c r="N612" s="68">
        <v>3932</v>
      </c>
      <c r="O612" s="67">
        <v>3932</v>
      </c>
      <c r="P612" t="s">
        <v>1142</v>
      </c>
      <c r="Q612" t="s">
        <v>1143</v>
      </c>
      <c r="R612" t="s">
        <v>327</v>
      </c>
      <c r="S612" t="s">
        <v>118</v>
      </c>
    </row>
    <row r="613" spans="1:19" ht="12" customHeight="1" x14ac:dyDescent="0.25">
      <c r="A613" s="18" t="s">
        <v>326</v>
      </c>
      <c r="B613" s="108" t="s">
        <v>134</v>
      </c>
      <c r="C613" s="66">
        <v>2488</v>
      </c>
      <c r="D613" s="68">
        <v>2488</v>
      </c>
      <c r="E613" s="68">
        <v>5</v>
      </c>
      <c r="F613" s="68">
        <v>0</v>
      </c>
      <c r="G613" s="68">
        <v>0</v>
      </c>
      <c r="H613" s="68">
        <v>0</v>
      </c>
      <c r="I613" s="68">
        <v>0</v>
      </c>
      <c r="J613" s="68">
        <v>57</v>
      </c>
      <c r="K613" s="68">
        <v>10</v>
      </c>
      <c r="L613" s="68">
        <v>0</v>
      </c>
      <c r="M613" s="68">
        <v>0</v>
      </c>
      <c r="N613" s="68">
        <v>2395</v>
      </c>
      <c r="O613" s="67">
        <v>2395</v>
      </c>
      <c r="P613" t="s">
        <v>1140</v>
      </c>
      <c r="Q613" t="s">
        <v>1143</v>
      </c>
      <c r="R613" t="s">
        <v>327</v>
      </c>
      <c r="S613" t="s">
        <v>135</v>
      </c>
    </row>
    <row r="614" spans="1:19" ht="12" customHeight="1" x14ac:dyDescent="0.25">
      <c r="A614" s="18" t="s">
        <v>326</v>
      </c>
      <c r="B614" s="108" t="s">
        <v>139</v>
      </c>
      <c r="C614" s="66">
        <v>1352</v>
      </c>
      <c r="D614" s="68">
        <v>0</v>
      </c>
      <c r="E614" s="68">
        <v>0</v>
      </c>
      <c r="F614" s="68">
        <v>0</v>
      </c>
      <c r="G614" s="68">
        <v>137</v>
      </c>
      <c r="H614" s="68">
        <v>0</v>
      </c>
      <c r="I614" s="68">
        <v>0</v>
      </c>
      <c r="J614" s="68">
        <v>0</v>
      </c>
      <c r="K614" s="68">
        <v>0</v>
      </c>
      <c r="L614" s="68">
        <v>0</v>
      </c>
      <c r="M614" s="68">
        <v>0</v>
      </c>
      <c r="N614" s="68">
        <v>1463</v>
      </c>
      <c r="O614" s="67">
        <v>0</v>
      </c>
      <c r="P614" t="s">
        <v>1140</v>
      </c>
      <c r="Q614" t="s">
        <v>1143</v>
      </c>
      <c r="R614" t="s">
        <v>327</v>
      </c>
      <c r="S614" t="s">
        <v>140</v>
      </c>
    </row>
    <row r="615" spans="1:19" ht="12" customHeight="1" x14ac:dyDescent="0.25">
      <c r="A615" s="18" t="s">
        <v>326</v>
      </c>
      <c r="B615" s="108" t="s">
        <v>147</v>
      </c>
      <c r="C615" s="66">
        <v>5043</v>
      </c>
      <c r="D615" s="68">
        <v>0</v>
      </c>
      <c r="E615" s="68">
        <v>0</v>
      </c>
      <c r="F615" s="68">
        <v>10</v>
      </c>
      <c r="G615" s="68">
        <v>537</v>
      </c>
      <c r="H615" s="68">
        <v>0</v>
      </c>
      <c r="I615" s="68">
        <v>0</v>
      </c>
      <c r="J615" s="68">
        <v>0</v>
      </c>
      <c r="K615" s="68">
        <v>0</v>
      </c>
      <c r="L615" s="68">
        <v>0</v>
      </c>
      <c r="M615" s="68">
        <v>0</v>
      </c>
      <c r="N615" s="68">
        <v>5112</v>
      </c>
      <c r="O615" s="67">
        <v>0</v>
      </c>
      <c r="P615" t="s">
        <v>1140</v>
      </c>
      <c r="Q615" t="s">
        <v>1143</v>
      </c>
      <c r="R615" t="s">
        <v>327</v>
      </c>
      <c r="S615" t="s">
        <v>148</v>
      </c>
    </row>
    <row r="616" spans="1:19" ht="12" customHeight="1" x14ac:dyDescent="0.25">
      <c r="A616" s="18" t="s">
        <v>326</v>
      </c>
      <c r="B616" s="108" t="s">
        <v>379</v>
      </c>
      <c r="C616" s="66">
        <v>2623</v>
      </c>
      <c r="D616" s="68">
        <v>1334</v>
      </c>
      <c r="E616" s="68">
        <v>0</v>
      </c>
      <c r="F616" s="68">
        <v>0</v>
      </c>
      <c r="G616" s="68">
        <v>698</v>
      </c>
      <c r="H616" s="68">
        <v>0</v>
      </c>
      <c r="I616" s="68">
        <v>0</v>
      </c>
      <c r="J616" s="68">
        <v>0</v>
      </c>
      <c r="K616" s="68">
        <v>0</v>
      </c>
      <c r="L616" s="68">
        <v>0</v>
      </c>
      <c r="M616" s="68">
        <v>0</v>
      </c>
      <c r="N616" s="68">
        <v>3104</v>
      </c>
      <c r="O616" s="67">
        <v>1974</v>
      </c>
      <c r="P616" t="s">
        <v>1140</v>
      </c>
      <c r="Q616" t="s">
        <v>1143</v>
      </c>
      <c r="R616" t="s">
        <v>327</v>
      </c>
      <c r="S616" t="s">
        <v>151</v>
      </c>
    </row>
    <row r="617" spans="1:19" ht="12" customHeight="1" x14ac:dyDescent="0.25">
      <c r="A617" s="18" t="s">
        <v>326</v>
      </c>
      <c r="B617" s="108" t="s">
        <v>393</v>
      </c>
      <c r="C617" s="66">
        <v>2415</v>
      </c>
      <c r="D617" s="68">
        <v>2207</v>
      </c>
      <c r="E617" s="68">
        <v>0</v>
      </c>
      <c r="F617" s="68">
        <v>0</v>
      </c>
      <c r="G617" s="68">
        <v>523</v>
      </c>
      <c r="H617" s="68">
        <v>19</v>
      </c>
      <c r="I617" s="68">
        <v>0</v>
      </c>
      <c r="J617" s="68">
        <v>68</v>
      </c>
      <c r="K617" s="68">
        <v>0</v>
      </c>
      <c r="L617" s="68">
        <v>0</v>
      </c>
      <c r="M617" s="68">
        <v>0</v>
      </c>
      <c r="N617" s="68">
        <v>2681</v>
      </c>
      <c r="O617" s="67">
        <v>2679</v>
      </c>
      <c r="P617" t="s">
        <v>1142</v>
      </c>
      <c r="Q617" t="s">
        <v>1143</v>
      </c>
      <c r="R617" t="s">
        <v>327</v>
      </c>
      <c r="S617" t="s">
        <v>177</v>
      </c>
    </row>
    <row r="618" spans="1:19" ht="12" customHeight="1" x14ac:dyDescent="0.25">
      <c r="A618" s="18" t="s">
        <v>326</v>
      </c>
      <c r="B618" s="108" t="s">
        <v>418</v>
      </c>
      <c r="C618" s="66">
        <v>7841</v>
      </c>
      <c r="D618" s="68">
        <v>0</v>
      </c>
      <c r="E618" s="68">
        <v>0</v>
      </c>
      <c r="F618" s="68">
        <v>0</v>
      </c>
      <c r="G618" s="68">
        <v>161</v>
      </c>
      <c r="H618" s="68">
        <v>0</v>
      </c>
      <c r="I618" s="68">
        <v>0</v>
      </c>
      <c r="J618" s="68">
        <v>0</v>
      </c>
      <c r="K618" s="68">
        <v>0</v>
      </c>
      <c r="L618" s="68">
        <v>0</v>
      </c>
      <c r="M618" s="68">
        <v>341</v>
      </c>
      <c r="N618" s="68">
        <v>8709</v>
      </c>
      <c r="O618" s="67">
        <v>0</v>
      </c>
      <c r="P618" t="s">
        <v>1140</v>
      </c>
      <c r="Q618" t="s">
        <v>1143</v>
      </c>
      <c r="R618" t="s">
        <v>327</v>
      </c>
      <c r="S618" t="s">
        <v>224</v>
      </c>
    </row>
    <row r="619" spans="1:19" ht="12" customHeight="1" x14ac:dyDescent="0.25">
      <c r="A619" s="18" t="s">
        <v>326</v>
      </c>
      <c r="B619" s="108" t="s">
        <v>280</v>
      </c>
      <c r="C619" s="66">
        <v>12332</v>
      </c>
      <c r="D619" s="68">
        <v>12332</v>
      </c>
      <c r="E619" s="68">
        <v>983</v>
      </c>
      <c r="F619" s="68">
        <v>0</v>
      </c>
      <c r="G619" s="68">
        <v>0</v>
      </c>
      <c r="H619" s="68">
        <v>0</v>
      </c>
      <c r="I619" s="68">
        <v>0</v>
      </c>
      <c r="J619" s="68">
        <v>0</v>
      </c>
      <c r="K619" s="68">
        <v>0</v>
      </c>
      <c r="L619" s="68">
        <v>0</v>
      </c>
      <c r="M619" s="68">
        <v>0</v>
      </c>
      <c r="N619" s="68">
        <v>13496</v>
      </c>
      <c r="O619" s="67">
        <v>13496</v>
      </c>
      <c r="P619" t="s">
        <v>1142</v>
      </c>
      <c r="Q619" t="s">
        <v>1143</v>
      </c>
      <c r="R619" t="s">
        <v>327</v>
      </c>
      <c r="S619" t="s">
        <v>281</v>
      </c>
    </row>
    <row r="620" spans="1:19" ht="12" customHeight="1" x14ac:dyDescent="0.25">
      <c r="A620" s="18" t="s">
        <v>326</v>
      </c>
      <c r="B620" s="108" t="s">
        <v>458</v>
      </c>
      <c r="C620" s="66">
        <v>3218</v>
      </c>
      <c r="D620" s="68">
        <v>0</v>
      </c>
      <c r="E620" s="68">
        <v>0</v>
      </c>
      <c r="F620" s="68">
        <v>0</v>
      </c>
      <c r="G620" s="68">
        <v>2536</v>
      </c>
      <c r="H620" s="68">
        <v>0</v>
      </c>
      <c r="I620" s="68">
        <v>0</v>
      </c>
      <c r="J620" s="68">
        <v>0</v>
      </c>
      <c r="K620" s="68">
        <v>0</v>
      </c>
      <c r="L620" s="68">
        <v>0</v>
      </c>
      <c r="M620" s="68">
        <v>0</v>
      </c>
      <c r="N620" s="68">
        <v>5663</v>
      </c>
      <c r="O620" s="67">
        <v>0</v>
      </c>
      <c r="P620" t="s">
        <v>1142</v>
      </c>
      <c r="Q620" t="s">
        <v>1147</v>
      </c>
      <c r="R620" t="s">
        <v>327</v>
      </c>
      <c r="S620" t="s">
        <v>315</v>
      </c>
    </row>
    <row r="621" spans="1:19" ht="12" customHeight="1" x14ac:dyDescent="0.25">
      <c r="A621" s="18" t="s">
        <v>330</v>
      </c>
      <c r="B621" s="108" t="s">
        <v>362</v>
      </c>
      <c r="C621" s="66">
        <v>885</v>
      </c>
      <c r="D621" s="68">
        <v>0</v>
      </c>
      <c r="E621" s="68">
        <v>0</v>
      </c>
      <c r="F621" s="68">
        <v>0</v>
      </c>
      <c r="G621" s="68">
        <v>285</v>
      </c>
      <c r="H621" s="68">
        <v>0</v>
      </c>
      <c r="I621" s="68">
        <v>0</v>
      </c>
      <c r="J621" s="68">
        <v>0</v>
      </c>
      <c r="K621" s="68">
        <v>0</v>
      </c>
      <c r="L621" s="68">
        <v>0</v>
      </c>
      <c r="M621" s="68">
        <v>129</v>
      </c>
      <c r="N621" s="68">
        <v>1042</v>
      </c>
      <c r="O621" s="67">
        <v>0</v>
      </c>
      <c r="P621" t="s">
        <v>1140</v>
      </c>
      <c r="Q621" t="s">
        <v>1143</v>
      </c>
      <c r="R621" t="s">
        <v>331</v>
      </c>
      <c r="S621" t="s">
        <v>86</v>
      </c>
    </row>
    <row r="622" spans="1:19" ht="12" customHeight="1" x14ac:dyDescent="0.25">
      <c r="A622" s="18" t="s">
        <v>330</v>
      </c>
      <c r="B622" s="108" t="s">
        <v>388</v>
      </c>
      <c r="C622" s="66">
        <v>1129</v>
      </c>
      <c r="D622" s="68">
        <v>0</v>
      </c>
      <c r="E622" s="68">
        <v>0</v>
      </c>
      <c r="F622" s="68">
        <v>0</v>
      </c>
      <c r="G622" s="68">
        <v>298</v>
      </c>
      <c r="H622" s="68">
        <v>0</v>
      </c>
      <c r="I622" s="68">
        <v>0</v>
      </c>
      <c r="J622" s="68">
        <v>0</v>
      </c>
      <c r="K622" s="68">
        <v>0</v>
      </c>
      <c r="L622" s="68">
        <v>0</v>
      </c>
      <c r="M622" s="68">
        <v>102</v>
      </c>
      <c r="N622" s="68">
        <v>1333</v>
      </c>
      <c r="O622" s="67">
        <v>0</v>
      </c>
      <c r="P622" t="s">
        <v>1140</v>
      </c>
      <c r="Q622" t="s">
        <v>1143</v>
      </c>
      <c r="R622" t="s">
        <v>331</v>
      </c>
      <c r="S622" t="s">
        <v>172</v>
      </c>
    </row>
    <row r="623" spans="1:19" ht="12" customHeight="1" x14ac:dyDescent="0.25">
      <c r="A623" s="18" t="s">
        <v>330</v>
      </c>
      <c r="B623" s="108" t="s">
        <v>282</v>
      </c>
      <c r="C623" s="66">
        <v>3437</v>
      </c>
      <c r="D623" s="68">
        <v>71</v>
      </c>
      <c r="E623" s="68">
        <v>0</v>
      </c>
      <c r="F623" s="68">
        <v>0</v>
      </c>
      <c r="G623" s="68">
        <v>23</v>
      </c>
      <c r="H623" s="68">
        <v>0</v>
      </c>
      <c r="I623" s="68">
        <v>0</v>
      </c>
      <c r="J623" s="68">
        <v>0</v>
      </c>
      <c r="K623" s="68">
        <v>0</v>
      </c>
      <c r="L623" s="68">
        <v>31</v>
      </c>
      <c r="M623" s="68">
        <v>0</v>
      </c>
      <c r="N623" s="68">
        <v>1944</v>
      </c>
      <c r="O623" s="67">
        <v>873</v>
      </c>
      <c r="P623" t="s">
        <v>1140</v>
      </c>
      <c r="Q623" t="s">
        <v>1143</v>
      </c>
      <c r="R623" t="s">
        <v>331</v>
      </c>
      <c r="S623" t="s">
        <v>283</v>
      </c>
    </row>
    <row r="624" spans="1:19" ht="12" customHeight="1" x14ac:dyDescent="0.25">
      <c r="A624" s="18" t="s">
        <v>463</v>
      </c>
      <c r="B624" s="108" t="s">
        <v>44</v>
      </c>
      <c r="C624" s="66">
        <v>2884</v>
      </c>
      <c r="D624" s="68">
        <v>0</v>
      </c>
      <c r="E624" s="68">
        <v>0</v>
      </c>
      <c r="F624" s="68">
        <v>0</v>
      </c>
      <c r="G624" s="68">
        <v>119</v>
      </c>
      <c r="H624" s="68">
        <v>142</v>
      </c>
      <c r="I624" s="68">
        <v>0</v>
      </c>
      <c r="J624" s="68">
        <v>0</v>
      </c>
      <c r="K624" s="68">
        <v>0</v>
      </c>
      <c r="L624" s="68">
        <v>7</v>
      </c>
      <c r="M624" s="68">
        <v>413</v>
      </c>
      <c r="N624" s="68">
        <v>2615</v>
      </c>
      <c r="O624" s="67">
        <v>0</v>
      </c>
      <c r="P624" t="s">
        <v>1140</v>
      </c>
      <c r="Q624" t="s">
        <v>1141</v>
      </c>
      <c r="R624" t="s">
        <v>464</v>
      </c>
      <c r="S624" t="s">
        <v>45</v>
      </c>
    </row>
    <row r="625" spans="1:19" ht="12" customHeight="1" x14ac:dyDescent="0.25">
      <c r="A625" s="18" t="s">
        <v>463</v>
      </c>
      <c r="B625" s="108" t="s">
        <v>352</v>
      </c>
      <c r="C625" s="66">
        <v>2471</v>
      </c>
      <c r="D625" s="68">
        <v>0</v>
      </c>
      <c r="E625" s="68">
        <v>0</v>
      </c>
      <c r="F625" s="68">
        <v>0</v>
      </c>
      <c r="G625" s="68">
        <v>310</v>
      </c>
      <c r="H625" s="68">
        <v>0</v>
      </c>
      <c r="I625" s="68">
        <v>0</v>
      </c>
      <c r="J625" s="68">
        <v>0</v>
      </c>
      <c r="K625" s="68">
        <v>0</v>
      </c>
      <c r="L625" s="68">
        <v>0</v>
      </c>
      <c r="M625" s="68">
        <v>0</v>
      </c>
      <c r="N625" s="68">
        <v>1419</v>
      </c>
      <c r="O625" s="67">
        <v>0</v>
      </c>
      <c r="P625" t="s">
        <v>1141</v>
      </c>
      <c r="Q625" t="s">
        <v>1141</v>
      </c>
      <c r="R625" t="s">
        <v>464</v>
      </c>
      <c r="S625" t="s">
        <v>47</v>
      </c>
    </row>
    <row r="626" spans="1:19" ht="12" customHeight="1" x14ac:dyDescent="0.25">
      <c r="A626" s="18" t="s">
        <v>463</v>
      </c>
      <c r="B626" s="108" t="s">
        <v>139</v>
      </c>
      <c r="C626" s="66">
        <v>2000</v>
      </c>
      <c r="D626" s="68">
        <v>0</v>
      </c>
      <c r="E626" s="68">
        <v>0</v>
      </c>
      <c r="F626" s="68">
        <v>0</v>
      </c>
      <c r="G626" s="68">
        <v>185</v>
      </c>
      <c r="H626" s="68">
        <v>0</v>
      </c>
      <c r="I626" s="68">
        <v>0</v>
      </c>
      <c r="J626" s="68">
        <v>0</v>
      </c>
      <c r="K626" s="68">
        <v>0</v>
      </c>
      <c r="L626" s="68">
        <v>0</v>
      </c>
      <c r="M626" s="68">
        <v>0</v>
      </c>
      <c r="N626" s="68">
        <v>2174</v>
      </c>
      <c r="O626" s="67">
        <v>0</v>
      </c>
      <c r="P626" t="s">
        <v>1140</v>
      </c>
      <c r="Q626" t="s">
        <v>1143</v>
      </c>
      <c r="R626" t="s">
        <v>464</v>
      </c>
      <c r="S626" t="s">
        <v>140</v>
      </c>
    </row>
    <row r="627" spans="1:19" ht="12" customHeight="1" x14ac:dyDescent="0.25">
      <c r="A627" s="18" t="s">
        <v>463</v>
      </c>
      <c r="B627" s="108" t="s">
        <v>147</v>
      </c>
      <c r="C627" s="66">
        <v>13455</v>
      </c>
      <c r="D627" s="68">
        <v>0</v>
      </c>
      <c r="E627" s="68">
        <v>0</v>
      </c>
      <c r="F627" s="68">
        <v>20</v>
      </c>
      <c r="G627" s="68">
        <v>85</v>
      </c>
      <c r="H627" s="68">
        <v>0</v>
      </c>
      <c r="I627" s="68">
        <v>0</v>
      </c>
      <c r="J627" s="68">
        <v>0</v>
      </c>
      <c r="K627" s="68">
        <v>0</v>
      </c>
      <c r="L627" s="68">
        <v>0</v>
      </c>
      <c r="M627" s="68">
        <v>0</v>
      </c>
      <c r="N627" s="68">
        <v>12949</v>
      </c>
      <c r="O627" s="67">
        <v>0</v>
      </c>
      <c r="P627" t="s">
        <v>1140</v>
      </c>
      <c r="Q627" t="s">
        <v>1143</v>
      </c>
      <c r="R627" t="s">
        <v>464</v>
      </c>
      <c r="S627" t="s">
        <v>148</v>
      </c>
    </row>
    <row r="628" spans="1:19" ht="12" customHeight="1" x14ac:dyDescent="0.25">
      <c r="A628" s="18" t="s">
        <v>463</v>
      </c>
      <c r="B628" s="108" t="s">
        <v>379</v>
      </c>
      <c r="C628" s="66">
        <v>1292</v>
      </c>
      <c r="D628" s="68">
        <v>657</v>
      </c>
      <c r="E628" s="68">
        <v>0</v>
      </c>
      <c r="F628" s="68">
        <v>0</v>
      </c>
      <c r="G628" s="68">
        <v>720</v>
      </c>
      <c r="H628" s="68">
        <v>0</v>
      </c>
      <c r="I628" s="68">
        <v>0</v>
      </c>
      <c r="J628" s="68">
        <v>0</v>
      </c>
      <c r="K628" s="68">
        <v>0</v>
      </c>
      <c r="L628" s="68">
        <v>5</v>
      </c>
      <c r="M628" s="68">
        <v>0</v>
      </c>
      <c r="N628" s="68">
        <v>1988</v>
      </c>
      <c r="O628" s="67">
        <v>110</v>
      </c>
      <c r="P628" t="s">
        <v>1140</v>
      </c>
      <c r="Q628" t="s">
        <v>1143</v>
      </c>
      <c r="R628" t="s">
        <v>464</v>
      </c>
      <c r="S628" t="s">
        <v>151</v>
      </c>
    </row>
    <row r="629" spans="1:19" ht="12" customHeight="1" x14ac:dyDescent="0.25">
      <c r="A629" s="18" t="s">
        <v>463</v>
      </c>
      <c r="B629" s="108" t="s">
        <v>418</v>
      </c>
      <c r="C629" s="66">
        <v>2697</v>
      </c>
      <c r="D629" s="68">
        <v>0</v>
      </c>
      <c r="E629" s="68">
        <v>0</v>
      </c>
      <c r="F629" s="68">
        <v>0</v>
      </c>
      <c r="G629" s="68">
        <v>81</v>
      </c>
      <c r="H629" s="68">
        <v>0</v>
      </c>
      <c r="I629" s="68">
        <v>0</v>
      </c>
      <c r="J629" s="68">
        <v>0</v>
      </c>
      <c r="K629" s="68">
        <v>0</v>
      </c>
      <c r="L629" s="68">
        <v>0</v>
      </c>
      <c r="M629" s="68">
        <v>681</v>
      </c>
      <c r="N629" s="68">
        <v>2407</v>
      </c>
      <c r="O629" s="67">
        <v>0</v>
      </c>
      <c r="P629" t="s">
        <v>1140</v>
      </c>
      <c r="Q629" t="s">
        <v>1143</v>
      </c>
      <c r="R629" t="s">
        <v>464</v>
      </c>
      <c r="S629" t="s">
        <v>224</v>
      </c>
    </row>
    <row r="630" spans="1:19" ht="12" customHeight="1" x14ac:dyDescent="0.25">
      <c r="A630" s="18" t="s">
        <v>463</v>
      </c>
      <c r="B630" s="108" t="s">
        <v>444</v>
      </c>
      <c r="C630" s="66">
        <v>3435</v>
      </c>
      <c r="D630" s="68">
        <v>0</v>
      </c>
      <c r="E630" s="68">
        <v>0</v>
      </c>
      <c r="F630" s="68">
        <v>0</v>
      </c>
      <c r="G630" s="68">
        <v>172</v>
      </c>
      <c r="H630" s="68">
        <v>0</v>
      </c>
      <c r="I630" s="68">
        <v>0</v>
      </c>
      <c r="J630" s="68">
        <v>0</v>
      </c>
      <c r="K630" s="68">
        <v>0</v>
      </c>
      <c r="L630" s="68">
        <v>22</v>
      </c>
      <c r="M630" s="68">
        <v>290</v>
      </c>
      <c r="N630" s="68">
        <v>3183</v>
      </c>
      <c r="O630" s="67">
        <v>0</v>
      </c>
      <c r="P630" t="s">
        <v>1140</v>
      </c>
      <c r="Q630" t="s">
        <v>1143</v>
      </c>
      <c r="R630" t="s">
        <v>464</v>
      </c>
      <c r="S630" t="s">
        <v>295</v>
      </c>
    </row>
    <row r="631" spans="1:19" ht="12" customHeight="1" x14ac:dyDescent="0.25">
      <c r="A631" s="18" t="s">
        <v>463</v>
      </c>
      <c r="B631" s="108" t="s">
        <v>296</v>
      </c>
      <c r="C631" s="66">
        <v>1170</v>
      </c>
      <c r="D631" s="68">
        <v>0</v>
      </c>
      <c r="E631" s="68">
        <v>0</v>
      </c>
      <c r="F631" s="68">
        <v>0</v>
      </c>
      <c r="G631" s="68">
        <v>5</v>
      </c>
      <c r="H631" s="68">
        <v>0</v>
      </c>
      <c r="I631" s="68">
        <v>0</v>
      </c>
      <c r="J631" s="68">
        <v>0</v>
      </c>
      <c r="K631" s="68">
        <v>0</v>
      </c>
      <c r="L631" s="68">
        <v>0</v>
      </c>
      <c r="M631" s="68">
        <v>0</v>
      </c>
      <c r="N631" s="68">
        <v>1239</v>
      </c>
      <c r="O631" s="67">
        <v>0</v>
      </c>
      <c r="P631" t="s">
        <v>1140</v>
      </c>
      <c r="Q631" t="s">
        <v>1143</v>
      </c>
      <c r="R631" t="s">
        <v>464</v>
      </c>
      <c r="S631" t="s">
        <v>297</v>
      </c>
    </row>
    <row r="632" spans="1:19" ht="12" customHeight="1" x14ac:dyDescent="0.25">
      <c r="A632" s="18" t="s">
        <v>463</v>
      </c>
      <c r="B632" s="108" t="s">
        <v>458</v>
      </c>
      <c r="C632" s="66">
        <v>3578</v>
      </c>
      <c r="D632" s="68">
        <v>0</v>
      </c>
      <c r="E632" s="68">
        <v>0</v>
      </c>
      <c r="F632" s="68">
        <v>0</v>
      </c>
      <c r="G632" s="68">
        <v>490</v>
      </c>
      <c r="H632" s="68">
        <v>0</v>
      </c>
      <c r="I632" s="68">
        <v>0</v>
      </c>
      <c r="J632" s="68">
        <v>0</v>
      </c>
      <c r="K632" s="68">
        <v>0</v>
      </c>
      <c r="L632" s="68">
        <v>0</v>
      </c>
      <c r="M632" s="68">
        <v>0</v>
      </c>
      <c r="N632" s="68">
        <v>3645</v>
      </c>
      <c r="O632" s="67">
        <v>0</v>
      </c>
      <c r="P632" t="s">
        <v>1142</v>
      </c>
      <c r="Q632" t="s">
        <v>1147</v>
      </c>
      <c r="R632" t="s">
        <v>464</v>
      </c>
      <c r="S632" t="s">
        <v>315</v>
      </c>
    </row>
    <row r="633" spans="1:19" ht="12" customHeight="1" x14ac:dyDescent="0.25">
      <c r="A633" s="18" t="s">
        <v>465</v>
      </c>
      <c r="B633" s="108" t="s">
        <v>352</v>
      </c>
      <c r="C633" s="66">
        <v>5564</v>
      </c>
      <c r="D633" s="68">
        <v>0</v>
      </c>
      <c r="E633" s="68">
        <v>0</v>
      </c>
      <c r="F633" s="68">
        <v>10</v>
      </c>
      <c r="G633" s="68">
        <v>25</v>
      </c>
      <c r="H633" s="68">
        <v>0</v>
      </c>
      <c r="I633" s="68">
        <v>0</v>
      </c>
      <c r="J633" s="68">
        <v>0</v>
      </c>
      <c r="K633" s="68">
        <v>0</v>
      </c>
      <c r="L633" s="68">
        <v>0</v>
      </c>
      <c r="M633" s="68">
        <v>0</v>
      </c>
      <c r="N633" s="68">
        <v>5538</v>
      </c>
      <c r="O633" s="67">
        <v>0</v>
      </c>
      <c r="P633" t="s">
        <v>1141</v>
      </c>
      <c r="Q633" t="s">
        <v>1141</v>
      </c>
      <c r="R633" t="s">
        <v>333</v>
      </c>
      <c r="S633" t="s">
        <v>47</v>
      </c>
    </row>
    <row r="634" spans="1:19" ht="12" customHeight="1" x14ac:dyDescent="0.25">
      <c r="A634" s="18" t="s">
        <v>465</v>
      </c>
      <c r="B634" s="108" t="s">
        <v>356</v>
      </c>
      <c r="C634" s="66">
        <v>21415</v>
      </c>
      <c r="D634" s="68">
        <v>0</v>
      </c>
      <c r="E634" s="68">
        <v>0</v>
      </c>
      <c r="F634" s="68">
        <v>25</v>
      </c>
      <c r="G634" s="68">
        <v>5</v>
      </c>
      <c r="H634" s="68">
        <v>0</v>
      </c>
      <c r="I634" s="68">
        <v>0</v>
      </c>
      <c r="J634" s="68">
        <v>0</v>
      </c>
      <c r="K634" s="68">
        <v>0</v>
      </c>
      <c r="L634" s="68">
        <v>0</v>
      </c>
      <c r="M634" s="68">
        <v>731</v>
      </c>
      <c r="N634" s="68">
        <v>18165</v>
      </c>
      <c r="O634" s="67">
        <v>0</v>
      </c>
      <c r="P634" t="s">
        <v>1140</v>
      </c>
      <c r="Q634" t="s">
        <v>1143</v>
      </c>
      <c r="R634" t="s">
        <v>333</v>
      </c>
      <c r="S634" t="s">
        <v>57</v>
      </c>
    </row>
    <row r="635" spans="1:19" ht="12" customHeight="1" x14ac:dyDescent="0.25">
      <c r="A635" s="18" t="s">
        <v>465</v>
      </c>
      <c r="B635" s="108" t="s">
        <v>139</v>
      </c>
      <c r="C635" s="66">
        <v>9047</v>
      </c>
      <c r="D635" s="68">
        <v>0</v>
      </c>
      <c r="E635" s="68">
        <v>0</v>
      </c>
      <c r="F635" s="68">
        <v>250</v>
      </c>
      <c r="G635" s="68">
        <v>142</v>
      </c>
      <c r="H635" s="68">
        <v>0</v>
      </c>
      <c r="I635" s="68">
        <v>0</v>
      </c>
      <c r="J635" s="68">
        <v>0</v>
      </c>
      <c r="K635" s="68">
        <v>0</v>
      </c>
      <c r="L635" s="68">
        <v>76</v>
      </c>
      <c r="M635" s="68">
        <v>55</v>
      </c>
      <c r="N635" s="68">
        <v>9019</v>
      </c>
      <c r="O635" s="67">
        <v>0</v>
      </c>
      <c r="P635" t="s">
        <v>1140</v>
      </c>
      <c r="Q635" t="s">
        <v>1143</v>
      </c>
      <c r="R635" t="s">
        <v>333</v>
      </c>
      <c r="S635" t="s">
        <v>140</v>
      </c>
    </row>
    <row r="636" spans="1:19" ht="12" customHeight="1" x14ac:dyDescent="0.25">
      <c r="A636" s="18" t="s">
        <v>465</v>
      </c>
      <c r="B636" s="108" t="s">
        <v>147</v>
      </c>
      <c r="C636" s="66">
        <v>36583</v>
      </c>
      <c r="D636" s="68">
        <v>0</v>
      </c>
      <c r="E636" s="68">
        <v>0</v>
      </c>
      <c r="F636" s="68">
        <v>80</v>
      </c>
      <c r="G636" s="68">
        <v>744</v>
      </c>
      <c r="H636" s="68">
        <v>0</v>
      </c>
      <c r="I636" s="68">
        <v>0</v>
      </c>
      <c r="J636" s="68">
        <v>0</v>
      </c>
      <c r="K636" s="68">
        <v>0</v>
      </c>
      <c r="L636" s="68">
        <v>0</v>
      </c>
      <c r="M636" s="68">
        <v>0</v>
      </c>
      <c r="N636" s="68">
        <v>33490</v>
      </c>
      <c r="O636" s="67">
        <v>0</v>
      </c>
      <c r="P636" t="s">
        <v>1140</v>
      </c>
      <c r="Q636" t="s">
        <v>1143</v>
      </c>
      <c r="R636" t="s">
        <v>333</v>
      </c>
      <c r="S636" t="s">
        <v>148</v>
      </c>
    </row>
    <row r="637" spans="1:19" ht="12" customHeight="1" x14ac:dyDescent="0.25">
      <c r="A637" s="18" t="s">
        <v>465</v>
      </c>
      <c r="B637" s="108" t="s">
        <v>163</v>
      </c>
      <c r="C637" s="66">
        <v>4500</v>
      </c>
      <c r="D637" s="68">
        <v>0</v>
      </c>
      <c r="E637" s="68">
        <v>0</v>
      </c>
      <c r="F637" s="68">
        <v>118</v>
      </c>
      <c r="G637" s="68">
        <v>13</v>
      </c>
      <c r="H637" s="68">
        <v>0</v>
      </c>
      <c r="I637" s="68">
        <v>0</v>
      </c>
      <c r="J637" s="68">
        <v>0</v>
      </c>
      <c r="K637" s="68">
        <v>0</v>
      </c>
      <c r="L637" s="68">
        <v>36</v>
      </c>
      <c r="M637" s="68">
        <v>0</v>
      </c>
      <c r="N637" s="68">
        <v>5102</v>
      </c>
      <c r="O637" s="67">
        <v>542</v>
      </c>
      <c r="P637" t="s">
        <v>1140</v>
      </c>
      <c r="Q637" t="s">
        <v>1143</v>
      </c>
      <c r="R637" t="s">
        <v>333</v>
      </c>
      <c r="S637" t="s">
        <v>164</v>
      </c>
    </row>
    <row r="638" spans="1:19" ht="12" customHeight="1" x14ac:dyDescent="0.25">
      <c r="A638" s="18" t="s">
        <v>465</v>
      </c>
      <c r="B638" s="108" t="s">
        <v>418</v>
      </c>
      <c r="C638" s="66">
        <v>2433</v>
      </c>
      <c r="D638" s="68">
        <v>0</v>
      </c>
      <c r="E638" s="68">
        <v>0</v>
      </c>
      <c r="F638" s="68">
        <v>25</v>
      </c>
      <c r="G638" s="68">
        <v>433</v>
      </c>
      <c r="H638" s="68">
        <v>0</v>
      </c>
      <c r="I638" s="68">
        <v>0</v>
      </c>
      <c r="J638" s="68">
        <v>0</v>
      </c>
      <c r="K638" s="68">
        <v>0</v>
      </c>
      <c r="L638" s="68">
        <v>0</v>
      </c>
      <c r="M638" s="68">
        <v>99</v>
      </c>
      <c r="N638" s="68">
        <v>2717</v>
      </c>
      <c r="O638" s="67">
        <v>0</v>
      </c>
      <c r="P638" t="s">
        <v>1140</v>
      </c>
      <c r="Q638" t="s">
        <v>1143</v>
      </c>
      <c r="R638" t="s">
        <v>333</v>
      </c>
      <c r="S638" t="s">
        <v>224</v>
      </c>
    </row>
    <row r="639" spans="1:19" ht="12" customHeight="1" x14ac:dyDescent="0.25">
      <c r="A639" s="18" t="s">
        <v>465</v>
      </c>
      <c r="B639" s="108" t="s">
        <v>296</v>
      </c>
      <c r="C639" s="66">
        <v>1140</v>
      </c>
      <c r="D639" s="68">
        <v>0</v>
      </c>
      <c r="E639" s="68">
        <v>0</v>
      </c>
      <c r="F639" s="68">
        <v>10</v>
      </c>
      <c r="G639" s="68">
        <v>87</v>
      </c>
      <c r="H639" s="68">
        <v>0</v>
      </c>
      <c r="I639" s="68">
        <v>0</v>
      </c>
      <c r="J639" s="68">
        <v>0</v>
      </c>
      <c r="K639" s="68">
        <v>0</v>
      </c>
      <c r="L639" s="68">
        <v>0</v>
      </c>
      <c r="M639" s="68">
        <v>0</v>
      </c>
      <c r="N639" s="68">
        <v>1054</v>
      </c>
      <c r="O639" s="67">
        <v>0</v>
      </c>
      <c r="P639" t="s">
        <v>1140</v>
      </c>
      <c r="Q639" t="s">
        <v>1143</v>
      </c>
      <c r="R639" t="s">
        <v>333</v>
      </c>
      <c r="S639" t="s">
        <v>297</v>
      </c>
    </row>
    <row r="640" spans="1:19" ht="12" customHeight="1" x14ac:dyDescent="0.25">
      <c r="A640" s="18" t="s">
        <v>465</v>
      </c>
      <c r="B640" s="108" t="s">
        <v>456</v>
      </c>
      <c r="C640" s="66">
        <v>2354</v>
      </c>
      <c r="D640" s="68">
        <v>2354</v>
      </c>
      <c r="E640" s="68">
        <v>0</v>
      </c>
      <c r="F640" s="68">
        <v>0</v>
      </c>
      <c r="G640" s="68">
        <v>0</v>
      </c>
      <c r="H640" s="68">
        <v>0</v>
      </c>
      <c r="I640" s="68">
        <v>0</v>
      </c>
      <c r="J640" s="68">
        <v>8</v>
      </c>
      <c r="K640" s="68">
        <v>8</v>
      </c>
      <c r="L640" s="68">
        <v>0</v>
      </c>
      <c r="M640" s="68">
        <v>0</v>
      </c>
      <c r="N640" s="68">
        <v>2572</v>
      </c>
      <c r="O640" s="67">
        <v>2572</v>
      </c>
      <c r="P640" t="s">
        <v>1141</v>
      </c>
      <c r="Q640" t="s">
        <v>1147</v>
      </c>
      <c r="R640" t="s">
        <v>333</v>
      </c>
      <c r="S640" t="s">
        <v>310</v>
      </c>
    </row>
    <row r="641" spans="1:19" ht="12" customHeight="1" x14ac:dyDescent="0.25">
      <c r="A641" s="18" t="s">
        <v>465</v>
      </c>
      <c r="B641" s="108" t="s">
        <v>458</v>
      </c>
      <c r="C641" s="66">
        <v>5125</v>
      </c>
      <c r="D641" s="68">
        <v>0</v>
      </c>
      <c r="E641" s="68">
        <v>0</v>
      </c>
      <c r="F641" s="68">
        <v>0</v>
      </c>
      <c r="G641" s="68">
        <v>8115</v>
      </c>
      <c r="H641" s="68">
        <v>0</v>
      </c>
      <c r="I641" s="68">
        <v>0</v>
      </c>
      <c r="J641" s="68">
        <v>0</v>
      </c>
      <c r="K641" s="68">
        <v>0</v>
      </c>
      <c r="L641" s="68">
        <v>0</v>
      </c>
      <c r="M641" s="68">
        <v>0</v>
      </c>
      <c r="N641" s="68">
        <v>13168</v>
      </c>
      <c r="O641" s="67">
        <v>0</v>
      </c>
      <c r="P641" t="s">
        <v>1142</v>
      </c>
      <c r="Q641" t="s">
        <v>1147</v>
      </c>
      <c r="R641" t="s">
        <v>333</v>
      </c>
      <c r="S641" t="s">
        <v>315</v>
      </c>
    </row>
    <row r="642" spans="1:19" ht="12" customHeight="1" x14ac:dyDescent="0.25">
      <c r="A642" s="18" t="s">
        <v>465</v>
      </c>
      <c r="B642" s="108" t="s">
        <v>485</v>
      </c>
      <c r="C642" s="66">
        <v>16761</v>
      </c>
      <c r="D642" s="68">
        <v>0</v>
      </c>
      <c r="E642" s="68">
        <v>0</v>
      </c>
      <c r="F642" s="68">
        <v>0</v>
      </c>
      <c r="G642" s="68">
        <v>13566</v>
      </c>
      <c r="H642" s="68">
        <v>0</v>
      </c>
      <c r="I642" s="68">
        <v>0</v>
      </c>
      <c r="J642" s="68">
        <v>0</v>
      </c>
      <c r="K642" s="68">
        <v>0</v>
      </c>
      <c r="L642" s="68">
        <v>0</v>
      </c>
      <c r="M642" s="68">
        <v>0</v>
      </c>
      <c r="N642" s="68">
        <v>30317</v>
      </c>
      <c r="O642" s="67">
        <v>0</v>
      </c>
      <c r="P642" t="s">
        <v>1140</v>
      </c>
      <c r="Q642" t="s">
        <v>1143</v>
      </c>
      <c r="R642" t="s">
        <v>333</v>
      </c>
      <c r="S642" t="s">
        <v>318</v>
      </c>
    </row>
    <row r="643" spans="1:19" ht="25.5" customHeight="1" x14ac:dyDescent="0.25">
      <c r="A643" s="95" t="s">
        <v>1139</v>
      </c>
      <c r="B643" s="109">
        <f>N643/'T1'!D189</f>
        <v>0.98646948948864122</v>
      </c>
      <c r="C643" s="110">
        <f t="shared" ref="C643:O643" si="0">SUM(C12:C642)</f>
        <v>30664066</v>
      </c>
      <c r="D643" s="110">
        <f t="shared" si="0"/>
        <v>17090831</v>
      </c>
      <c r="E643" s="110">
        <f t="shared" si="0"/>
        <v>945500</v>
      </c>
      <c r="F643" s="110">
        <f t="shared" si="0"/>
        <v>927587</v>
      </c>
      <c r="G643" s="110">
        <f t="shared" si="0"/>
        <v>637817</v>
      </c>
      <c r="H643" s="110">
        <f t="shared" si="0"/>
        <v>4349739</v>
      </c>
      <c r="I643" s="110">
        <f t="shared" si="0"/>
        <v>1478043</v>
      </c>
      <c r="J643" s="110">
        <f t="shared" si="0"/>
        <v>38558</v>
      </c>
      <c r="K643" s="110">
        <f t="shared" si="0"/>
        <v>30122</v>
      </c>
      <c r="L643" s="110">
        <f t="shared" si="0"/>
        <v>6131</v>
      </c>
      <c r="M643" s="110">
        <f t="shared" si="0"/>
        <v>81330</v>
      </c>
      <c r="N643" s="110">
        <f t="shared" si="0"/>
        <v>28076210</v>
      </c>
      <c r="O643" s="111">
        <f t="shared" si="0"/>
        <v>15100006</v>
      </c>
      <c r="P643" s="95"/>
      <c r="Q643" s="95"/>
      <c r="R643" s="95"/>
      <c r="S643" s="95"/>
    </row>
    <row r="644" spans="1:19" ht="13.5" customHeight="1" x14ac:dyDescent="0.25">
      <c r="A644" s="59"/>
      <c r="B644" s="59"/>
      <c r="C644" s="59"/>
      <c r="D644" s="59"/>
      <c r="E644" s="59"/>
      <c r="F644" s="59"/>
      <c r="G644" s="59"/>
      <c r="H644" s="59"/>
      <c r="I644" s="59"/>
      <c r="J644" s="59"/>
      <c r="K644" s="59"/>
      <c r="L644" s="59"/>
      <c r="M644" s="59"/>
      <c r="N644" s="59"/>
      <c r="O644" s="59"/>
      <c r="P644" s="59"/>
      <c r="Q644" s="59"/>
    </row>
    <row r="645" spans="1:19" ht="13" x14ac:dyDescent="0.3">
      <c r="A645" s="112" t="s">
        <v>340</v>
      </c>
      <c r="B645" s="59"/>
      <c r="C645" s="59"/>
      <c r="D645" s="59"/>
      <c r="E645" s="59"/>
      <c r="F645" s="59"/>
      <c r="G645" s="59"/>
      <c r="H645" s="59"/>
      <c r="I645" s="59"/>
      <c r="J645" s="59"/>
      <c r="K645" s="59"/>
      <c r="L645" s="59"/>
      <c r="M645" s="59"/>
      <c r="N645" s="59"/>
      <c r="O645" s="59"/>
      <c r="P645" s="59"/>
      <c r="Q645" s="59"/>
    </row>
    <row r="646" spans="1:19" x14ac:dyDescent="0.25">
      <c r="A646" s="113" t="s">
        <v>1439</v>
      </c>
      <c r="B646" s="114"/>
      <c r="C646" s="114"/>
      <c r="D646" s="114"/>
      <c r="E646" s="114"/>
      <c r="F646" s="114"/>
      <c r="G646" s="114"/>
      <c r="H646" s="114"/>
      <c r="I646" s="114"/>
      <c r="J646" s="114"/>
      <c r="K646" s="114"/>
      <c r="L646" s="114"/>
      <c r="M646" s="114"/>
      <c r="N646" s="114"/>
      <c r="O646" s="59"/>
      <c r="P646" s="59"/>
      <c r="Q646" s="59"/>
    </row>
    <row r="647" spans="1:19" x14ac:dyDescent="0.25">
      <c r="S647" s="115"/>
    </row>
  </sheetData>
  <autoFilter ref="A11:S643" xr:uid="{FC39238E-1BD7-4725-B1C9-C82122793E02}"/>
  <mergeCells count="6">
    <mergeCell ref="A7:O7"/>
    <mergeCell ref="A1:O1"/>
    <mergeCell ref="B3:G3"/>
    <mergeCell ref="A4:N4"/>
    <mergeCell ref="A5:N5"/>
    <mergeCell ref="A6:O6"/>
  </mergeCells>
  <conditionalFormatting sqref="A12:S642">
    <cfRule type="expression" dxfId="15" priority="1">
      <formula>MOD(ROW(),2)=0</formula>
    </cfRule>
  </conditionalFormatting>
  <hyperlinks>
    <hyperlink ref="B3" r:id="rId1" xr:uid="{7866893D-9A56-4828-BBB9-2BD2CC0FB81F}"/>
  </hyperlinks>
  <printOptions horizontalCentered="1" gridLines="1"/>
  <pageMargins left="0.7" right="0.7" top="0.75" bottom="0.75" header="0.3" footer="0.3"/>
  <pageSetup paperSize="9" scale="34" fitToHeight="0"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CB659-6E0A-4F70-9109-EF5965FC74E8}">
  <sheetPr>
    <tabColor theme="2"/>
    <pageSetUpPr fitToPage="1"/>
  </sheetPr>
  <dimension ref="A1:H208"/>
  <sheetViews>
    <sheetView zoomScaleNormal="100" zoomScaleSheetLayoutView="100" workbookViewId="0">
      <selection activeCell="C16" sqref="C16"/>
    </sheetView>
  </sheetViews>
  <sheetFormatPr defaultColWidth="9.1796875" defaultRowHeight="12.5" x14ac:dyDescent="0.25"/>
  <cols>
    <col min="1" max="1" width="35.81640625" style="116" customWidth="1"/>
    <col min="2" max="7" width="16.81640625" style="116" customWidth="1"/>
    <col min="8" max="8" width="9.453125" style="116" customWidth="1"/>
    <col min="9" max="16384" width="9.1796875" style="116"/>
  </cols>
  <sheetData>
    <row r="1" spans="1:8" ht="44.25" customHeight="1" x14ac:dyDescent="0.25">
      <c r="A1" s="293" t="s">
        <v>1080</v>
      </c>
      <c r="B1" s="293"/>
      <c r="C1" s="293"/>
      <c r="D1" s="293"/>
      <c r="E1" s="293"/>
      <c r="F1" s="293"/>
      <c r="G1" s="293"/>
      <c r="H1" s="293"/>
    </row>
    <row r="2" spans="1:8" s="115" customFormat="1" ht="13" x14ac:dyDescent="0.3">
      <c r="A2" s="3" t="s">
        <v>0</v>
      </c>
      <c r="B2" s="117"/>
      <c r="C2" s="118"/>
      <c r="D2" s="118"/>
      <c r="E2" s="119"/>
      <c r="F2" s="119"/>
      <c r="G2" s="119"/>
      <c r="H2" s="119"/>
    </row>
    <row r="3" spans="1:8" s="6" customFormat="1" ht="12.75" customHeight="1" x14ac:dyDescent="0.25">
      <c r="A3" s="118" t="s">
        <v>468</v>
      </c>
      <c r="B3" s="288" t="s">
        <v>492</v>
      </c>
      <c r="C3" s="288"/>
      <c r="D3" s="288"/>
      <c r="E3" s="288"/>
      <c r="F3" s="288"/>
      <c r="G3" s="4"/>
      <c r="H3" s="4"/>
    </row>
    <row r="4" spans="1:8" ht="32.25" customHeight="1" x14ac:dyDescent="0.25">
      <c r="A4" s="297" t="s">
        <v>493</v>
      </c>
      <c r="B4" s="297"/>
      <c r="C4" s="297"/>
      <c r="D4" s="297"/>
      <c r="E4" s="297"/>
      <c r="F4" s="297"/>
      <c r="G4" s="297"/>
      <c r="H4" s="120"/>
    </row>
    <row r="5" spans="1:8" ht="12.75" customHeight="1" x14ac:dyDescent="0.25">
      <c r="A5" s="121" t="s">
        <v>494</v>
      </c>
      <c r="B5" s="122"/>
      <c r="C5" s="122"/>
      <c r="D5" s="122"/>
      <c r="E5" s="298"/>
      <c r="F5" s="298"/>
      <c r="G5" s="298"/>
      <c r="H5" s="123"/>
    </row>
    <row r="6" spans="1:8" x14ac:dyDescent="0.25">
      <c r="A6" s="121" t="s">
        <v>7</v>
      </c>
      <c r="B6" s="124"/>
      <c r="C6" s="124"/>
      <c r="D6" s="124"/>
      <c r="E6" s="124"/>
      <c r="F6" s="124"/>
      <c r="G6" s="124"/>
      <c r="H6" s="124"/>
    </row>
    <row r="7" spans="1:8" x14ac:dyDescent="0.25">
      <c r="A7" s="121"/>
      <c r="B7" s="124"/>
      <c r="C7" s="124"/>
      <c r="D7" s="124"/>
      <c r="E7" s="124"/>
      <c r="F7" s="124"/>
      <c r="G7" s="124"/>
      <c r="H7" s="124"/>
    </row>
    <row r="8" spans="1:8" x14ac:dyDescent="0.25">
      <c r="A8" s="125"/>
      <c r="B8" s="299" t="s">
        <v>1225</v>
      </c>
      <c r="C8" s="299"/>
      <c r="D8" s="299"/>
      <c r="E8" s="299" t="s">
        <v>1226</v>
      </c>
      <c r="F8" s="299"/>
      <c r="G8" s="299"/>
      <c r="H8" s="125"/>
    </row>
    <row r="9" spans="1:8" ht="84" customHeight="1" x14ac:dyDescent="0.25">
      <c r="A9" s="126" t="s">
        <v>495</v>
      </c>
      <c r="B9" s="127" t="s">
        <v>496</v>
      </c>
      <c r="C9" s="127" t="s">
        <v>497</v>
      </c>
      <c r="D9" s="128" t="s">
        <v>477</v>
      </c>
      <c r="E9" s="127" t="s">
        <v>496</v>
      </c>
      <c r="F9" s="127" t="s">
        <v>497</v>
      </c>
      <c r="G9" s="128" t="s">
        <v>477</v>
      </c>
      <c r="H9" s="129" t="s">
        <v>498</v>
      </c>
    </row>
    <row r="10" spans="1:8" x14ac:dyDescent="0.25">
      <c r="A10" s="173" t="s">
        <v>499</v>
      </c>
      <c r="B10" s="222" t="s">
        <v>500</v>
      </c>
      <c r="C10" s="222" t="s">
        <v>500</v>
      </c>
      <c r="D10" s="222">
        <v>0</v>
      </c>
      <c r="E10" s="222" t="s">
        <v>500</v>
      </c>
      <c r="F10" s="222" t="s">
        <v>500</v>
      </c>
      <c r="G10" s="173">
        <v>0</v>
      </c>
      <c r="H10" s="173" t="s">
        <v>23</v>
      </c>
    </row>
    <row r="11" spans="1:8" x14ac:dyDescent="0.25">
      <c r="A11" s="64" t="s">
        <v>501</v>
      </c>
      <c r="B11" s="224">
        <v>2203</v>
      </c>
      <c r="C11" s="224">
        <v>2203</v>
      </c>
      <c r="D11" s="224">
        <v>310</v>
      </c>
      <c r="E11" s="224">
        <v>2301</v>
      </c>
      <c r="F11" s="224">
        <v>2301</v>
      </c>
      <c r="G11" s="224">
        <v>279</v>
      </c>
      <c r="H11" s="64" t="s">
        <v>26</v>
      </c>
    </row>
    <row r="12" spans="1:8" x14ac:dyDescent="0.25">
      <c r="A12" s="64" t="s">
        <v>502</v>
      </c>
      <c r="B12" s="224">
        <v>16</v>
      </c>
      <c r="C12" s="224">
        <v>34</v>
      </c>
      <c r="D12" s="224">
        <v>0</v>
      </c>
      <c r="E12" s="224">
        <v>15</v>
      </c>
      <c r="F12" s="224">
        <v>25</v>
      </c>
      <c r="G12" s="224">
        <v>0</v>
      </c>
      <c r="H12" s="64" t="s">
        <v>39</v>
      </c>
    </row>
    <row r="13" spans="1:8" x14ac:dyDescent="0.25">
      <c r="A13" s="64" t="s">
        <v>351</v>
      </c>
      <c r="B13" s="224">
        <v>373</v>
      </c>
      <c r="C13" s="224">
        <v>373</v>
      </c>
      <c r="D13" s="224">
        <v>194</v>
      </c>
      <c r="E13" s="224">
        <v>287</v>
      </c>
      <c r="F13" s="224">
        <v>287</v>
      </c>
      <c r="G13" s="224">
        <v>100</v>
      </c>
      <c r="H13" s="64" t="s">
        <v>41</v>
      </c>
    </row>
    <row r="14" spans="1:8" x14ac:dyDescent="0.25">
      <c r="A14" s="64" t="s">
        <v>503</v>
      </c>
      <c r="B14" s="224">
        <v>2427</v>
      </c>
      <c r="C14" s="224">
        <v>7889</v>
      </c>
      <c r="D14" s="224">
        <v>7</v>
      </c>
      <c r="E14" s="224">
        <v>2381</v>
      </c>
      <c r="F14" s="224">
        <v>8183</v>
      </c>
      <c r="G14" s="224">
        <v>9</v>
      </c>
      <c r="H14" s="64" t="s">
        <v>45</v>
      </c>
    </row>
    <row r="15" spans="1:8" x14ac:dyDescent="0.25">
      <c r="A15" s="64" t="s">
        <v>504</v>
      </c>
      <c r="B15" s="224">
        <v>1448</v>
      </c>
      <c r="C15" s="224">
        <v>3919</v>
      </c>
      <c r="D15" s="224">
        <v>0</v>
      </c>
      <c r="E15" s="224">
        <v>1780</v>
      </c>
      <c r="F15" s="224">
        <v>3199</v>
      </c>
      <c r="G15" s="224">
        <v>0</v>
      </c>
      <c r="H15" s="64" t="s">
        <v>47</v>
      </c>
    </row>
    <row r="16" spans="1:8" x14ac:dyDescent="0.25">
      <c r="A16" s="64" t="s">
        <v>505</v>
      </c>
      <c r="B16" s="224">
        <v>271</v>
      </c>
      <c r="C16" s="224">
        <v>271</v>
      </c>
      <c r="D16" s="224">
        <v>116</v>
      </c>
      <c r="E16" s="224">
        <v>241</v>
      </c>
      <c r="F16" s="224">
        <v>241</v>
      </c>
      <c r="G16" s="224">
        <v>110</v>
      </c>
      <c r="H16" s="64" t="s">
        <v>48</v>
      </c>
    </row>
    <row r="17" spans="1:8" x14ac:dyDescent="0.25">
      <c r="A17" s="64" t="s">
        <v>355</v>
      </c>
      <c r="B17" s="224">
        <v>0</v>
      </c>
      <c r="C17" s="224">
        <v>1005520</v>
      </c>
      <c r="D17" s="224">
        <v>1005520</v>
      </c>
      <c r="E17" s="224">
        <v>0</v>
      </c>
      <c r="F17" s="224">
        <v>1177962</v>
      </c>
      <c r="G17" s="224">
        <v>1177962</v>
      </c>
      <c r="H17" s="64" t="s">
        <v>52</v>
      </c>
    </row>
    <row r="18" spans="1:8" x14ac:dyDescent="0.25">
      <c r="A18" s="64" t="s">
        <v>55</v>
      </c>
      <c r="B18" s="224">
        <v>5620</v>
      </c>
      <c r="C18" s="224">
        <v>5620</v>
      </c>
      <c r="D18" s="224">
        <v>55</v>
      </c>
      <c r="E18" s="224">
        <v>5444</v>
      </c>
      <c r="F18" s="224">
        <v>5444</v>
      </c>
      <c r="G18" s="224">
        <v>12</v>
      </c>
      <c r="H18" s="64" t="s">
        <v>56</v>
      </c>
    </row>
    <row r="19" spans="1:8" x14ac:dyDescent="0.25">
      <c r="A19" s="64" t="s">
        <v>506</v>
      </c>
      <c r="B19" s="224">
        <v>0</v>
      </c>
      <c r="C19" s="224">
        <v>849</v>
      </c>
      <c r="D19" s="224">
        <v>0</v>
      </c>
      <c r="E19" s="224">
        <v>0</v>
      </c>
      <c r="F19" s="224">
        <v>837</v>
      </c>
      <c r="G19" s="224">
        <v>0</v>
      </c>
      <c r="H19" s="64" t="s">
        <v>57</v>
      </c>
    </row>
    <row r="20" spans="1:8" x14ac:dyDescent="0.25">
      <c r="A20" s="64" t="s">
        <v>507</v>
      </c>
      <c r="B20" s="223" t="s">
        <v>500</v>
      </c>
      <c r="C20" s="223" t="s">
        <v>500</v>
      </c>
      <c r="D20" s="223">
        <v>0</v>
      </c>
      <c r="E20" s="223" t="s">
        <v>500</v>
      </c>
      <c r="F20" s="223" t="s">
        <v>500</v>
      </c>
      <c r="G20" s="64">
        <v>0</v>
      </c>
      <c r="H20" s="64" t="s">
        <v>360</v>
      </c>
    </row>
    <row r="21" spans="1:8" x14ac:dyDescent="0.25">
      <c r="A21" s="64" t="s">
        <v>65</v>
      </c>
      <c r="B21" s="224">
        <v>5</v>
      </c>
      <c r="C21" s="224">
        <v>23</v>
      </c>
      <c r="D21" s="224">
        <v>23</v>
      </c>
      <c r="E21" s="224">
        <v>12</v>
      </c>
      <c r="F21" s="224">
        <v>25</v>
      </c>
      <c r="G21" s="224">
        <v>25</v>
      </c>
      <c r="H21" s="64" t="s">
        <v>66</v>
      </c>
    </row>
    <row r="22" spans="1:8" x14ac:dyDescent="0.25">
      <c r="A22" s="64" t="s">
        <v>69</v>
      </c>
      <c r="B22" s="224">
        <v>17</v>
      </c>
      <c r="C22" s="224">
        <v>17</v>
      </c>
      <c r="D22" s="224">
        <v>0</v>
      </c>
      <c r="E22" s="224">
        <v>15</v>
      </c>
      <c r="F22" s="224">
        <v>15</v>
      </c>
      <c r="G22" s="224">
        <v>0</v>
      </c>
      <c r="H22" s="64" t="s">
        <v>70</v>
      </c>
    </row>
    <row r="23" spans="1:8" x14ac:dyDescent="0.25">
      <c r="A23" s="64" t="s">
        <v>73</v>
      </c>
      <c r="B23" s="224">
        <v>20863</v>
      </c>
      <c r="C23" s="224">
        <v>20863</v>
      </c>
      <c r="D23" s="224">
        <v>0</v>
      </c>
      <c r="E23" s="224">
        <v>20863</v>
      </c>
      <c r="F23" s="224">
        <v>20863</v>
      </c>
      <c r="G23" s="224">
        <v>0</v>
      </c>
      <c r="H23" s="64" t="s">
        <v>74</v>
      </c>
    </row>
    <row r="24" spans="1:8" x14ac:dyDescent="0.25">
      <c r="A24" s="64" t="s">
        <v>361</v>
      </c>
      <c r="B24" s="224">
        <v>33</v>
      </c>
      <c r="C24" s="224">
        <v>862</v>
      </c>
      <c r="D24" s="224">
        <v>53</v>
      </c>
      <c r="E24" s="224">
        <v>206</v>
      </c>
      <c r="F24" s="224">
        <v>517</v>
      </c>
      <c r="G24" s="224">
        <v>307</v>
      </c>
      <c r="H24" s="64" t="s">
        <v>75</v>
      </c>
    </row>
    <row r="25" spans="1:8" x14ac:dyDescent="0.25">
      <c r="A25" s="64" t="s">
        <v>78</v>
      </c>
      <c r="B25" s="224">
        <v>791</v>
      </c>
      <c r="C25" s="224">
        <v>791</v>
      </c>
      <c r="D25" s="224">
        <v>83</v>
      </c>
      <c r="E25" s="224">
        <v>734</v>
      </c>
      <c r="F25" s="224">
        <v>734</v>
      </c>
      <c r="G25" s="224">
        <v>43</v>
      </c>
      <c r="H25" s="64" t="s">
        <v>79</v>
      </c>
    </row>
    <row r="26" spans="1:8" x14ac:dyDescent="0.25">
      <c r="A26" s="64" t="s">
        <v>508</v>
      </c>
      <c r="B26" s="224">
        <v>115</v>
      </c>
      <c r="C26" s="224">
        <v>115</v>
      </c>
      <c r="D26" s="224">
        <v>115</v>
      </c>
      <c r="E26" s="224">
        <v>115</v>
      </c>
      <c r="F26" s="224">
        <v>115</v>
      </c>
      <c r="G26" s="224">
        <v>115</v>
      </c>
      <c r="H26" s="64" t="s">
        <v>81</v>
      </c>
    </row>
    <row r="27" spans="1:8" x14ac:dyDescent="0.25">
      <c r="A27" s="64" t="s">
        <v>509</v>
      </c>
      <c r="B27" s="224">
        <v>75000</v>
      </c>
      <c r="C27" s="224">
        <v>75000</v>
      </c>
      <c r="D27" s="224">
        <v>0</v>
      </c>
      <c r="E27" s="224">
        <v>75000</v>
      </c>
      <c r="F27" s="224">
        <v>75000</v>
      </c>
      <c r="G27" s="224">
        <v>0</v>
      </c>
      <c r="H27" s="64" t="s">
        <v>83</v>
      </c>
    </row>
    <row r="28" spans="1:8" x14ac:dyDescent="0.25">
      <c r="A28" s="64" t="s">
        <v>362</v>
      </c>
      <c r="B28" s="224">
        <v>6833</v>
      </c>
      <c r="C28" s="224">
        <v>8166</v>
      </c>
      <c r="D28" s="224">
        <v>0</v>
      </c>
      <c r="E28" s="224">
        <v>8795</v>
      </c>
      <c r="F28" s="224">
        <v>10288</v>
      </c>
      <c r="G28" s="224">
        <v>0</v>
      </c>
      <c r="H28" s="64" t="s">
        <v>86</v>
      </c>
    </row>
    <row r="29" spans="1:8" x14ac:dyDescent="0.25">
      <c r="A29" s="64" t="s">
        <v>363</v>
      </c>
      <c r="B29" s="224">
        <v>1682</v>
      </c>
      <c r="C29" s="224">
        <v>1682</v>
      </c>
      <c r="D29" s="224">
        <v>15</v>
      </c>
      <c r="E29" s="224">
        <v>1694</v>
      </c>
      <c r="F29" s="224">
        <v>1694</v>
      </c>
      <c r="G29" s="224">
        <v>30</v>
      </c>
      <c r="H29" s="64" t="s">
        <v>93</v>
      </c>
    </row>
    <row r="30" spans="1:8" x14ac:dyDescent="0.25">
      <c r="A30" s="64" t="s">
        <v>510</v>
      </c>
      <c r="B30" s="223" t="s">
        <v>500</v>
      </c>
      <c r="C30" s="223" t="s">
        <v>500</v>
      </c>
      <c r="D30" s="223">
        <v>0</v>
      </c>
      <c r="E30" s="223" t="s">
        <v>500</v>
      </c>
      <c r="F30" s="223" t="s">
        <v>500</v>
      </c>
      <c r="G30" s="64">
        <v>0</v>
      </c>
      <c r="H30" s="64" t="s">
        <v>97</v>
      </c>
    </row>
    <row r="31" spans="1:8" x14ac:dyDescent="0.25">
      <c r="A31" s="64" t="s">
        <v>511</v>
      </c>
      <c r="B31" s="223" t="s">
        <v>500</v>
      </c>
      <c r="C31" s="223" t="s">
        <v>500</v>
      </c>
      <c r="D31" s="223">
        <v>0</v>
      </c>
      <c r="E31" s="223" t="s">
        <v>500</v>
      </c>
      <c r="F31" s="223" t="s">
        <v>500</v>
      </c>
      <c r="G31" s="64">
        <v>0</v>
      </c>
      <c r="H31" s="64" t="s">
        <v>95</v>
      </c>
    </row>
    <row r="32" spans="1:8" x14ac:dyDescent="0.25">
      <c r="A32" s="64" t="s">
        <v>486</v>
      </c>
      <c r="B32" s="224">
        <v>0</v>
      </c>
      <c r="C32" s="224">
        <v>0</v>
      </c>
      <c r="D32" s="224">
        <v>0</v>
      </c>
      <c r="E32" s="224">
        <v>0</v>
      </c>
      <c r="F32" s="224">
        <v>0</v>
      </c>
      <c r="G32" s="224">
        <v>0</v>
      </c>
      <c r="H32" s="64" t="s">
        <v>98</v>
      </c>
    </row>
    <row r="33" spans="1:8" x14ac:dyDescent="0.25">
      <c r="A33" s="64" t="s">
        <v>512</v>
      </c>
      <c r="B33" s="224">
        <v>273</v>
      </c>
      <c r="C33" s="224">
        <v>345</v>
      </c>
      <c r="D33" s="224">
        <v>345</v>
      </c>
      <c r="E33" s="224">
        <v>394</v>
      </c>
      <c r="F33" s="224">
        <v>465</v>
      </c>
      <c r="G33" s="224">
        <v>110</v>
      </c>
      <c r="H33" s="64" t="s">
        <v>104</v>
      </c>
    </row>
    <row r="34" spans="1:8" x14ac:dyDescent="0.25">
      <c r="A34" s="64" t="s">
        <v>513</v>
      </c>
      <c r="B34" s="224">
        <v>719</v>
      </c>
      <c r="C34" s="224">
        <v>724</v>
      </c>
      <c r="D34" s="224">
        <v>299</v>
      </c>
      <c r="E34" s="224">
        <v>802</v>
      </c>
      <c r="F34" s="224">
        <v>807</v>
      </c>
      <c r="G34" s="224">
        <v>89</v>
      </c>
      <c r="H34" s="64" t="s">
        <v>105</v>
      </c>
    </row>
    <row r="35" spans="1:8" x14ac:dyDescent="0.25">
      <c r="A35" s="64" t="s">
        <v>514</v>
      </c>
      <c r="B35" s="224">
        <v>0</v>
      </c>
      <c r="C35" s="224">
        <v>0</v>
      </c>
      <c r="D35" s="224">
        <v>0</v>
      </c>
      <c r="E35" s="224">
        <v>0</v>
      </c>
      <c r="F35" s="224">
        <v>0</v>
      </c>
      <c r="G35" s="224">
        <v>0</v>
      </c>
      <c r="H35" s="64" t="s">
        <v>107</v>
      </c>
    </row>
    <row r="36" spans="1:8" x14ac:dyDescent="0.25">
      <c r="A36" s="64" t="s">
        <v>110</v>
      </c>
      <c r="B36" s="224">
        <v>0</v>
      </c>
      <c r="C36" s="224">
        <v>130</v>
      </c>
      <c r="D36" s="224">
        <v>0</v>
      </c>
      <c r="E36" s="224">
        <v>0</v>
      </c>
      <c r="F36" s="224">
        <v>122</v>
      </c>
      <c r="G36" s="224">
        <v>0</v>
      </c>
      <c r="H36" s="64" t="s">
        <v>111</v>
      </c>
    </row>
    <row r="37" spans="1:8" x14ac:dyDescent="0.25">
      <c r="A37" s="64" t="s">
        <v>112</v>
      </c>
      <c r="B37" s="224">
        <v>0</v>
      </c>
      <c r="C37" s="224">
        <v>532</v>
      </c>
      <c r="D37" s="224">
        <v>0</v>
      </c>
      <c r="E37" s="224">
        <v>0</v>
      </c>
      <c r="F37" s="224">
        <v>433</v>
      </c>
      <c r="G37" s="224">
        <v>0</v>
      </c>
      <c r="H37" s="64" t="s">
        <v>113</v>
      </c>
    </row>
    <row r="38" spans="1:8" x14ac:dyDescent="0.25">
      <c r="A38" s="64" t="s">
        <v>1321</v>
      </c>
      <c r="B38" s="224">
        <v>930958</v>
      </c>
      <c r="C38" s="224">
        <v>930958</v>
      </c>
      <c r="D38" s="224">
        <v>98</v>
      </c>
      <c r="E38" s="224">
        <v>930958</v>
      </c>
      <c r="F38" s="224">
        <v>930958</v>
      </c>
      <c r="G38" s="224">
        <v>0</v>
      </c>
      <c r="H38" s="64" t="s">
        <v>114</v>
      </c>
    </row>
    <row r="39" spans="1:8" x14ac:dyDescent="0.25">
      <c r="A39" s="64" t="s">
        <v>1322</v>
      </c>
      <c r="B39" s="223" t="s">
        <v>500</v>
      </c>
      <c r="C39" s="223" t="s">
        <v>500</v>
      </c>
      <c r="D39" s="223">
        <v>0</v>
      </c>
      <c r="E39" s="223" t="s">
        <v>500</v>
      </c>
      <c r="F39" s="223" t="s">
        <v>500</v>
      </c>
      <c r="G39" s="64">
        <v>0</v>
      </c>
      <c r="H39" s="64" t="s">
        <v>115</v>
      </c>
    </row>
    <row r="40" spans="1:8" x14ac:dyDescent="0.25">
      <c r="A40" s="64" t="s">
        <v>1323</v>
      </c>
      <c r="B40" s="224">
        <v>8390</v>
      </c>
      <c r="C40" s="224">
        <v>8566</v>
      </c>
      <c r="D40" s="224">
        <v>0</v>
      </c>
      <c r="E40" s="224">
        <v>8327</v>
      </c>
      <c r="F40" s="224">
        <v>8493</v>
      </c>
      <c r="G40" s="224">
        <v>0</v>
      </c>
      <c r="H40" s="64" t="s">
        <v>116</v>
      </c>
    </row>
    <row r="41" spans="1:8" x14ac:dyDescent="0.25">
      <c r="A41" s="64" t="s">
        <v>1324</v>
      </c>
      <c r="B41" s="223" t="s">
        <v>500</v>
      </c>
      <c r="C41" s="223" t="s">
        <v>500</v>
      </c>
      <c r="D41" s="223">
        <v>0</v>
      </c>
      <c r="E41" s="223" t="s">
        <v>500</v>
      </c>
      <c r="F41" s="223" t="s">
        <v>500</v>
      </c>
      <c r="G41" s="64">
        <v>0</v>
      </c>
      <c r="H41" s="64" t="s">
        <v>121</v>
      </c>
    </row>
    <row r="42" spans="1:8" x14ac:dyDescent="0.25">
      <c r="A42" s="64" t="s">
        <v>1325</v>
      </c>
      <c r="B42" s="224">
        <v>5</v>
      </c>
      <c r="C42" s="224">
        <v>5</v>
      </c>
      <c r="D42" s="224">
        <v>5</v>
      </c>
      <c r="E42" s="224">
        <v>5</v>
      </c>
      <c r="F42" s="224">
        <v>5</v>
      </c>
      <c r="G42" s="224">
        <v>5</v>
      </c>
      <c r="H42" s="64" t="s">
        <v>124</v>
      </c>
    </row>
    <row r="43" spans="1:8" x14ac:dyDescent="0.25">
      <c r="A43" s="64" t="s">
        <v>1326</v>
      </c>
      <c r="B43" s="223" t="s">
        <v>500</v>
      </c>
      <c r="C43" s="223" t="s">
        <v>500</v>
      </c>
      <c r="D43" s="223">
        <v>0</v>
      </c>
      <c r="E43" s="223" t="s">
        <v>500</v>
      </c>
      <c r="F43" s="223" t="s">
        <v>500</v>
      </c>
      <c r="G43" s="64">
        <v>0</v>
      </c>
      <c r="H43" s="64" t="s">
        <v>130</v>
      </c>
    </row>
    <row r="44" spans="1:8" x14ac:dyDescent="0.25">
      <c r="A44" s="64" t="s">
        <v>1327</v>
      </c>
      <c r="B44" s="224">
        <v>63923</v>
      </c>
      <c r="C44" s="224">
        <v>63932</v>
      </c>
      <c r="D44" s="224">
        <v>0</v>
      </c>
      <c r="E44" s="224">
        <v>62035</v>
      </c>
      <c r="F44" s="224">
        <v>62043</v>
      </c>
      <c r="G44" s="224">
        <v>0</v>
      </c>
      <c r="H44" s="64" t="s">
        <v>131</v>
      </c>
    </row>
    <row r="45" spans="1:8" x14ac:dyDescent="0.25">
      <c r="A45" s="64" t="s">
        <v>1328</v>
      </c>
      <c r="B45" s="223" t="s">
        <v>500</v>
      </c>
      <c r="C45" s="223" t="s">
        <v>500</v>
      </c>
      <c r="D45" s="223">
        <v>0</v>
      </c>
      <c r="E45" s="223" t="s">
        <v>500</v>
      </c>
      <c r="F45" s="223" t="s">
        <v>500</v>
      </c>
      <c r="G45" s="64">
        <v>0</v>
      </c>
      <c r="H45" s="64" t="s">
        <v>135</v>
      </c>
    </row>
    <row r="46" spans="1:8" x14ac:dyDescent="0.25">
      <c r="A46" s="64" t="s">
        <v>1329</v>
      </c>
      <c r="B46" s="224">
        <v>928</v>
      </c>
      <c r="C46" s="224">
        <v>1326</v>
      </c>
      <c r="D46" s="224">
        <v>0</v>
      </c>
      <c r="E46" s="224">
        <v>913</v>
      </c>
      <c r="F46" s="224">
        <v>1296</v>
      </c>
      <c r="G46" s="224">
        <v>0</v>
      </c>
      <c r="H46" s="64" t="s">
        <v>138</v>
      </c>
    </row>
    <row r="47" spans="1:8" x14ac:dyDescent="0.25">
      <c r="A47" s="64" t="s">
        <v>139</v>
      </c>
      <c r="B47" s="224">
        <v>0</v>
      </c>
      <c r="C47" s="224">
        <v>2634</v>
      </c>
      <c r="D47" s="224">
        <v>0</v>
      </c>
      <c r="E47" s="224">
        <v>0</v>
      </c>
      <c r="F47" s="224">
        <v>3057</v>
      </c>
      <c r="G47" s="224">
        <v>0</v>
      </c>
      <c r="H47" s="64" t="s">
        <v>140</v>
      </c>
    </row>
    <row r="48" spans="1:8" x14ac:dyDescent="0.25">
      <c r="A48" s="64" t="s">
        <v>145</v>
      </c>
      <c r="B48" s="224">
        <v>488</v>
      </c>
      <c r="C48" s="224">
        <v>488</v>
      </c>
      <c r="D48" s="224">
        <v>267</v>
      </c>
      <c r="E48" s="224">
        <v>480</v>
      </c>
      <c r="F48" s="224">
        <v>480</v>
      </c>
      <c r="G48" s="224">
        <v>27</v>
      </c>
      <c r="H48" s="64" t="s">
        <v>146</v>
      </c>
    </row>
    <row r="49" spans="1:8" x14ac:dyDescent="0.25">
      <c r="A49" s="64" t="s">
        <v>147</v>
      </c>
      <c r="B49" s="224">
        <v>14905</v>
      </c>
      <c r="C49" s="224">
        <v>28813</v>
      </c>
      <c r="D49" s="224">
        <v>0</v>
      </c>
      <c r="E49" s="224">
        <v>15107</v>
      </c>
      <c r="F49" s="224">
        <v>28315</v>
      </c>
      <c r="G49" s="224">
        <v>0</v>
      </c>
      <c r="H49" s="64" t="s">
        <v>148</v>
      </c>
    </row>
    <row r="50" spans="1:8" x14ac:dyDescent="0.25">
      <c r="A50" s="64" t="s">
        <v>1330</v>
      </c>
      <c r="B50" s="224">
        <v>0</v>
      </c>
      <c r="C50" s="224">
        <v>3743</v>
      </c>
      <c r="D50" s="224">
        <v>0</v>
      </c>
      <c r="E50" s="224">
        <v>0</v>
      </c>
      <c r="F50" s="224">
        <v>3743</v>
      </c>
      <c r="G50" s="224">
        <v>181</v>
      </c>
      <c r="H50" s="64" t="s">
        <v>151</v>
      </c>
    </row>
    <row r="51" spans="1:8" x14ac:dyDescent="0.25">
      <c r="A51" s="64" t="s">
        <v>163</v>
      </c>
      <c r="B51" s="224">
        <v>24</v>
      </c>
      <c r="C51" s="224">
        <v>101</v>
      </c>
      <c r="D51" s="224">
        <v>10</v>
      </c>
      <c r="E51" s="224">
        <v>28</v>
      </c>
      <c r="F51" s="224">
        <v>63</v>
      </c>
      <c r="G51" s="224">
        <v>0</v>
      </c>
      <c r="H51" s="64" t="s">
        <v>164</v>
      </c>
    </row>
    <row r="52" spans="1:8" x14ac:dyDescent="0.25">
      <c r="A52" s="64" t="s">
        <v>1331</v>
      </c>
      <c r="B52" s="224">
        <v>22</v>
      </c>
      <c r="C52" s="224">
        <v>32</v>
      </c>
      <c r="D52" s="224">
        <v>0</v>
      </c>
      <c r="E52" s="224">
        <v>28</v>
      </c>
      <c r="F52" s="224">
        <v>33</v>
      </c>
      <c r="G52" s="224">
        <v>0</v>
      </c>
      <c r="H52" s="64" t="s">
        <v>165</v>
      </c>
    </row>
    <row r="53" spans="1:8" x14ac:dyDescent="0.25">
      <c r="A53" s="64" t="s">
        <v>1332</v>
      </c>
      <c r="B53" s="224">
        <v>0</v>
      </c>
      <c r="C53" s="224">
        <v>23262</v>
      </c>
      <c r="D53" s="224">
        <v>23262</v>
      </c>
      <c r="E53" s="224">
        <v>0</v>
      </c>
      <c r="F53" s="224">
        <v>22694</v>
      </c>
      <c r="G53" s="224">
        <v>22694</v>
      </c>
      <c r="H53" s="64" t="s">
        <v>167</v>
      </c>
    </row>
    <row r="54" spans="1:8" x14ac:dyDescent="0.25">
      <c r="A54" s="64" t="s">
        <v>1333</v>
      </c>
      <c r="B54" s="224">
        <v>0</v>
      </c>
      <c r="C54" s="224">
        <v>2643</v>
      </c>
      <c r="D54" s="224">
        <v>2643</v>
      </c>
      <c r="E54" s="224">
        <v>0</v>
      </c>
      <c r="F54" s="224">
        <v>2639</v>
      </c>
      <c r="G54" s="224">
        <v>2639</v>
      </c>
      <c r="H54" s="64" t="s">
        <v>168</v>
      </c>
    </row>
    <row r="55" spans="1:8" x14ac:dyDescent="0.25">
      <c r="A55" s="64" t="s">
        <v>1334</v>
      </c>
      <c r="B55" s="223" t="s">
        <v>500</v>
      </c>
      <c r="C55" s="223" t="s">
        <v>500</v>
      </c>
      <c r="D55" s="223">
        <v>0</v>
      </c>
      <c r="E55" s="223" t="s">
        <v>500</v>
      </c>
      <c r="F55" s="223" t="s">
        <v>500</v>
      </c>
      <c r="G55" s="64">
        <v>0</v>
      </c>
      <c r="H55" s="64" t="s">
        <v>170</v>
      </c>
    </row>
    <row r="56" spans="1:8" x14ac:dyDescent="0.25">
      <c r="A56" s="64" t="s">
        <v>1335</v>
      </c>
      <c r="B56" s="224">
        <v>233</v>
      </c>
      <c r="C56" s="224">
        <v>233</v>
      </c>
      <c r="D56" s="224">
        <v>0</v>
      </c>
      <c r="E56" s="224">
        <v>233</v>
      </c>
      <c r="F56" s="224">
        <v>233</v>
      </c>
      <c r="G56" s="224">
        <v>0</v>
      </c>
      <c r="H56" s="64" t="s">
        <v>171</v>
      </c>
    </row>
    <row r="57" spans="1:8" x14ac:dyDescent="0.25">
      <c r="A57" s="64" t="s">
        <v>1336</v>
      </c>
      <c r="B57" s="224">
        <v>0</v>
      </c>
      <c r="C57" s="224">
        <v>48</v>
      </c>
      <c r="D57" s="224">
        <v>0</v>
      </c>
      <c r="E57" s="224">
        <v>0</v>
      </c>
      <c r="F57" s="224">
        <v>54</v>
      </c>
      <c r="G57" s="224">
        <v>0</v>
      </c>
      <c r="H57" s="64" t="s">
        <v>172</v>
      </c>
    </row>
    <row r="58" spans="1:8" x14ac:dyDescent="0.25">
      <c r="A58" s="64" t="s">
        <v>1337</v>
      </c>
      <c r="B58" s="224">
        <v>35</v>
      </c>
      <c r="C58" s="224">
        <v>35</v>
      </c>
      <c r="D58" s="224">
        <v>5</v>
      </c>
      <c r="E58" s="224">
        <v>35</v>
      </c>
      <c r="F58" s="224">
        <v>35</v>
      </c>
      <c r="G58" s="224">
        <v>5</v>
      </c>
      <c r="H58" s="64" t="s">
        <v>174</v>
      </c>
    </row>
    <row r="59" spans="1:8" x14ac:dyDescent="0.25">
      <c r="A59" s="64" t="s">
        <v>1338</v>
      </c>
      <c r="B59" s="224">
        <v>2957</v>
      </c>
      <c r="C59" s="224">
        <v>3000</v>
      </c>
      <c r="D59" s="224">
        <v>0</v>
      </c>
      <c r="E59" s="224">
        <v>2875</v>
      </c>
      <c r="F59" s="224">
        <v>3000</v>
      </c>
      <c r="G59" s="224">
        <v>55</v>
      </c>
      <c r="H59" s="64" t="s">
        <v>175</v>
      </c>
    </row>
    <row r="60" spans="1:8" x14ac:dyDescent="0.25">
      <c r="A60" s="64" t="s">
        <v>392</v>
      </c>
      <c r="B60" s="224">
        <v>479</v>
      </c>
      <c r="C60" s="224">
        <v>505</v>
      </c>
      <c r="D60" s="224">
        <v>0</v>
      </c>
      <c r="E60" s="224">
        <v>508</v>
      </c>
      <c r="F60" s="224">
        <v>534</v>
      </c>
      <c r="G60" s="224">
        <v>0</v>
      </c>
      <c r="H60" s="64" t="s">
        <v>176</v>
      </c>
    </row>
    <row r="61" spans="1:8" x14ac:dyDescent="0.25">
      <c r="A61" s="64" t="s">
        <v>1339</v>
      </c>
      <c r="B61" s="224">
        <v>0</v>
      </c>
      <c r="C61" s="224">
        <v>17</v>
      </c>
      <c r="D61" s="224">
        <v>12</v>
      </c>
      <c r="E61" s="224">
        <v>0</v>
      </c>
      <c r="F61" s="224">
        <v>13</v>
      </c>
      <c r="G61" s="224">
        <v>13</v>
      </c>
      <c r="H61" s="64" t="s">
        <v>177</v>
      </c>
    </row>
    <row r="62" spans="1:8" x14ac:dyDescent="0.25">
      <c r="A62" s="64" t="s">
        <v>394</v>
      </c>
      <c r="B62" s="224">
        <v>7865</v>
      </c>
      <c r="C62" s="224">
        <v>7865</v>
      </c>
      <c r="D62" s="224">
        <v>551</v>
      </c>
      <c r="E62" s="224">
        <v>7857</v>
      </c>
      <c r="F62" s="224">
        <v>7857</v>
      </c>
      <c r="G62" s="224">
        <v>486</v>
      </c>
      <c r="H62" s="64" t="s">
        <v>178</v>
      </c>
    </row>
    <row r="63" spans="1:8" x14ac:dyDescent="0.25">
      <c r="A63" s="64" t="s">
        <v>1340</v>
      </c>
      <c r="B63" s="224">
        <v>9800</v>
      </c>
      <c r="C63" s="224">
        <v>9800</v>
      </c>
      <c r="D63" s="224">
        <v>9800</v>
      </c>
      <c r="E63" s="224">
        <v>9800</v>
      </c>
      <c r="F63" s="224">
        <v>9800</v>
      </c>
      <c r="G63" s="224">
        <v>9800</v>
      </c>
      <c r="H63" s="64" t="s">
        <v>180</v>
      </c>
    </row>
    <row r="64" spans="1:8" x14ac:dyDescent="0.25">
      <c r="A64" s="64" t="s">
        <v>181</v>
      </c>
      <c r="B64" s="224">
        <v>92000</v>
      </c>
      <c r="C64" s="224">
        <v>92000</v>
      </c>
      <c r="D64" s="224">
        <v>0</v>
      </c>
      <c r="E64" s="224">
        <v>92000</v>
      </c>
      <c r="F64" s="224">
        <v>92000</v>
      </c>
      <c r="G64" s="224">
        <v>0</v>
      </c>
      <c r="H64" s="64" t="s">
        <v>182</v>
      </c>
    </row>
    <row r="65" spans="1:8" x14ac:dyDescent="0.25">
      <c r="A65" s="64" t="s">
        <v>1341</v>
      </c>
      <c r="B65" s="224">
        <v>925</v>
      </c>
      <c r="C65" s="224">
        <v>925</v>
      </c>
      <c r="D65" s="224">
        <v>8</v>
      </c>
      <c r="E65" s="224">
        <v>526</v>
      </c>
      <c r="F65" s="224">
        <v>526</v>
      </c>
      <c r="G65" s="224">
        <v>13</v>
      </c>
      <c r="H65" s="64" t="s">
        <v>183</v>
      </c>
    </row>
    <row r="66" spans="1:8" x14ac:dyDescent="0.25">
      <c r="A66" s="64" t="s">
        <v>400</v>
      </c>
      <c r="B66" s="224">
        <v>5</v>
      </c>
      <c r="C66" s="224">
        <v>5</v>
      </c>
      <c r="D66" s="224">
        <v>0</v>
      </c>
      <c r="E66" s="224">
        <v>5</v>
      </c>
      <c r="F66" s="224">
        <v>5</v>
      </c>
      <c r="G66" s="224">
        <v>0</v>
      </c>
      <c r="H66" s="64" t="s">
        <v>184</v>
      </c>
    </row>
    <row r="67" spans="1:8" x14ac:dyDescent="0.25">
      <c r="A67" s="64" t="s">
        <v>1342</v>
      </c>
      <c r="B67" s="224">
        <v>164</v>
      </c>
      <c r="C67" s="224">
        <v>164</v>
      </c>
      <c r="D67" s="224">
        <v>5</v>
      </c>
      <c r="E67" s="224">
        <v>167</v>
      </c>
      <c r="F67" s="224">
        <v>167</v>
      </c>
      <c r="G67" s="224">
        <v>0</v>
      </c>
      <c r="H67" s="64" t="s">
        <v>184</v>
      </c>
    </row>
    <row r="68" spans="1:8" x14ac:dyDescent="0.25">
      <c r="A68" s="64" t="s">
        <v>1081</v>
      </c>
      <c r="B68" s="224">
        <v>173729</v>
      </c>
      <c r="C68" s="224">
        <v>173729</v>
      </c>
      <c r="D68" s="224">
        <v>0</v>
      </c>
      <c r="E68" s="224">
        <v>167340</v>
      </c>
      <c r="F68" s="224">
        <v>167340</v>
      </c>
      <c r="G68" s="224">
        <v>0</v>
      </c>
      <c r="H68" s="64" t="s">
        <v>184</v>
      </c>
    </row>
    <row r="69" spans="1:8" x14ac:dyDescent="0.25">
      <c r="A69" s="64" t="s">
        <v>1343</v>
      </c>
      <c r="B69" s="224">
        <v>40000</v>
      </c>
      <c r="C69" s="224">
        <v>40000</v>
      </c>
      <c r="D69" s="224">
        <v>0</v>
      </c>
      <c r="E69" s="224">
        <v>40000</v>
      </c>
      <c r="F69" s="224">
        <v>40000</v>
      </c>
      <c r="G69" s="224">
        <v>0</v>
      </c>
      <c r="H69" s="64" t="s">
        <v>185</v>
      </c>
    </row>
    <row r="70" spans="1:8" x14ac:dyDescent="0.25">
      <c r="A70" s="64" t="s">
        <v>1344</v>
      </c>
      <c r="B70" s="223" t="s">
        <v>500</v>
      </c>
      <c r="C70" s="223" t="s">
        <v>500</v>
      </c>
      <c r="D70" s="223">
        <v>0</v>
      </c>
      <c r="E70" s="223" t="s">
        <v>500</v>
      </c>
      <c r="F70" s="223" t="s">
        <v>500</v>
      </c>
      <c r="G70" s="64">
        <v>0</v>
      </c>
      <c r="H70" s="64" t="s">
        <v>189</v>
      </c>
    </row>
    <row r="71" spans="1:8" x14ac:dyDescent="0.25">
      <c r="A71" s="64" t="s">
        <v>191</v>
      </c>
      <c r="B71" s="224">
        <v>0</v>
      </c>
      <c r="C71" s="224">
        <v>0</v>
      </c>
      <c r="D71" s="224">
        <v>0</v>
      </c>
      <c r="E71" s="224">
        <v>0</v>
      </c>
      <c r="F71" s="224">
        <v>0</v>
      </c>
      <c r="G71" s="224">
        <v>0</v>
      </c>
      <c r="H71" s="64" t="s">
        <v>192</v>
      </c>
    </row>
    <row r="72" spans="1:8" x14ac:dyDescent="0.25">
      <c r="A72" s="64" t="s">
        <v>193</v>
      </c>
      <c r="B72" s="224">
        <v>2226</v>
      </c>
      <c r="C72" s="224">
        <v>2236</v>
      </c>
      <c r="D72" s="224">
        <v>0</v>
      </c>
      <c r="E72" s="224">
        <v>2131</v>
      </c>
      <c r="F72" s="224">
        <v>2143</v>
      </c>
      <c r="G72" s="224">
        <v>0</v>
      </c>
      <c r="H72" s="64" t="s">
        <v>194</v>
      </c>
    </row>
    <row r="73" spans="1:8" x14ac:dyDescent="0.25">
      <c r="A73" s="64" t="s">
        <v>195</v>
      </c>
      <c r="B73" s="224">
        <v>0</v>
      </c>
      <c r="C73" s="224">
        <v>85</v>
      </c>
      <c r="D73" s="224">
        <v>0</v>
      </c>
      <c r="E73" s="224">
        <v>0</v>
      </c>
      <c r="F73" s="224">
        <v>102</v>
      </c>
      <c r="G73" s="224">
        <v>0</v>
      </c>
      <c r="H73" s="64" t="s">
        <v>196</v>
      </c>
    </row>
    <row r="74" spans="1:8" x14ac:dyDescent="0.25">
      <c r="A74" s="64" t="s">
        <v>1345</v>
      </c>
      <c r="B74" s="223" t="s">
        <v>500</v>
      </c>
      <c r="C74" s="223" t="s">
        <v>500</v>
      </c>
      <c r="D74" s="223">
        <v>0</v>
      </c>
      <c r="E74" s="223" t="s">
        <v>500</v>
      </c>
      <c r="F74" s="223" t="s">
        <v>500</v>
      </c>
      <c r="G74" s="64">
        <v>0</v>
      </c>
      <c r="H74" s="64" t="s">
        <v>198</v>
      </c>
    </row>
    <row r="75" spans="1:8" x14ac:dyDescent="0.25">
      <c r="A75" s="64" t="s">
        <v>1346</v>
      </c>
      <c r="B75" s="224">
        <v>9183</v>
      </c>
      <c r="C75" s="224">
        <v>120857</v>
      </c>
      <c r="D75" s="224">
        <v>111674</v>
      </c>
      <c r="E75" s="224">
        <v>9183</v>
      </c>
      <c r="F75" s="224">
        <v>134676</v>
      </c>
      <c r="G75" s="224">
        <v>125493</v>
      </c>
      <c r="H75" s="64" t="s">
        <v>201</v>
      </c>
    </row>
    <row r="76" spans="1:8" x14ac:dyDescent="0.25">
      <c r="A76" s="64" t="s">
        <v>1347</v>
      </c>
      <c r="B76" s="224">
        <v>0</v>
      </c>
      <c r="C76" s="224">
        <v>171</v>
      </c>
      <c r="D76" s="224">
        <v>0</v>
      </c>
      <c r="E76" s="224">
        <v>0</v>
      </c>
      <c r="F76" s="224">
        <v>171</v>
      </c>
      <c r="G76" s="224">
        <v>0</v>
      </c>
      <c r="H76" s="64" t="s">
        <v>204</v>
      </c>
    </row>
    <row r="77" spans="1:8" x14ac:dyDescent="0.25">
      <c r="A77" s="64" t="s">
        <v>411</v>
      </c>
      <c r="B77" s="224">
        <v>13</v>
      </c>
      <c r="C77" s="224">
        <v>13</v>
      </c>
      <c r="D77" s="224">
        <v>0</v>
      </c>
      <c r="E77" s="224">
        <v>13</v>
      </c>
      <c r="F77" s="224">
        <v>13</v>
      </c>
      <c r="G77" s="224">
        <v>0</v>
      </c>
      <c r="H77" s="64" t="s">
        <v>209</v>
      </c>
    </row>
    <row r="78" spans="1:8" x14ac:dyDescent="0.25">
      <c r="A78" s="64" t="s">
        <v>212</v>
      </c>
      <c r="B78" s="224">
        <v>17</v>
      </c>
      <c r="C78" s="224">
        <v>17</v>
      </c>
      <c r="D78" s="224">
        <v>0</v>
      </c>
      <c r="E78" s="224">
        <v>100</v>
      </c>
      <c r="F78" s="224">
        <v>100</v>
      </c>
      <c r="G78" s="224">
        <v>0</v>
      </c>
      <c r="H78" s="64" t="s">
        <v>213</v>
      </c>
    </row>
    <row r="79" spans="1:8" x14ac:dyDescent="0.25">
      <c r="A79" s="64" t="s">
        <v>1348</v>
      </c>
      <c r="B79" s="224">
        <v>423</v>
      </c>
      <c r="C79" s="224">
        <v>423</v>
      </c>
      <c r="D79" s="224">
        <v>423</v>
      </c>
      <c r="E79" s="224">
        <v>300</v>
      </c>
      <c r="F79" s="224">
        <v>300</v>
      </c>
      <c r="G79" s="224">
        <v>300</v>
      </c>
      <c r="H79" s="64" t="s">
        <v>214</v>
      </c>
    </row>
    <row r="80" spans="1:8" x14ac:dyDescent="0.25">
      <c r="A80" s="64" t="s">
        <v>1349</v>
      </c>
      <c r="B80" s="224">
        <v>365969</v>
      </c>
      <c r="C80" s="224">
        <v>619429</v>
      </c>
      <c r="D80" s="224">
        <v>188430</v>
      </c>
      <c r="E80" s="224">
        <v>294472</v>
      </c>
      <c r="F80" s="224">
        <v>519647</v>
      </c>
      <c r="G80" s="224">
        <v>180390</v>
      </c>
      <c r="H80" s="64" t="s">
        <v>219</v>
      </c>
    </row>
    <row r="81" spans="1:8" x14ac:dyDescent="0.25">
      <c r="A81" s="64" t="s">
        <v>1350</v>
      </c>
      <c r="B81" s="224">
        <v>14796</v>
      </c>
      <c r="C81" s="224">
        <v>14796</v>
      </c>
      <c r="D81" s="224">
        <v>0</v>
      </c>
      <c r="E81" s="224">
        <v>14796</v>
      </c>
      <c r="F81" s="224">
        <v>14796</v>
      </c>
      <c r="G81" s="224">
        <v>0</v>
      </c>
      <c r="H81" s="64" t="s">
        <v>220</v>
      </c>
    </row>
    <row r="82" spans="1:8" x14ac:dyDescent="0.25">
      <c r="A82" s="64" t="s">
        <v>1351</v>
      </c>
      <c r="B82" s="223" t="s">
        <v>500</v>
      </c>
      <c r="C82" s="273">
        <v>467</v>
      </c>
      <c r="D82" s="64">
        <v>467</v>
      </c>
      <c r="E82" s="223" t="s">
        <v>500</v>
      </c>
      <c r="F82" s="273">
        <v>475</v>
      </c>
      <c r="G82" s="64">
        <v>475</v>
      </c>
      <c r="H82" s="64" t="s">
        <v>223</v>
      </c>
    </row>
    <row r="83" spans="1:8" x14ac:dyDescent="0.25">
      <c r="A83" s="64" t="s">
        <v>418</v>
      </c>
      <c r="B83" s="224">
        <v>1670</v>
      </c>
      <c r="C83" s="224">
        <v>4428</v>
      </c>
      <c r="D83" s="224">
        <v>0</v>
      </c>
      <c r="E83" s="224">
        <v>1670</v>
      </c>
      <c r="F83" s="224">
        <v>4134</v>
      </c>
      <c r="G83" s="224">
        <v>0</v>
      </c>
      <c r="H83" s="64" t="s">
        <v>224</v>
      </c>
    </row>
    <row r="84" spans="1:8" x14ac:dyDescent="0.25">
      <c r="A84" s="64" t="s">
        <v>225</v>
      </c>
      <c r="B84" s="224">
        <v>0</v>
      </c>
      <c r="C84" s="224">
        <v>29</v>
      </c>
      <c r="D84" s="224">
        <v>0</v>
      </c>
      <c r="E84" s="224">
        <v>0</v>
      </c>
      <c r="F84" s="224">
        <v>29</v>
      </c>
      <c r="G84" s="224">
        <v>0</v>
      </c>
      <c r="H84" s="64" t="s">
        <v>226</v>
      </c>
    </row>
    <row r="85" spans="1:8" x14ac:dyDescent="0.25">
      <c r="A85" s="64" t="s">
        <v>1352</v>
      </c>
      <c r="B85" s="224">
        <v>159</v>
      </c>
      <c r="C85" s="224">
        <v>159</v>
      </c>
      <c r="D85" s="224">
        <v>159</v>
      </c>
      <c r="E85" s="224">
        <v>300</v>
      </c>
      <c r="F85" s="224">
        <v>300</v>
      </c>
      <c r="G85" s="224">
        <v>300</v>
      </c>
      <c r="H85" s="64" t="s">
        <v>232</v>
      </c>
    </row>
    <row r="86" spans="1:8" x14ac:dyDescent="0.25">
      <c r="A86" s="64" t="s">
        <v>1353</v>
      </c>
      <c r="B86" s="224">
        <v>823</v>
      </c>
      <c r="C86" s="224">
        <v>1615</v>
      </c>
      <c r="D86" s="224">
        <v>0</v>
      </c>
      <c r="E86" s="224">
        <v>786</v>
      </c>
      <c r="F86" s="224">
        <v>1491</v>
      </c>
      <c r="G86" s="224">
        <v>0</v>
      </c>
      <c r="H86" s="64" t="s">
        <v>233</v>
      </c>
    </row>
    <row r="87" spans="1:8" x14ac:dyDescent="0.25">
      <c r="A87" s="64" t="s">
        <v>1354</v>
      </c>
      <c r="B87" s="223" t="s">
        <v>500</v>
      </c>
      <c r="C87" s="273">
        <v>60</v>
      </c>
      <c r="D87" s="64">
        <v>60</v>
      </c>
      <c r="E87" s="223" t="s">
        <v>500</v>
      </c>
      <c r="F87" s="273">
        <v>60</v>
      </c>
      <c r="G87" s="64">
        <v>60</v>
      </c>
      <c r="H87" s="64" t="s">
        <v>237</v>
      </c>
    </row>
    <row r="88" spans="1:8" x14ac:dyDescent="0.25">
      <c r="A88" s="64" t="s">
        <v>1355</v>
      </c>
      <c r="B88" s="224">
        <v>739</v>
      </c>
      <c r="C88" s="224">
        <v>928</v>
      </c>
      <c r="D88" s="224">
        <v>5</v>
      </c>
      <c r="E88" s="224">
        <v>753</v>
      </c>
      <c r="F88" s="224">
        <v>942</v>
      </c>
      <c r="G88" s="224">
        <v>0</v>
      </c>
      <c r="H88" s="64" t="s">
        <v>240</v>
      </c>
    </row>
    <row r="89" spans="1:8" x14ac:dyDescent="0.25">
      <c r="A89" s="64" t="s">
        <v>1356</v>
      </c>
      <c r="B89" s="224">
        <v>0</v>
      </c>
      <c r="C89" s="224">
        <v>0</v>
      </c>
      <c r="D89" s="224">
        <v>0</v>
      </c>
      <c r="E89" s="224">
        <v>0</v>
      </c>
      <c r="F89" s="224">
        <v>0</v>
      </c>
      <c r="G89" s="224">
        <v>0</v>
      </c>
      <c r="H89" s="64" t="s">
        <v>242</v>
      </c>
    </row>
    <row r="90" spans="1:8" x14ac:dyDescent="0.25">
      <c r="A90" s="64" t="s">
        <v>243</v>
      </c>
      <c r="B90" s="224">
        <v>5</v>
      </c>
      <c r="C90" s="224">
        <v>5</v>
      </c>
      <c r="D90" s="224">
        <v>0</v>
      </c>
      <c r="E90" s="224">
        <v>5</v>
      </c>
      <c r="F90" s="224">
        <v>5</v>
      </c>
      <c r="G90" s="224">
        <v>0</v>
      </c>
      <c r="H90" s="64" t="s">
        <v>244</v>
      </c>
    </row>
    <row r="91" spans="1:8" x14ac:dyDescent="0.25">
      <c r="A91" s="64" t="s">
        <v>245</v>
      </c>
      <c r="B91" s="224">
        <v>0</v>
      </c>
      <c r="C91" s="224">
        <v>32</v>
      </c>
      <c r="D91" s="224">
        <v>0</v>
      </c>
      <c r="E91" s="224">
        <v>0</v>
      </c>
      <c r="F91" s="224">
        <v>33</v>
      </c>
      <c r="G91" s="224">
        <v>0</v>
      </c>
      <c r="H91" s="64" t="s">
        <v>246</v>
      </c>
    </row>
    <row r="92" spans="1:8" x14ac:dyDescent="0.25">
      <c r="A92" s="64" t="s">
        <v>1357</v>
      </c>
      <c r="B92" s="224">
        <v>15</v>
      </c>
      <c r="C92" s="224">
        <v>30</v>
      </c>
      <c r="D92" s="224">
        <v>15</v>
      </c>
      <c r="E92" s="224">
        <v>15</v>
      </c>
      <c r="F92" s="224">
        <v>55</v>
      </c>
      <c r="G92" s="224">
        <v>25</v>
      </c>
      <c r="H92" s="64" t="s">
        <v>248</v>
      </c>
    </row>
    <row r="93" spans="1:8" x14ac:dyDescent="0.25">
      <c r="A93" s="64" t="s">
        <v>1358</v>
      </c>
      <c r="B93" s="224">
        <v>0</v>
      </c>
      <c r="C93" s="224">
        <v>1486</v>
      </c>
      <c r="D93" s="224">
        <v>0</v>
      </c>
      <c r="E93" s="224">
        <v>0</v>
      </c>
      <c r="F93" s="224">
        <v>1504</v>
      </c>
      <c r="G93" s="224">
        <v>0</v>
      </c>
      <c r="H93" s="64" t="s">
        <v>249</v>
      </c>
    </row>
    <row r="94" spans="1:8" x14ac:dyDescent="0.25">
      <c r="A94" s="64" t="s">
        <v>429</v>
      </c>
      <c r="B94" s="224">
        <v>0</v>
      </c>
      <c r="C94" s="224">
        <v>31</v>
      </c>
      <c r="D94" s="224">
        <v>0</v>
      </c>
      <c r="E94" s="224">
        <v>0</v>
      </c>
      <c r="F94" s="224">
        <v>46</v>
      </c>
      <c r="G94" s="224">
        <v>0</v>
      </c>
      <c r="H94" s="64" t="s">
        <v>250</v>
      </c>
    </row>
    <row r="95" spans="1:8" x14ac:dyDescent="0.25">
      <c r="A95" s="64" t="s">
        <v>251</v>
      </c>
      <c r="B95" s="224">
        <v>1200</v>
      </c>
      <c r="C95" s="224">
        <v>1200</v>
      </c>
      <c r="D95" s="224">
        <v>0</v>
      </c>
      <c r="E95" s="224">
        <v>1200</v>
      </c>
      <c r="F95" s="224">
        <v>1200</v>
      </c>
      <c r="G95" s="224">
        <v>0</v>
      </c>
      <c r="H95" s="64" t="s">
        <v>252</v>
      </c>
    </row>
    <row r="96" spans="1:8" x14ac:dyDescent="0.25">
      <c r="A96" s="64" t="s">
        <v>253</v>
      </c>
      <c r="B96" s="224">
        <v>231</v>
      </c>
      <c r="C96" s="224">
        <v>248</v>
      </c>
      <c r="D96" s="224">
        <v>0</v>
      </c>
      <c r="E96" s="224">
        <v>231</v>
      </c>
      <c r="F96" s="224">
        <v>248</v>
      </c>
      <c r="G96" s="224">
        <v>0</v>
      </c>
      <c r="H96" s="64" t="s">
        <v>254</v>
      </c>
    </row>
    <row r="97" spans="1:8" x14ac:dyDescent="0.25">
      <c r="A97" s="64" t="s">
        <v>1359</v>
      </c>
      <c r="B97" s="224">
        <v>3164</v>
      </c>
      <c r="C97" s="224">
        <v>3164</v>
      </c>
      <c r="D97" s="224">
        <v>0</v>
      </c>
      <c r="E97" s="224">
        <v>3422</v>
      </c>
      <c r="F97" s="224">
        <v>3422</v>
      </c>
      <c r="G97" s="224">
        <v>0</v>
      </c>
      <c r="H97" s="64" t="s">
        <v>255</v>
      </c>
    </row>
    <row r="98" spans="1:8" x14ac:dyDescent="0.25">
      <c r="A98" s="64" t="s">
        <v>256</v>
      </c>
      <c r="B98" s="224">
        <v>0</v>
      </c>
      <c r="C98" s="224">
        <v>290</v>
      </c>
      <c r="D98" s="224">
        <v>20</v>
      </c>
      <c r="E98" s="224">
        <v>147</v>
      </c>
      <c r="F98" s="224">
        <v>257</v>
      </c>
      <c r="G98" s="224">
        <v>16</v>
      </c>
      <c r="H98" s="64" t="s">
        <v>257</v>
      </c>
    </row>
    <row r="99" spans="1:8" x14ac:dyDescent="0.25">
      <c r="A99" s="64" t="s">
        <v>1360</v>
      </c>
      <c r="B99" s="224">
        <v>90138</v>
      </c>
      <c r="C99" s="224">
        <v>90185</v>
      </c>
      <c r="D99" s="224">
        <v>686</v>
      </c>
      <c r="E99" s="224">
        <v>87780</v>
      </c>
      <c r="F99" s="224">
        <v>87826</v>
      </c>
      <c r="G99" s="224">
        <v>560</v>
      </c>
      <c r="H99" s="64" t="s">
        <v>258</v>
      </c>
    </row>
    <row r="100" spans="1:8" x14ac:dyDescent="0.25">
      <c r="A100" s="64" t="s">
        <v>1361</v>
      </c>
      <c r="B100" s="224">
        <v>14500</v>
      </c>
      <c r="C100" s="224">
        <v>14500</v>
      </c>
      <c r="D100" s="224">
        <v>0</v>
      </c>
      <c r="E100" s="224">
        <v>14500</v>
      </c>
      <c r="F100" s="224">
        <v>14500</v>
      </c>
      <c r="G100" s="224">
        <v>0</v>
      </c>
      <c r="H100" s="64" t="s">
        <v>259</v>
      </c>
    </row>
    <row r="101" spans="1:8" x14ac:dyDescent="0.25">
      <c r="A101" s="64" t="s">
        <v>1362</v>
      </c>
      <c r="B101" s="224">
        <v>70000</v>
      </c>
      <c r="C101" s="224">
        <v>70000</v>
      </c>
      <c r="D101" s="224">
        <v>0</v>
      </c>
      <c r="E101" s="224">
        <v>70000</v>
      </c>
      <c r="F101" s="224">
        <v>70000</v>
      </c>
      <c r="G101" s="224">
        <v>0</v>
      </c>
      <c r="H101" s="64" t="s">
        <v>264</v>
      </c>
    </row>
    <row r="102" spans="1:8" x14ac:dyDescent="0.25">
      <c r="A102" s="64" t="s">
        <v>267</v>
      </c>
      <c r="B102" s="224">
        <v>1700</v>
      </c>
      <c r="C102" s="224">
        <v>1715</v>
      </c>
      <c r="D102" s="224">
        <v>566</v>
      </c>
      <c r="E102" s="224">
        <v>1540</v>
      </c>
      <c r="F102" s="224">
        <v>1556</v>
      </c>
      <c r="G102" s="224">
        <v>323</v>
      </c>
      <c r="H102" s="64" t="s">
        <v>268</v>
      </c>
    </row>
    <row r="103" spans="1:8" x14ac:dyDescent="0.25">
      <c r="A103" s="64" t="s">
        <v>271</v>
      </c>
      <c r="B103" s="224">
        <v>1109</v>
      </c>
      <c r="C103" s="224">
        <v>1109</v>
      </c>
      <c r="D103" s="224">
        <v>0</v>
      </c>
      <c r="E103" s="224">
        <v>1109</v>
      </c>
      <c r="F103" s="224">
        <v>1109</v>
      </c>
      <c r="G103" s="224">
        <v>0</v>
      </c>
      <c r="H103" s="64" t="s">
        <v>272</v>
      </c>
    </row>
    <row r="104" spans="1:8" x14ac:dyDescent="0.25">
      <c r="A104" s="64" t="s">
        <v>275</v>
      </c>
      <c r="B104" s="224">
        <v>56</v>
      </c>
      <c r="C104" s="224">
        <v>65</v>
      </c>
      <c r="D104" s="224">
        <v>0</v>
      </c>
      <c r="E104" s="224">
        <v>56</v>
      </c>
      <c r="F104" s="224">
        <v>71</v>
      </c>
      <c r="G104" s="224">
        <v>0</v>
      </c>
      <c r="H104" s="64" t="s">
        <v>276</v>
      </c>
    </row>
    <row r="105" spans="1:8" x14ac:dyDescent="0.25">
      <c r="A105" s="64" t="s">
        <v>1363</v>
      </c>
      <c r="B105" s="224">
        <v>5</v>
      </c>
      <c r="C105" s="224">
        <v>71</v>
      </c>
      <c r="D105" s="224">
        <v>0</v>
      </c>
      <c r="E105" s="224">
        <v>0</v>
      </c>
      <c r="F105" s="224">
        <v>110</v>
      </c>
      <c r="G105" s="224">
        <v>45</v>
      </c>
      <c r="H105" s="64" t="s">
        <v>277</v>
      </c>
    </row>
    <row r="106" spans="1:8" x14ac:dyDescent="0.25">
      <c r="A106" s="64" t="s">
        <v>1364</v>
      </c>
      <c r="B106" s="223" t="s">
        <v>500</v>
      </c>
      <c r="C106" s="223" t="s">
        <v>500</v>
      </c>
      <c r="D106" s="64">
        <v>0</v>
      </c>
      <c r="E106" s="223" t="s">
        <v>500</v>
      </c>
      <c r="F106" s="223" t="s">
        <v>500</v>
      </c>
      <c r="G106" s="64">
        <v>0</v>
      </c>
      <c r="H106" s="64" t="s">
        <v>283</v>
      </c>
    </row>
    <row r="107" spans="1:8" x14ac:dyDescent="0.25">
      <c r="A107" s="64" t="s">
        <v>1365</v>
      </c>
      <c r="B107" s="224">
        <v>18000</v>
      </c>
      <c r="C107" s="224">
        <v>18000</v>
      </c>
      <c r="D107" s="224">
        <v>18000</v>
      </c>
      <c r="E107" s="224">
        <v>60600</v>
      </c>
      <c r="F107" s="224">
        <v>60600</v>
      </c>
      <c r="G107" s="224">
        <v>0</v>
      </c>
      <c r="H107" s="64" t="s">
        <v>285</v>
      </c>
    </row>
    <row r="108" spans="1:8" x14ac:dyDescent="0.25">
      <c r="A108" s="64" t="s">
        <v>1366</v>
      </c>
      <c r="B108" s="224">
        <v>10098</v>
      </c>
      <c r="C108" s="224">
        <v>10164</v>
      </c>
      <c r="D108" s="224">
        <v>39</v>
      </c>
      <c r="E108" s="224">
        <v>11516</v>
      </c>
      <c r="F108" s="224">
        <v>11580</v>
      </c>
      <c r="G108" s="224">
        <v>85</v>
      </c>
      <c r="H108" s="64" t="s">
        <v>286</v>
      </c>
    </row>
    <row r="109" spans="1:8" x14ac:dyDescent="0.25">
      <c r="A109" s="64" t="s">
        <v>1367</v>
      </c>
      <c r="B109" s="223" t="s">
        <v>500</v>
      </c>
      <c r="C109" s="273">
        <v>229</v>
      </c>
      <c r="D109" s="64">
        <v>112</v>
      </c>
      <c r="E109" s="223" t="s">
        <v>500</v>
      </c>
      <c r="F109" s="273">
        <v>232</v>
      </c>
      <c r="G109" s="64">
        <v>115</v>
      </c>
      <c r="H109" s="64" t="s">
        <v>288</v>
      </c>
    </row>
    <row r="110" spans="1:8" x14ac:dyDescent="0.25">
      <c r="A110" s="64" t="s">
        <v>1368</v>
      </c>
      <c r="B110" s="224">
        <v>2756</v>
      </c>
      <c r="C110" s="224">
        <v>6432</v>
      </c>
      <c r="D110" s="224">
        <v>0</v>
      </c>
      <c r="E110" s="224">
        <v>2528</v>
      </c>
      <c r="F110" s="224">
        <v>5838</v>
      </c>
      <c r="G110" s="224">
        <v>0</v>
      </c>
      <c r="H110" s="64" t="s">
        <v>295</v>
      </c>
    </row>
    <row r="111" spans="1:8" x14ac:dyDescent="0.25">
      <c r="A111" s="64" t="s">
        <v>296</v>
      </c>
      <c r="B111" s="224">
        <v>0</v>
      </c>
      <c r="C111" s="224">
        <v>1267</v>
      </c>
      <c r="D111" s="224">
        <v>0</v>
      </c>
      <c r="E111" s="224">
        <v>0</v>
      </c>
      <c r="F111" s="224">
        <v>1332</v>
      </c>
      <c r="G111" s="224">
        <v>0</v>
      </c>
      <c r="H111" s="64" t="s">
        <v>297</v>
      </c>
    </row>
    <row r="112" spans="1:8" x14ac:dyDescent="0.25">
      <c r="A112" s="64" t="s">
        <v>1369</v>
      </c>
      <c r="B112" s="224">
        <v>160000</v>
      </c>
      <c r="C112" s="224">
        <v>160000</v>
      </c>
      <c r="D112" s="224">
        <v>0</v>
      </c>
      <c r="E112" s="224">
        <v>160000</v>
      </c>
      <c r="F112" s="224">
        <v>160000</v>
      </c>
      <c r="G112" s="224">
        <v>0</v>
      </c>
      <c r="H112" s="64" t="s">
        <v>298</v>
      </c>
    </row>
    <row r="113" spans="1:8" x14ac:dyDescent="0.25">
      <c r="A113" s="64" t="s">
        <v>1370</v>
      </c>
      <c r="B113" s="224">
        <v>4466</v>
      </c>
      <c r="C113" s="224">
        <v>4466</v>
      </c>
      <c r="D113" s="224">
        <v>3339</v>
      </c>
      <c r="E113" s="224">
        <v>3980</v>
      </c>
      <c r="F113" s="224">
        <v>3980</v>
      </c>
      <c r="G113" s="224">
        <v>2853</v>
      </c>
      <c r="H113" s="64" t="s">
        <v>299</v>
      </c>
    </row>
    <row r="114" spans="1:8" x14ac:dyDescent="0.25">
      <c r="A114" s="64" t="s">
        <v>1371</v>
      </c>
      <c r="B114" s="224">
        <v>612011</v>
      </c>
      <c r="C114" s="224">
        <v>612524</v>
      </c>
      <c r="D114" s="224">
        <v>40013</v>
      </c>
      <c r="E114" s="224">
        <v>610327</v>
      </c>
      <c r="F114" s="224">
        <v>610791</v>
      </c>
      <c r="G114" s="224">
        <v>41920</v>
      </c>
      <c r="H114" s="64" t="s">
        <v>300</v>
      </c>
    </row>
    <row r="115" spans="1:8" x14ac:dyDescent="0.25">
      <c r="A115" s="64" t="s">
        <v>456</v>
      </c>
      <c r="B115" s="224">
        <v>420</v>
      </c>
      <c r="C115" s="224">
        <v>420</v>
      </c>
      <c r="D115" s="224">
        <v>0</v>
      </c>
      <c r="E115" s="224">
        <v>464</v>
      </c>
      <c r="F115" s="224">
        <v>464</v>
      </c>
      <c r="G115" s="224">
        <v>0</v>
      </c>
      <c r="H115" s="64" t="s">
        <v>310</v>
      </c>
    </row>
    <row r="116" spans="1:8" x14ac:dyDescent="0.25">
      <c r="A116" s="64" t="s">
        <v>1372</v>
      </c>
      <c r="B116" s="224">
        <v>10284</v>
      </c>
      <c r="C116" s="224">
        <v>10284</v>
      </c>
      <c r="D116" s="224">
        <v>10284</v>
      </c>
      <c r="E116" s="224">
        <v>10284</v>
      </c>
      <c r="F116" s="224">
        <v>10284</v>
      </c>
      <c r="G116" s="224">
        <v>10284</v>
      </c>
      <c r="H116" s="64" t="s">
        <v>311</v>
      </c>
    </row>
    <row r="117" spans="1:8" x14ac:dyDescent="0.25">
      <c r="A117" s="64" t="s">
        <v>1373</v>
      </c>
      <c r="B117" s="224">
        <v>10845</v>
      </c>
      <c r="C117" s="224">
        <v>10910</v>
      </c>
      <c r="D117" s="224">
        <v>2690</v>
      </c>
      <c r="E117" s="224">
        <v>9726</v>
      </c>
      <c r="F117" s="224">
        <v>9795</v>
      </c>
      <c r="G117" s="224">
        <v>2745</v>
      </c>
      <c r="H117" s="64" t="s">
        <v>312</v>
      </c>
    </row>
    <row r="118" spans="1:8" x14ac:dyDescent="0.25">
      <c r="A118" s="64" t="s">
        <v>1374</v>
      </c>
      <c r="B118" s="224">
        <v>0</v>
      </c>
      <c r="C118" s="224">
        <v>0</v>
      </c>
      <c r="D118" s="224">
        <v>0</v>
      </c>
      <c r="E118" s="224">
        <v>0</v>
      </c>
      <c r="F118" s="224">
        <v>0</v>
      </c>
      <c r="G118" s="224">
        <v>0</v>
      </c>
      <c r="H118" s="64" t="s">
        <v>314</v>
      </c>
    </row>
    <row r="119" spans="1:8" x14ac:dyDescent="0.25">
      <c r="A119" s="64" t="s">
        <v>1375</v>
      </c>
      <c r="B119" s="224">
        <v>0</v>
      </c>
      <c r="C119" s="224">
        <v>4672</v>
      </c>
      <c r="D119" s="224">
        <v>0</v>
      </c>
      <c r="E119" s="224">
        <v>0</v>
      </c>
      <c r="F119" s="224">
        <v>4881</v>
      </c>
      <c r="G119" s="224">
        <v>0</v>
      </c>
      <c r="H119" s="64" t="s">
        <v>315</v>
      </c>
    </row>
    <row r="120" spans="1:8" x14ac:dyDescent="0.25">
      <c r="A120" s="64" t="s">
        <v>1376</v>
      </c>
      <c r="B120" s="224" t="s">
        <v>500</v>
      </c>
      <c r="C120" s="224" t="s">
        <v>500</v>
      </c>
      <c r="D120" s="224">
        <v>0</v>
      </c>
      <c r="E120" s="224" t="s">
        <v>500</v>
      </c>
      <c r="F120" s="224" t="s">
        <v>500</v>
      </c>
      <c r="G120" s="224">
        <v>0</v>
      </c>
      <c r="H120" s="64" t="s">
        <v>318</v>
      </c>
    </row>
    <row r="121" spans="1:8" x14ac:dyDescent="0.25">
      <c r="A121" s="64" t="s">
        <v>319</v>
      </c>
      <c r="B121" s="225">
        <v>0</v>
      </c>
      <c r="C121" s="225">
        <v>5</v>
      </c>
      <c r="D121" s="224">
        <v>0</v>
      </c>
      <c r="E121" s="225">
        <v>0</v>
      </c>
      <c r="F121" s="225">
        <v>5</v>
      </c>
      <c r="G121" s="224">
        <v>0</v>
      </c>
      <c r="H121" s="64" t="s">
        <v>320</v>
      </c>
    </row>
    <row r="122" spans="1:8" x14ac:dyDescent="0.25">
      <c r="A122" s="64" t="s">
        <v>1377</v>
      </c>
      <c r="B122" s="224">
        <v>20000</v>
      </c>
      <c r="C122" s="224">
        <v>20000</v>
      </c>
      <c r="D122" s="224">
        <v>0</v>
      </c>
      <c r="E122" s="224">
        <v>16000</v>
      </c>
      <c r="F122" s="224">
        <v>16000</v>
      </c>
      <c r="G122" s="224">
        <v>0</v>
      </c>
      <c r="H122" s="64" t="s">
        <v>321</v>
      </c>
    </row>
    <row r="123" spans="1:8" x14ac:dyDescent="0.25">
      <c r="A123" s="64" t="s">
        <v>324</v>
      </c>
      <c r="B123" s="224">
        <v>20590</v>
      </c>
      <c r="C123" s="224">
        <v>20590</v>
      </c>
      <c r="D123" s="224">
        <v>0</v>
      </c>
      <c r="E123" s="224">
        <v>25177</v>
      </c>
      <c r="F123" s="224">
        <v>25177</v>
      </c>
      <c r="G123" s="224">
        <v>0</v>
      </c>
      <c r="H123" s="64" t="s">
        <v>325</v>
      </c>
    </row>
    <row r="124" spans="1:8" x14ac:dyDescent="0.25">
      <c r="A124" s="64" t="s">
        <v>1378</v>
      </c>
      <c r="B124" s="224" t="s">
        <v>500</v>
      </c>
      <c r="C124" s="224" t="s">
        <v>500</v>
      </c>
      <c r="D124" s="224">
        <v>0</v>
      </c>
      <c r="E124" s="224" t="s">
        <v>500</v>
      </c>
      <c r="F124" s="224" t="s">
        <v>500</v>
      </c>
      <c r="G124" s="224">
        <v>0</v>
      </c>
      <c r="H124" s="64" t="s">
        <v>331</v>
      </c>
    </row>
    <row r="125" spans="1:8" s="130" customFormat="1" ht="21.75" customHeight="1" x14ac:dyDescent="0.25">
      <c r="A125" s="19" t="s">
        <v>335</v>
      </c>
      <c r="B125" s="226" cm="1">
        <f t="array" ref="B125">SUMPRODUCT(--ISNUMBER(B10:B124),B10:B124)</f>
        <v>2914135</v>
      </c>
      <c r="C125" s="226" cm="1">
        <f t="array" ref="C125">SUMPRODUCT(--ISNUMBER(C10:C124),C10:C124)</f>
        <v>4360564</v>
      </c>
      <c r="D125" s="226" cm="1">
        <f t="array" ref="D125">SUMPRODUCT(--ISNUMBER(D10:D124),D10:D124)</f>
        <v>1420783</v>
      </c>
      <c r="E125" s="226" cm="1">
        <f t="array" ref="E125">SUMPRODUCT(--ISNUMBER(E10:E124),E10:E124)</f>
        <v>2875417</v>
      </c>
      <c r="F125" s="226" cm="1">
        <f t="array" ref="F125">SUMPRODUCT(--ISNUMBER(F10:F124),F10:F124)</f>
        <v>4477220</v>
      </c>
      <c r="G125" s="226" cm="1">
        <f t="array" ref="G125">SUMPRODUCT(--ISNUMBER(G10:G124),G10:G124)</f>
        <v>1581098</v>
      </c>
      <c r="H125" s="20"/>
    </row>
    <row r="126" spans="1:8" s="130" customFormat="1" ht="13" x14ac:dyDescent="0.3">
      <c r="A126" s="131"/>
      <c r="B126" s="132"/>
      <c r="C126" s="132"/>
      <c r="D126" s="133"/>
      <c r="E126" s="132"/>
      <c r="F126" s="132"/>
      <c r="G126" s="133"/>
      <c r="H126" s="134"/>
    </row>
    <row r="127" spans="1:8" s="130" customFormat="1" ht="13" x14ac:dyDescent="0.3">
      <c r="A127" s="135" t="s">
        <v>340</v>
      </c>
      <c r="B127" s="135"/>
      <c r="C127" s="135"/>
      <c r="D127" s="135"/>
      <c r="E127" s="132"/>
      <c r="F127" s="132"/>
      <c r="G127" s="132"/>
      <c r="H127" s="136"/>
    </row>
    <row r="129" spans="1:8" ht="12.75" customHeight="1" x14ac:dyDescent="0.25">
      <c r="A129" s="279" t="s">
        <v>515</v>
      </c>
      <c r="B129" s="279"/>
      <c r="C129" s="279"/>
      <c r="D129" s="279"/>
      <c r="E129" s="279"/>
      <c r="F129" s="279"/>
      <c r="G129" s="279"/>
      <c r="H129" s="279"/>
    </row>
    <row r="130" spans="1:8" ht="30.75" customHeight="1" x14ac:dyDescent="0.25">
      <c r="A130" s="279" t="s">
        <v>516</v>
      </c>
      <c r="B130" s="279"/>
      <c r="C130" s="279"/>
      <c r="D130" s="279"/>
      <c r="E130" s="279"/>
      <c r="F130" s="279"/>
      <c r="G130" s="279"/>
      <c r="H130" s="279"/>
    </row>
    <row r="131" spans="1:8" ht="12.75" customHeight="1" x14ac:dyDescent="0.25">
      <c r="A131" s="279" t="s">
        <v>517</v>
      </c>
      <c r="B131" s="279"/>
      <c r="C131" s="279"/>
      <c r="D131" s="279"/>
      <c r="E131" s="279"/>
      <c r="F131" s="279"/>
      <c r="G131" s="279"/>
      <c r="H131" s="279"/>
    </row>
    <row r="132" spans="1:8" ht="78" customHeight="1" x14ac:dyDescent="0.25">
      <c r="A132" s="279" t="s">
        <v>1082</v>
      </c>
      <c r="B132" s="279"/>
      <c r="C132" s="279"/>
      <c r="D132" s="279"/>
      <c r="E132" s="279"/>
      <c r="F132" s="279"/>
      <c r="G132" s="279"/>
      <c r="H132" s="279"/>
    </row>
    <row r="133" spans="1:8" ht="34.5" customHeight="1" x14ac:dyDescent="0.25">
      <c r="A133" s="279" t="s">
        <v>518</v>
      </c>
      <c r="B133" s="279"/>
      <c r="C133" s="279"/>
      <c r="D133" s="279"/>
      <c r="E133" s="279"/>
      <c r="F133" s="279"/>
      <c r="G133" s="279"/>
      <c r="H133" s="279"/>
    </row>
    <row r="134" spans="1:8" ht="49" customHeight="1" x14ac:dyDescent="0.25">
      <c r="A134" s="279" t="s">
        <v>1379</v>
      </c>
      <c r="B134" s="279"/>
      <c r="C134" s="279"/>
      <c r="D134" s="279"/>
      <c r="E134" s="279"/>
      <c r="F134" s="279"/>
      <c r="G134" s="279"/>
      <c r="H134" s="279"/>
    </row>
    <row r="135" spans="1:8" ht="45.75" customHeight="1" x14ac:dyDescent="0.25">
      <c r="A135" s="279" t="s">
        <v>519</v>
      </c>
      <c r="B135" s="279"/>
      <c r="C135" s="279"/>
      <c r="D135" s="279"/>
      <c r="E135" s="279"/>
      <c r="F135" s="279"/>
      <c r="G135" s="279"/>
      <c r="H135" s="279"/>
    </row>
    <row r="136" spans="1:8" ht="12.75" customHeight="1" x14ac:dyDescent="0.25">
      <c r="A136" s="279" t="s">
        <v>520</v>
      </c>
      <c r="B136" s="279"/>
      <c r="C136" s="279"/>
      <c r="D136" s="279"/>
      <c r="E136" s="279"/>
      <c r="F136" s="279"/>
      <c r="G136" s="279"/>
      <c r="H136" s="279"/>
    </row>
    <row r="137" spans="1:8" x14ac:dyDescent="0.25">
      <c r="A137" s="279" t="s">
        <v>521</v>
      </c>
      <c r="B137" s="279"/>
      <c r="C137" s="279"/>
      <c r="D137" s="279"/>
      <c r="E137" s="279"/>
      <c r="F137" s="279"/>
      <c r="G137" s="279"/>
      <c r="H137" s="279"/>
    </row>
    <row r="138" spans="1:8" ht="12.75" customHeight="1" x14ac:dyDescent="0.25">
      <c r="A138" s="279" t="s">
        <v>522</v>
      </c>
      <c r="B138" s="279"/>
      <c r="C138" s="279"/>
      <c r="D138" s="279"/>
      <c r="E138" s="279"/>
      <c r="F138" s="279"/>
      <c r="G138" s="279"/>
      <c r="H138" s="279"/>
    </row>
    <row r="139" spans="1:8" ht="12.75" customHeight="1" x14ac:dyDescent="0.25">
      <c r="A139" s="279" t="s">
        <v>523</v>
      </c>
      <c r="B139" s="279"/>
      <c r="C139" s="279"/>
      <c r="D139" s="279"/>
      <c r="E139" s="279"/>
      <c r="F139" s="279"/>
      <c r="G139" s="279"/>
      <c r="H139" s="279"/>
    </row>
    <row r="140" spans="1:8" ht="12.75" customHeight="1" x14ac:dyDescent="0.25">
      <c r="A140" s="279" t="s">
        <v>524</v>
      </c>
      <c r="B140" s="279"/>
      <c r="C140" s="279"/>
      <c r="D140" s="279"/>
      <c r="E140" s="279"/>
      <c r="F140" s="279"/>
      <c r="G140" s="279"/>
      <c r="H140" s="279"/>
    </row>
    <row r="141" spans="1:8" ht="35.25" customHeight="1" x14ac:dyDescent="0.25">
      <c r="A141" s="279" t="s">
        <v>525</v>
      </c>
      <c r="B141" s="279"/>
      <c r="C141" s="279"/>
      <c r="D141" s="279"/>
      <c r="E141" s="279"/>
      <c r="F141" s="279"/>
      <c r="G141" s="279"/>
      <c r="H141" s="279"/>
    </row>
    <row r="142" spans="1:8" ht="41.25" customHeight="1" x14ac:dyDescent="0.25">
      <c r="A142" s="279" t="s">
        <v>1083</v>
      </c>
      <c r="B142" s="279"/>
      <c r="C142" s="279"/>
      <c r="D142" s="279"/>
      <c r="E142" s="279"/>
      <c r="F142" s="279"/>
      <c r="G142" s="279"/>
      <c r="H142" s="279"/>
    </row>
    <row r="143" spans="1:8" ht="43.5" customHeight="1" x14ac:dyDescent="0.25">
      <c r="A143" s="279" t="s">
        <v>526</v>
      </c>
      <c r="B143" s="279"/>
      <c r="C143" s="279"/>
      <c r="D143" s="279"/>
      <c r="E143" s="279"/>
      <c r="F143" s="279"/>
      <c r="G143" s="279"/>
      <c r="H143" s="279"/>
    </row>
    <row r="144" spans="1:8" ht="51.75" customHeight="1" x14ac:dyDescent="0.25">
      <c r="A144" s="279" t="s">
        <v>1380</v>
      </c>
      <c r="B144" s="279"/>
      <c r="C144" s="279"/>
      <c r="D144" s="279"/>
      <c r="E144" s="279"/>
      <c r="F144" s="279"/>
      <c r="G144" s="279"/>
      <c r="H144" s="279"/>
    </row>
    <row r="145" spans="1:8" ht="42.75" customHeight="1" x14ac:dyDescent="0.25">
      <c r="A145" s="279" t="s">
        <v>1381</v>
      </c>
      <c r="B145" s="279"/>
      <c r="C145" s="279"/>
      <c r="D145" s="279"/>
      <c r="E145" s="279"/>
      <c r="F145" s="279"/>
      <c r="G145" s="279"/>
      <c r="H145" s="279"/>
    </row>
    <row r="146" spans="1:8" ht="66" customHeight="1" x14ac:dyDescent="0.25">
      <c r="A146" s="279" t="s">
        <v>1382</v>
      </c>
      <c r="B146" s="279"/>
      <c r="C146" s="279"/>
      <c r="D146" s="279"/>
      <c r="E146" s="279"/>
      <c r="F146" s="279"/>
      <c r="G146" s="279"/>
      <c r="H146" s="279"/>
    </row>
    <row r="147" spans="1:8" ht="103.5" customHeight="1" x14ac:dyDescent="0.25">
      <c r="A147" s="279" t="s">
        <v>1383</v>
      </c>
      <c r="B147" s="279"/>
      <c r="C147" s="279"/>
      <c r="D147" s="279"/>
      <c r="E147" s="279"/>
      <c r="F147" s="279"/>
      <c r="G147" s="279"/>
      <c r="H147" s="279"/>
    </row>
    <row r="148" spans="1:8" ht="33" customHeight="1" x14ac:dyDescent="0.25">
      <c r="A148" s="279" t="s">
        <v>1384</v>
      </c>
      <c r="B148" s="279"/>
      <c r="C148" s="279"/>
      <c r="D148" s="279"/>
      <c r="E148" s="279"/>
      <c r="F148" s="279"/>
      <c r="G148" s="279"/>
      <c r="H148" s="279"/>
    </row>
    <row r="149" spans="1:8" ht="43.5" customHeight="1" x14ac:dyDescent="0.25">
      <c r="A149" s="279" t="s">
        <v>1385</v>
      </c>
      <c r="B149" s="279"/>
      <c r="C149" s="279"/>
      <c r="D149" s="279"/>
      <c r="E149" s="279"/>
      <c r="F149" s="279"/>
      <c r="G149" s="279"/>
      <c r="H149" s="279"/>
    </row>
    <row r="150" spans="1:8" ht="12.75" customHeight="1" x14ac:dyDescent="0.25">
      <c r="A150" s="279" t="s">
        <v>1386</v>
      </c>
      <c r="B150" s="279"/>
      <c r="C150" s="279"/>
      <c r="D150" s="279"/>
      <c r="E150" s="279"/>
      <c r="F150" s="279"/>
      <c r="G150" s="279"/>
      <c r="H150" s="279"/>
    </row>
    <row r="151" spans="1:8" ht="12.75" customHeight="1" x14ac:dyDescent="0.25">
      <c r="A151" s="279" t="s">
        <v>1387</v>
      </c>
      <c r="B151" s="279"/>
      <c r="C151" s="279"/>
      <c r="D151" s="279"/>
      <c r="E151" s="279"/>
      <c r="F151" s="279"/>
      <c r="G151" s="279"/>
      <c r="H151" s="279"/>
    </row>
    <row r="152" spans="1:8" ht="74.25" customHeight="1" x14ac:dyDescent="0.25">
      <c r="A152" s="279" t="s">
        <v>1388</v>
      </c>
      <c r="B152" s="279"/>
      <c r="C152" s="279"/>
      <c r="D152" s="279"/>
      <c r="E152" s="279"/>
      <c r="F152" s="279"/>
      <c r="G152" s="279"/>
      <c r="H152" s="279"/>
    </row>
    <row r="153" spans="1:8" ht="69" customHeight="1" x14ac:dyDescent="0.25">
      <c r="A153" s="279" t="s">
        <v>1389</v>
      </c>
      <c r="B153" s="279"/>
      <c r="C153" s="279"/>
      <c r="D153" s="279"/>
      <c r="E153" s="279"/>
      <c r="F153" s="279"/>
      <c r="G153" s="279"/>
      <c r="H153" s="279"/>
    </row>
    <row r="154" spans="1:8" ht="82" customHeight="1" x14ac:dyDescent="0.25">
      <c r="A154" s="279" t="s">
        <v>1390</v>
      </c>
      <c r="B154" s="279"/>
      <c r="C154" s="279"/>
      <c r="D154" s="279"/>
      <c r="E154" s="279"/>
      <c r="F154" s="279"/>
      <c r="G154" s="279"/>
      <c r="H154" s="279"/>
    </row>
    <row r="155" spans="1:8" ht="41.9" customHeight="1" x14ac:dyDescent="0.25">
      <c r="A155" s="279" t="s">
        <v>1391</v>
      </c>
      <c r="B155" s="279"/>
      <c r="C155" s="279"/>
      <c r="D155" s="279"/>
      <c r="E155" s="279"/>
      <c r="F155" s="279"/>
      <c r="G155" s="279"/>
      <c r="H155" s="279"/>
    </row>
    <row r="156" spans="1:8" ht="44.25" customHeight="1" x14ac:dyDescent="0.25">
      <c r="A156" s="279" t="s">
        <v>1392</v>
      </c>
      <c r="B156" s="279"/>
      <c r="C156" s="279"/>
      <c r="D156" s="279"/>
      <c r="E156" s="279"/>
      <c r="F156" s="279"/>
      <c r="G156" s="279"/>
      <c r="H156" s="279"/>
    </row>
    <row r="157" spans="1:8" ht="12.75" customHeight="1" x14ac:dyDescent="0.25">
      <c r="A157" s="279" t="s">
        <v>1393</v>
      </c>
      <c r="B157" s="279"/>
      <c r="C157" s="279"/>
      <c r="D157" s="279"/>
      <c r="E157" s="279"/>
      <c r="F157" s="279"/>
      <c r="G157" s="279"/>
      <c r="H157" s="279"/>
    </row>
    <row r="158" spans="1:8" ht="80.900000000000006" customHeight="1" x14ac:dyDescent="0.25">
      <c r="A158" s="279" t="s">
        <v>1394</v>
      </c>
      <c r="B158" s="279"/>
      <c r="C158" s="279"/>
      <c r="D158" s="279"/>
      <c r="E158" s="279"/>
      <c r="F158" s="279"/>
      <c r="G158" s="279"/>
      <c r="H158" s="279"/>
    </row>
    <row r="159" spans="1:8" ht="77.25" customHeight="1" x14ac:dyDescent="0.25">
      <c r="A159" s="279" t="s">
        <v>1395</v>
      </c>
      <c r="B159" s="279"/>
      <c r="C159" s="279"/>
      <c r="D159" s="279"/>
      <c r="E159" s="279"/>
      <c r="F159" s="279"/>
      <c r="G159" s="279"/>
      <c r="H159" s="279"/>
    </row>
    <row r="160" spans="1:8" ht="59.25" customHeight="1" x14ac:dyDescent="0.25">
      <c r="A160" s="279" t="s">
        <v>1396</v>
      </c>
      <c r="B160" s="279"/>
      <c r="C160" s="279"/>
      <c r="D160" s="279"/>
      <c r="E160" s="279"/>
      <c r="F160" s="279"/>
      <c r="G160" s="279"/>
      <c r="H160" s="279"/>
    </row>
    <row r="161" spans="1:8" ht="36.75" customHeight="1" x14ac:dyDescent="0.25">
      <c r="A161" s="279" t="s">
        <v>1397</v>
      </c>
      <c r="B161" s="279"/>
      <c r="C161" s="279"/>
      <c r="D161" s="279"/>
      <c r="E161" s="279"/>
      <c r="F161" s="279"/>
      <c r="G161" s="279"/>
      <c r="H161" s="279"/>
    </row>
    <row r="162" spans="1:8" ht="12.75" customHeight="1" x14ac:dyDescent="0.25">
      <c r="A162" s="279" t="s">
        <v>1398</v>
      </c>
      <c r="B162" s="279"/>
      <c r="C162" s="279"/>
      <c r="D162" s="279"/>
      <c r="E162" s="279"/>
      <c r="F162" s="279"/>
      <c r="G162" s="279"/>
      <c r="H162" s="279"/>
    </row>
    <row r="163" spans="1:8" ht="12.75" customHeight="1" x14ac:dyDescent="0.25">
      <c r="A163" s="279" t="s">
        <v>1399</v>
      </c>
      <c r="B163" s="279"/>
      <c r="C163" s="279"/>
      <c r="D163" s="279"/>
      <c r="E163" s="279"/>
      <c r="F163" s="279"/>
      <c r="G163" s="279"/>
      <c r="H163" s="279"/>
    </row>
    <row r="164" spans="1:8" ht="59.25" customHeight="1" x14ac:dyDescent="0.25">
      <c r="A164" s="279" t="s">
        <v>1400</v>
      </c>
      <c r="B164" s="279"/>
      <c r="C164" s="279"/>
      <c r="D164" s="279"/>
      <c r="E164" s="279"/>
      <c r="F164" s="279"/>
      <c r="G164" s="279"/>
      <c r="H164" s="279"/>
    </row>
    <row r="165" spans="1:8" ht="64.5" customHeight="1" x14ac:dyDescent="0.25">
      <c r="A165" s="279" t="s">
        <v>1401</v>
      </c>
      <c r="B165" s="279"/>
      <c r="C165" s="279"/>
      <c r="D165" s="279"/>
      <c r="E165" s="279"/>
      <c r="F165" s="279"/>
      <c r="G165" s="279"/>
      <c r="H165" s="279"/>
    </row>
    <row r="166" spans="1:8" ht="75" customHeight="1" x14ac:dyDescent="0.25">
      <c r="A166" s="279" t="s">
        <v>1402</v>
      </c>
      <c r="B166" s="279"/>
      <c r="C166" s="279"/>
      <c r="D166" s="279"/>
      <c r="E166" s="279"/>
      <c r="F166" s="279"/>
      <c r="G166" s="279"/>
      <c r="H166" s="279"/>
    </row>
    <row r="167" spans="1:8" ht="68.25" customHeight="1" x14ac:dyDescent="0.25">
      <c r="A167" s="279" t="s">
        <v>1403</v>
      </c>
      <c r="B167" s="279"/>
      <c r="C167" s="279"/>
      <c r="D167" s="279"/>
      <c r="E167" s="279"/>
      <c r="F167" s="279"/>
      <c r="G167" s="279"/>
      <c r="H167" s="279"/>
    </row>
    <row r="168" spans="1:8" ht="12.75" customHeight="1" x14ac:dyDescent="0.25">
      <c r="A168" s="279" t="s">
        <v>1404</v>
      </c>
      <c r="B168" s="279"/>
      <c r="C168" s="279"/>
      <c r="D168" s="279"/>
      <c r="E168" s="279"/>
      <c r="F168" s="279"/>
      <c r="G168" s="279"/>
      <c r="H168" s="279"/>
    </row>
    <row r="169" spans="1:8" ht="27.75" customHeight="1" x14ac:dyDescent="0.25">
      <c r="A169" s="279" t="s">
        <v>527</v>
      </c>
      <c r="B169" s="279"/>
      <c r="C169" s="279"/>
      <c r="D169" s="279"/>
      <c r="E169" s="279"/>
      <c r="F169" s="279"/>
      <c r="G169" s="279"/>
      <c r="H169" s="279"/>
    </row>
    <row r="170" spans="1:8" ht="12.75" customHeight="1" x14ac:dyDescent="0.25">
      <c r="A170" s="279" t="s">
        <v>1405</v>
      </c>
      <c r="B170" s="279"/>
      <c r="C170" s="279"/>
      <c r="D170" s="279"/>
      <c r="E170" s="279"/>
      <c r="F170" s="279"/>
      <c r="G170" s="279"/>
      <c r="H170" s="279"/>
    </row>
    <row r="171" spans="1:8" ht="31.5" customHeight="1" x14ac:dyDescent="0.25">
      <c r="A171" s="279" t="s">
        <v>1406</v>
      </c>
      <c r="B171" s="279"/>
      <c r="C171" s="279"/>
      <c r="D171" s="279"/>
      <c r="E171" s="279"/>
      <c r="F171" s="279"/>
      <c r="G171" s="279"/>
      <c r="H171" s="279"/>
    </row>
    <row r="172" spans="1:8" ht="72" customHeight="1" x14ac:dyDescent="0.25">
      <c r="A172" s="279" t="s">
        <v>1407</v>
      </c>
      <c r="B172" s="279"/>
      <c r="C172" s="279"/>
      <c r="D172" s="279"/>
      <c r="E172" s="279"/>
      <c r="F172" s="279"/>
      <c r="G172" s="279"/>
      <c r="H172" s="279"/>
    </row>
    <row r="173" spans="1:8" ht="105.75" customHeight="1" x14ac:dyDescent="0.25">
      <c r="A173" s="279" t="s">
        <v>1408</v>
      </c>
      <c r="B173" s="279"/>
      <c r="C173" s="279"/>
      <c r="D173" s="279"/>
      <c r="E173" s="279"/>
      <c r="F173" s="279"/>
      <c r="G173" s="279"/>
      <c r="H173" s="279"/>
    </row>
    <row r="174" spans="1:8" ht="47.5" customHeight="1" x14ac:dyDescent="0.25">
      <c r="A174" s="279" t="s">
        <v>1409</v>
      </c>
      <c r="B174" s="279"/>
      <c r="C174" s="279"/>
      <c r="D174" s="279"/>
      <c r="E174" s="279"/>
      <c r="F174" s="279"/>
      <c r="G174" s="279"/>
      <c r="H174" s="279"/>
    </row>
    <row r="175" spans="1:8" ht="69.25" customHeight="1" x14ac:dyDescent="0.25">
      <c r="A175" s="279" t="s">
        <v>1410</v>
      </c>
      <c r="B175" s="279"/>
      <c r="C175" s="279"/>
      <c r="D175" s="279"/>
      <c r="E175" s="279"/>
      <c r="F175" s="279"/>
      <c r="G175" s="279"/>
      <c r="H175" s="279"/>
    </row>
    <row r="176" spans="1:8" ht="12.75" customHeight="1" x14ac:dyDescent="0.25">
      <c r="A176" s="279" t="s">
        <v>1411</v>
      </c>
      <c r="B176" s="279"/>
      <c r="C176" s="279"/>
      <c r="D176" s="279"/>
      <c r="E176" s="279"/>
      <c r="F176" s="279"/>
      <c r="G176" s="279"/>
      <c r="H176" s="279"/>
    </row>
    <row r="177" spans="1:8" ht="12.75" customHeight="1" x14ac:dyDescent="0.25">
      <c r="A177" s="279" t="s">
        <v>1412</v>
      </c>
      <c r="B177" s="279"/>
      <c r="C177" s="279"/>
      <c r="D177" s="279"/>
      <c r="E177" s="279"/>
      <c r="F177" s="279"/>
      <c r="G177" s="279"/>
      <c r="H177" s="279"/>
    </row>
    <row r="178" spans="1:8" ht="30.25" customHeight="1" x14ac:dyDescent="0.25">
      <c r="A178" s="279" t="s">
        <v>1413</v>
      </c>
      <c r="B178" s="279"/>
      <c r="C178" s="279"/>
      <c r="D178" s="279"/>
      <c r="E178" s="279"/>
      <c r="F178" s="279"/>
      <c r="G178" s="279"/>
      <c r="H178" s="279"/>
    </row>
    <row r="179" spans="1:8" ht="26.25" customHeight="1" x14ac:dyDescent="0.25">
      <c r="A179" s="279" t="s">
        <v>1414</v>
      </c>
      <c r="B179" s="279"/>
      <c r="C179" s="279"/>
      <c r="D179" s="279"/>
      <c r="E179" s="279"/>
      <c r="F179" s="279"/>
      <c r="G179" s="279"/>
      <c r="H179" s="279"/>
    </row>
    <row r="180" spans="1:8" ht="39" customHeight="1" x14ac:dyDescent="0.25">
      <c r="A180" s="279" t="s">
        <v>1415</v>
      </c>
      <c r="B180" s="279"/>
      <c r="C180" s="279"/>
      <c r="D180" s="279"/>
      <c r="E180" s="279"/>
      <c r="F180" s="279"/>
      <c r="G180" s="279"/>
      <c r="H180" s="279"/>
    </row>
    <row r="181" spans="1:8" ht="12.75" customHeight="1" x14ac:dyDescent="0.25">
      <c r="A181" s="279" t="s">
        <v>1416</v>
      </c>
      <c r="B181" s="279"/>
      <c r="C181" s="279"/>
      <c r="D181" s="279"/>
      <c r="E181" s="279"/>
      <c r="F181" s="279"/>
      <c r="G181" s="279"/>
      <c r="H181" s="279"/>
    </row>
    <row r="182" spans="1:8" ht="41.9" customHeight="1" x14ac:dyDescent="0.25">
      <c r="A182" s="279" t="s">
        <v>1417</v>
      </c>
      <c r="B182" s="279"/>
      <c r="C182" s="279"/>
      <c r="D182" s="279"/>
      <c r="E182" s="279"/>
      <c r="F182" s="279"/>
      <c r="G182" s="279"/>
      <c r="H182" s="279"/>
    </row>
    <row r="183" spans="1:8" ht="42.25" customHeight="1" x14ac:dyDescent="0.25">
      <c r="A183" s="279" t="s">
        <v>1418</v>
      </c>
      <c r="B183" s="279"/>
      <c r="C183" s="279"/>
      <c r="D183" s="279"/>
      <c r="E183" s="279"/>
      <c r="F183" s="279"/>
      <c r="G183" s="279"/>
      <c r="H183" s="279"/>
    </row>
    <row r="184" spans="1:8" ht="55" customHeight="1" x14ac:dyDescent="0.25">
      <c r="A184" s="279" t="s">
        <v>1419</v>
      </c>
      <c r="B184" s="279"/>
      <c r="C184" s="279"/>
      <c r="D184" s="279"/>
      <c r="E184" s="279"/>
      <c r="F184" s="279"/>
      <c r="G184" s="279"/>
      <c r="H184" s="279"/>
    </row>
    <row r="185" spans="1:8" ht="71.5" customHeight="1" x14ac:dyDescent="0.25">
      <c r="A185" s="279" t="s">
        <v>1420</v>
      </c>
      <c r="B185" s="279"/>
      <c r="C185" s="279"/>
      <c r="D185" s="279"/>
      <c r="E185" s="279"/>
      <c r="F185" s="279"/>
      <c r="G185" s="279"/>
      <c r="H185" s="279"/>
    </row>
    <row r="186" spans="1:8" ht="63" customHeight="1" x14ac:dyDescent="0.25">
      <c r="A186" s="279" t="s">
        <v>1421</v>
      </c>
      <c r="B186" s="279"/>
      <c r="C186" s="279"/>
      <c r="D186" s="279"/>
      <c r="E186" s="279"/>
      <c r="F186" s="279"/>
      <c r="G186" s="279"/>
      <c r="H186" s="279"/>
    </row>
    <row r="187" spans="1:8" ht="39" customHeight="1" x14ac:dyDescent="0.25">
      <c r="A187" s="279" t="s">
        <v>1422</v>
      </c>
      <c r="B187" s="279"/>
      <c r="C187" s="279"/>
      <c r="D187" s="279"/>
      <c r="E187" s="279"/>
      <c r="F187" s="279"/>
      <c r="G187" s="279"/>
      <c r="H187" s="279"/>
    </row>
    <row r="188" spans="1:8" ht="26.9" customHeight="1" x14ac:dyDescent="0.25">
      <c r="A188" s="279" t="s">
        <v>1423</v>
      </c>
      <c r="B188" s="279"/>
      <c r="C188" s="279"/>
      <c r="D188" s="279"/>
      <c r="E188" s="279"/>
      <c r="F188" s="279"/>
      <c r="G188" s="279"/>
      <c r="H188" s="279"/>
    </row>
    <row r="189" spans="1:8" ht="61.75" customHeight="1" x14ac:dyDescent="0.25">
      <c r="A189" s="279" t="s">
        <v>1424</v>
      </c>
      <c r="B189" s="279"/>
      <c r="C189" s="279"/>
      <c r="D189" s="279"/>
      <c r="E189" s="279"/>
      <c r="F189" s="279"/>
      <c r="G189" s="279"/>
      <c r="H189" s="279"/>
    </row>
    <row r="190" spans="1:8" ht="54" customHeight="1" x14ac:dyDescent="0.25">
      <c r="A190" s="279" t="s">
        <v>1425</v>
      </c>
      <c r="B190" s="279"/>
      <c r="C190" s="279"/>
      <c r="D190" s="279"/>
      <c r="E190" s="279"/>
      <c r="F190" s="279"/>
      <c r="G190" s="279"/>
      <c r="H190" s="279"/>
    </row>
    <row r="191" spans="1:8" ht="37" customHeight="1" x14ac:dyDescent="0.25">
      <c r="A191" s="279" t="s">
        <v>1426</v>
      </c>
      <c r="B191" s="279"/>
      <c r="C191" s="279"/>
      <c r="D191" s="279"/>
      <c r="E191" s="279"/>
      <c r="F191" s="279"/>
      <c r="G191" s="279"/>
      <c r="H191" s="279"/>
    </row>
    <row r="192" spans="1:8" ht="42" customHeight="1" x14ac:dyDescent="0.25">
      <c r="A192" s="279" t="s">
        <v>1427</v>
      </c>
      <c r="B192" s="279"/>
      <c r="C192" s="279"/>
      <c r="D192" s="279"/>
      <c r="E192" s="279"/>
      <c r="F192" s="279"/>
      <c r="G192" s="279"/>
      <c r="H192" s="279"/>
    </row>
    <row r="193" spans="1:8" ht="30.25" customHeight="1" x14ac:dyDescent="0.25">
      <c r="A193" s="279" t="s">
        <v>1428</v>
      </c>
      <c r="B193" s="279"/>
      <c r="C193" s="279"/>
      <c r="D193" s="279"/>
      <c r="E193" s="279"/>
      <c r="F193" s="279"/>
      <c r="G193" s="279"/>
      <c r="H193" s="279"/>
    </row>
    <row r="194" spans="1:8" ht="67.400000000000006" customHeight="1" x14ac:dyDescent="0.25">
      <c r="A194" s="279" t="s">
        <v>1429</v>
      </c>
      <c r="B194" s="279"/>
      <c r="C194" s="279"/>
      <c r="D194" s="279"/>
      <c r="E194" s="279"/>
      <c r="F194" s="279"/>
      <c r="G194" s="279"/>
      <c r="H194" s="279"/>
    </row>
    <row r="195" spans="1:8" ht="69" customHeight="1" x14ac:dyDescent="0.25">
      <c r="A195" s="279" t="s">
        <v>1430</v>
      </c>
      <c r="B195" s="279"/>
      <c r="C195" s="279"/>
      <c r="D195" s="279"/>
      <c r="E195" s="279"/>
      <c r="F195" s="279"/>
      <c r="G195" s="279"/>
      <c r="H195" s="279"/>
    </row>
    <row r="196" spans="1:8" ht="100.75" customHeight="1" x14ac:dyDescent="0.25">
      <c r="A196" s="279" t="s">
        <v>1431</v>
      </c>
      <c r="B196" s="279"/>
      <c r="C196" s="279"/>
      <c r="D196" s="279"/>
      <c r="E196" s="279"/>
      <c r="F196" s="279"/>
      <c r="G196" s="279"/>
      <c r="H196" s="279"/>
    </row>
    <row r="197" spans="1:8" ht="60" customHeight="1" x14ac:dyDescent="0.25">
      <c r="A197" s="279" t="s">
        <v>1432</v>
      </c>
      <c r="B197" s="279"/>
      <c r="C197" s="279"/>
      <c r="D197" s="279"/>
      <c r="E197" s="279"/>
      <c r="F197" s="279"/>
      <c r="G197" s="279"/>
      <c r="H197" s="279"/>
    </row>
    <row r="198" spans="1:8" ht="50.25" customHeight="1" x14ac:dyDescent="0.25">
      <c r="A198" s="279" t="s">
        <v>1433</v>
      </c>
      <c r="B198" s="279"/>
      <c r="C198" s="279"/>
      <c r="D198" s="279"/>
      <c r="E198" s="279"/>
      <c r="F198" s="279"/>
      <c r="G198" s="279"/>
      <c r="H198" s="279"/>
    </row>
    <row r="199" spans="1:8" ht="33.75" customHeight="1" x14ac:dyDescent="0.25">
      <c r="A199" s="279" t="s">
        <v>1434</v>
      </c>
      <c r="B199" s="279"/>
      <c r="C199" s="279"/>
      <c r="D199" s="279"/>
      <c r="E199" s="279"/>
      <c r="F199" s="279"/>
      <c r="G199" s="279"/>
      <c r="H199" s="279"/>
    </row>
    <row r="200" spans="1:8" ht="59.5" customHeight="1" x14ac:dyDescent="0.25">
      <c r="A200" s="279" t="s">
        <v>1435</v>
      </c>
      <c r="B200" s="279"/>
      <c r="C200" s="279"/>
      <c r="D200" s="279"/>
      <c r="E200" s="279"/>
      <c r="F200" s="279"/>
      <c r="G200" s="279"/>
      <c r="H200" s="279"/>
    </row>
    <row r="201" spans="1:8" ht="50.25" customHeight="1" x14ac:dyDescent="0.25">
      <c r="A201" s="279" t="s">
        <v>1436</v>
      </c>
      <c r="B201" s="279"/>
      <c r="C201" s="279"/>
      <c r="D201" s="279"/>
      <c r="E201" s="279"/>
      <c r="F201" s="279"/>
      <c r="G201" s="279"/>
      <c r="H201" s="279"/>
    </row>
    <row r="202" spans="1:8" ht="46.5" customHeight="1" x14ac:dyDescent="0.25">
      <c r="A202" s="279" t="s">
        <v>1437</v>
      </c>
      <c r="B202" s="279"/>
      <c r="C202" s="279"/>
      <c r="D202" s="279"/>
      <c r="E202" s="279"/>
      <c r="F202" s="279"/>
      <c r="G202" s="279"/>
      <c r="H202" s="279"/>
    </row>
    <row r="203" spans="1:8" ht="12.75" customHeight="1" x14ac:dyDescent="0.25">
      <c r="A203" s="279" t="s">
        <v>1438</v>
      </c>
      <c r="B203" s="279"/>
      <c r="C203" s="279"/>
      <c r="D203" s="279"/>
      <c r="E203" s="279"/>
      <c r="F203" s="279"/>
      <c r="G203" s="279"/>
      <c r="H203" s="279"/>
    </row>
    <row r="204" spans="1:8" x14ac:dyDescent="0.25">
      <c r="A204" s="279"/>
      <c r="B204" s="279"/>
      <c r="C204" s="279"/>
      <c r="D204" s="279"/>
      <c r="E204" s="279"/>
      <c r="F204" s="279"/>
      <c r="G204" s="279"/>
      <c r="H204" s="272"/>
    </row>
    <row r="208" spans="1:8" x14ac:dyDescent="0.25">
      <c r="A208" s="279"/>
      <c r="B208" s="279"/>
      <c r="C208" s="279"/>
      <c r="D208" s="279"/>
      <c r="E208" s="279"/>
      <c r="F208" s="279"/>
      <c r="G208" s="279"/>
    </row>
  </sheetData>
  <autoFilter ref="A9:H125" xr:uid="{1C80649E-8DF3-4520-9A20-9A6BE439A503}"/>
  <mergeCells count="83">
    <mergeCell ref="A187:H187"/>
    <mergeCell ref="A188:H188"/>
    <mergeCell ref="A189:H189"/>
    <mergeCell ref="A190:H190"/>
    <mergeCell ref="A191:H191"/>
    <mergeCell ref="A180:H180"/>
    <mergeCell ref="A181:H181"/>
    <mergeCell ref="A182:H182"/>
    <mergeCell ref="A183:H183"/>
    <mergeCell ref="A184:H184"/>
    <mergeCell ref="A175:H175"/>
    <mergeCell ref="A176:H176"/>
    <mergeCell ref="A177:H177"/>
    <mergeCell ref="A179:H179"/>
    <mergeCell ref="A178:H178"/>
    <mergeCell ref="A163:H163"/>
    <mergeCell ref="A164:H164"/>
    <mergeCell ref="A165:H165"/>
    <mergeCell ref="A166:H166"/>
    <mergeCell ref="A167:H167"/>
    <mergeCell ref="A158:H158"/>
    <mergeCell ref="A159:H159"/>
    <mergeCell ref="A160:H160"/>
    <mergeCell ref="A161:H161"/>
    <mergeCell ref="A162:H162"/>
    <mergeCell ref="A153:H153"/>
    <mergeCell ref="A154:H154"/>
    <mergeCell ref="A155:H155"/>
    <mergeCell ref="A156:H156"/>
    <mergeCell ref="A157:H157"/>
    <mergeCell ref="A148:H148"/>
    <mergeCell ref="A149:H149"/>
    <mergeCell ref="A150:H150"/>
    <mergeCell ref="A151:H151"/>
    <mergeCell ref="A152:H152"/>
    <mergeCell ref="A143:H143"/>
    <mergeCell ref="A144:H144"/>
    <mergeCell ref="A145:H145"/>
    <mergeCell ref="A146:H146"/>
    <mergeCell ref="A147:H147"/>
    <mergeCell ref="A208:G208"/>
    <mergeCell ref="A185:H185"/>
    <mergeCell ref="A186:H186"/>
    <mergeCell ref="A204:G204"/>
    <mergeCell ref="A192:H192"/>
    <mergeCell ref="A193:H193"/>
    <mergeCell ref="A194:H194"/>
    <mergeCell ref="A195:H195"/>
    <mergeCell ref="A196:H196"/>
    <mergeCell ref="A197:H197"/>
    <mergeCell ref="A198:H198"/>
    <mergeCell ref="A199:H199"/>
    <mergeCell ref="A200:H200"/>
    <mergeCell ref="A201:H201"/>
    <mergeCell ref="A202:H202"/>
    <mergeCell ref="A203:H203"/>
    <mergeCell ref="A171:H171"/>
    <mergeCell ref="A172:H172"/>
    <mergeCell ref="A173:H173"/>
    <mergeCell ref="A174:H174"/>
    <mergeCell ref="A168:H168"/>
    <mergeCell ref="A169:H169"/>
    <mergeCell ref="A170:H170"/>
    <mergeCell ref="A1:H1"/>
    <mergeCell ref="A4:G4"/>
    <mergeCell ref="E5:G5"/>
    <mergeCell ref="B8:D8"/>
    <mergeCell ref="E8:G8"/>
    <mergeCell ref="B3:F3"/>
    <mergeCell ref="A134:H134"/>
    <mergeCell ref="A142:H142"/>
    <mergeCell ref="A129:H129"/>
    <mergeCell ref="A130:H130"/>
    <mergeCell ref="A131:H131"/>
    <mergeCell ref="A132:H132"/>
    <mergeCell ref="A133:H133"/>
    <mergeCell ref="A135:H135"/>
    <mergeCell ref="A141:H141"/>
    <mergeCell ref="A136:H136"/>
    <mergeCell ref="A137:H137"/>
    <mergeCell ref="A138:H138"/>
    <mergeCell ref="A139:H139"/>
    <mergeCell ref="A140:H140"/>
  </mergeCells>
  <conditionalFormatting sqref="A10:H124">
    <cfRule type="expression" dxfId="14" priority="1">
      <formula>MOD(ROW(),2)=0</formula>
    </cfRule>
  </conditionalFormatting>
  <hyperlinks>
    <hyperlink ref="B3" r:id="rId1" xr:uid="{2A0451AF-C2F5-41ED-B514-1E6B845E8C38}"/>
  </hyperlinks>
  <printOptions horizontalCentered="1" gridLines="1"/>
  <pageMargins left="0.25" right="0.25" top="0.75" bottom="0.75" header="0.3" footer="0.3"/>
  <pageSetup paperSize="8" scale="94" fitToHeight="0"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B72B1-AF6A-44A9-857A-658B1BC818C3}">
  <sheetPr>
    <tabColor theme="2"/>
    <pageSetUpPr fitToPage="1"/>
  </sheetPr>
  <dimension ref="A1:I124"/>
  <sheetViews>
    <sheetView zoomScaleNormal="100" workbookViewId="0">
      <selection activeCell="D41" sqref="D41"/>
    </sheetView>
  </sheetViews>
  <sheetFormatPr defaultColWidth="8.81640625" defaultRowHeight="12.5" x14ac:dyDescent="0.25"/>
  <cols>
    <col min="1" max="1" width="47.1796875" customWidth="1"/>
    <col min="2" max="2" width="60.81640625" style="153" customWidth="1"/>
    <col min="3" max="7" width="11.81640625" customWidth="1"/>
  </cols>
  <sheetData>
    <row r="1" spans="1:9" ht="44.25" customHeight="1" x14ac:dyDescent="0.25">
      <c r="A1" s="293" t="s">
        <v>1122</v>
      </c>
      <c r="B1" s="293"/>
      <c r="C1" s="293"/>
      <c r="D1" s="293"/>
      <c r="E1" s="293"/>
      <c r="F1" s="293"/>
      <c r="G1" s="293"/>
      <c r="H1" s="137"/>
      <c r="I1" s="137"/>
    </row>
    <row r="2" spans="1:9" s="6" customFormat="1" ht="13" x14ac:dyDescent="0.3">
      <c r="A2" s="3" t="s">
        <v>0</v>
      </c>
      <c r="B2" s="4"/>
      <c r="C2" s="4"/>
      <c r="D2" s="4"/>
      <c r="E2" s="4"/>
      <c r="F2" s="4"/>
      <c r="G2" s="4"/>
      <c r="H2" s="4"/>
    </row>
    <row r="3" spans="1:9" s="6" customFormat="1" ht="15" customHeight="1" x14ac:dyDescent="0.25">
      <c r="A3" s="7" t="s">
        <v>468</v>
      </c>
      <c r="B3" s="8" t="s">
        <v>528</v>
      </c>
      <c r="C3" s="4"/>
      <c r="D3" s="301"/>
      <c r="E3" s="301"/>
      <c r="F3" s="301"/>
      <c r="G3" s="301"/>
      <c r="H3" s="5"/>
    </row>
    <row r="4" spans="1:9" x14ac:dyDescent="0.25">
      <c r="A4" s="138" t="s">
        <v>7</v>
      </c>
      <c r="B4" s="139"/>
      <c r="C4" s="58"/>
      <c r="D4" s="58"/>
      <c r="E4" s="58"/>
      <c r="F4" s="59"/>
      <c r="G4" s="59"/>
    </row>
    <row r="5" spans="1:9" x14ac:dyDescent="0.25">
      <c r="A5" s="140"/>
      <c r="B5" s="141"/>
      <c r="C5" s="59"/>
      <c r="D5" s="59"/>
      <c r="E5" s="59"/>
      <c r="F5" s="59"/>
      <c r="G5" s="59"/>
    </row>
    <row r="6" spans="1:9" ht="25.5" customHeight="1" x14ac:dyDescent="0.25">
      <c r="A6" s="142"/>
      <c r="B6" s="142"/>
      <c r="C6" s="302" t="s">
        <v>1225</v>
      </c>
      <c r="D6" s="302"/>
      <c r="E6" s="302" t="s">
        <v>1226</v>
      </c>
      <c r="F6" s="302"/>
      <c r="G6" s="142"/>
    </row>
    <row r="7" spans="1:9" ht="51" customHeight="1" x14ac:dyDescent="0.25">
      <c r="A7" s="143" t="s">
        <v>476</v>
      </c>
      <c r="B7" s="143" t="s">
        <v>529</v>
      </c>
      <c r="C7" s="144" t="s">
        <v>335</v>
      </c>
      <c r="D7" s="145" t="s">
        <v>477</v>
      </c>
      <c r="E7" s="144" t="s">
        <v>335</v>
      </c>
      <c r="F7" s="145" t="s">
        <v>477</v>
      </c>
      <c r="G7" s="143" t="s">
        <v>21</v>
      </c>
    </row>
    <row r="8" spans="1:9" ht="12.75" customHeight="1" x14ac:dyDescent="0.25">
      <c r="A8" s="103" t="s">
        <v>22</v>
      </c>
      <c r="B8" s="104" t="s">
        <v>530</v>
      </c>
      <c r="C8" s="104">
        <v>72886</v>
      </c>
      <c r="D8" s="104">
        <v>72886</v>
      </c>
      <c r="E8" s="104">
        <v>432219</v>
      </c>
      <c r="F8" s="104">
        <v>432219</v>
      </c>
      <c r="G8" s="104" t="s">
        <v>23</v>
      </c>
    </row>
    <row r="9" spans="1:9" ht="12.75" customHeight="1" x14ac:dyDescent="0.25">
      <c r="A9" s="18" t="s">
        <v>345</v>
      </c>
      <c r="B9" s="108" t="s">
        <v>531</v>
      </c>
      <c r="C9" s="108">
        <v>0</v>
      </c>
      <c r="D9" s="108">
        <v>0</v>
      </c>
      <c r="E9" s="108">
        <v>57</v>
      </c>
      <c r="F9" s="108">
        <v>34</v>
      </c>
      <c r="G9" s="108" t="s">
        <v>26</v>
      </c>
    </row>
    <row r="10" spans="1:9" ht="12.75" customHeight="1" x14ac:dyDescent="0.25">
      <c r="A10" s="18" t="s">
        <v>345</v>
      </c>
      <c r="B10" s="108" t="s">
        <v>532</v>
      </c>
      <c r="C10" s="108">
        <v>0</v>
      </c>
      <c r="D10" s="108">
        <v>0</v>
      </c>
      <c r="E10" s="108">
        <v>443</v>
      </c>
      <c r="F10" s="108">
        <v>212</v>
      </c>
      <c r="G10" s="108" t="s">
        <v>26</v>
      </c>
    </row>
    <row r="11" spans="1:9" ht="12.75" customHeight="1" x14ac:dyDescent="0.25">
      <c r="A11" s="18" t="s">
        <v>31</v>
      </c>
      <c r="B11" s="108" t="s">
        <v>533</v>
      </c>
      <c r="C11" s="108">
        <v>156</v>
      </c>
      <c r="D11" s="108">
        <v>156</v>
      </c>
      <c r="E11" s="108">
        <v>156</v>
      </c>
      <c r="F11" s="108">
        <v>156</v>
      </c>
      <c r="G11" s="108" t="s">
        <v>32</v>
      </c>
    </row>
    <row r="12" spans="1:9" ht="12.75" customHeight="1" x14ac:dyDescent="0.25">
      <c r="A12" s="18" t="s">
        <v>31</v>
      </c>
      <c r="B12" s="108" t="s">
        <v>534</v>
      </c>
      <c r="C12" s="108">
        <v>43</v>
      </c>
      <c r="D12" s="108">
        <v>0</v>
      </c>
      <c r="E12" s="108">
        <v>43</v>
      </c>
      <c r="F12" s="108">
        <v>0</v>
      </c>
      <c r="G12" s="108" t="s">
        <v>32</v>
      </c>
    </row>
    <row r="13" spans="1:9" ht="12.75" customHeight="1" x14ac:dyDescent="0.25">
      <c r="A13" s="18" t="s">
        <v>38</v>
      </c>
      <c r="B13" s="108" t="s">
        <v>535</v>
      </c>
      <c r="C13" s="108">
        <v>8</v>
      </c>
      <c r="D13" s="108">
        <v>0</v>
      </c>
      <c r="E13" s="108">
        <v>10</v>
      </c>
      <c r="F13" s="108">
        <v>0</v>
      </c>
      <c r="G13" s="108" t="s">
        <v>39</v>
      </c>
    </row>
    <row r="14" spans="1:9" ht="12.75" customHeight="1" x14ac:dyDescent="0.25">
      <c r="A14" s="18" t="s">
        <v>42</v>
      </c>
      <c r="B14" s="108" t="s">
        <v>532</v>
      </c>
      <c r="C14" s="108">
        <v>522</v>
      </c>
      <c r="D14" s="108">
        <v>522</v>
      </c>
      <c r="E14" s="108">
        <v>168</v>
      </c>
      <c r="F14" s="108">
        <v>168</v>
      </c>
      <c r="G14" s="108" t="s">
        <v>43</v>
      </c>
    </row>
    <row r="15" spans="1:9" ht="12.75" customHeight="1" x14ac:dyDescent="0.25">
      <c r="A15" s="18" t="s">
        <v>44</v>
      </c>
      <c r="B15" s="108" t="s">
        <v>536</v>
      </c>
      <c r="C15" s="108">
        <v>2101</v>
      </c>
      <c r="D15" s="108">
        <v>7</v>
      </c>
      <c r="E15" s="108">
        <v>2780</v>
      </c>
      <c r="F15" s="108">
        <v>9</v>
      </c>
      <c r="G15" s="108" t="s">
        <v>45</v>
      </c>
    </row>
    <row r="16" spans="1:9" ht="12.75" customHeight="1" x14ac:dyDescent="0.25">
      <c r="A16" s="18" t="s">
        <v>44</v>
      </c>
      <c r="B16" s="108" t="s">
        <v>532</v>
      </c>
      <c r="C16" s="108">
        <v>1488</v>
      </c>
      <c r="D16" s="108">
        <v>89</v>
      </c>
      <c r="E16" s="108">
        <v>1521</v>
      </c>
      <c r="F16" s="108">
        <v>1047</v>
      </c>
      <c r="G16" s="108" t="s">
        <v>45</v>
      </c>
    </row>
    <row r="17" spans="1:7" ht="12.75" customHeight="1" x14ac:dyDescent="0.25">
      <c r="A17" s="18" t="s">
        <v>353</v>
      </c>
      <c r="B17" s="108" t="s">
        <v>537</v>
      </c>
      <c r="C17" s="108">
        <v>18</v>
      </c>
      <c r="D17" s="108">
        <v>18</v>
      </c>
      <c r="E17" s="108">
        <v>19</v>
      </c>
      <c r="F17" s="108">
        <v>19</v>
      </c>
      <c r="G17" s="108" t="s">
        <v>48</v>
      </c>
    </row>
    <row r="18" spans="1:7" ht="12.75" customHeight="1" x14ac:dyDescent="0.25">
      <c r="A18" s="18" t="s">
        <v>354</v>
      </c>
      <c r="B18" s="108" t="s">
        <v>534</v>
      </c>
      <c r="C18" s="108">
        <v>723</v>
      </c>
      <c r="D18" s="108">
        <v>0</v>
      </c>
      <c r="E18" s="108">
        <v>0</v>
      </c>
      <c r="F18" s="108">
        <v>0</v>
      </c>
      <c r="G18" s="108" t="s">
        <v>49</v>
      </c>
    </row>
    <row r="19" spans="1:7" ht="12.75" customHeight="1" x14ac:dyDescent="0.25">
      <c r="A19" s="18" t="s">
        <v>356</v>
      </c>
      <c r="B19" s="108" t="s">
        <v>536</v>
      </c>
      <c r="C19" s="108">
        <v>619</v>
      </c>
      <c r="D19" s="108">
        <v>0</v>
      </c>
      <c r="E19" s="108">
        <v>580</v>
      </c>
      <c r="F19" s="108">
        <v>0</v>
      </c>
      <c r="G19" s="108" t="s">
        <v>57</v>
      </c>
    </row>
    <row r="20" spans="1:7" ht="12.75" customHeight="1" x14ac:dyDescent="0.25">
      <c r="A20" s="18" t="s">
        <v>63</v>
      </c>
      <c r="B20" s="108" t="s">
        <v>538</v>
      </c>
      <c r="C20" s="108">
        <v>13501</v>
      </c>
      <c r="D20" s="108">
        <v>13501</v>
      </c>
      <c r="E20" s="108">
        <v>11632</v>
      </c>
      <c r="F20" s="108">
        <v>11632</v>
      </c>
      <c r="G20" s="108" t="s">
        <v>64</v>
      </c>
    </row>
    <row r="21" spans="1:7" ht="12.75" customHeight="1" x14ac:dyDescent="0.25">
      <c r="A21" s="18" t="s">
        <v>65</v>
      </c>
      <c r="B21" s="108" t="s">
        <v>536</v>
      </c>
      <c r="C21" s="108">
        <v>11</v>
      </c>
      <c r="D21" s="108">
        <v>11</v>
      </c>
      <c r="E21" s="108">
        <v>5</v>
      </c>
      <c r="F21" s="108">
        <v>5</v>
      </c>
      <c r="G21" s="108" t="s">
        <v>66</v>
      </c>
    </row>
    <row r="22" spans="1:7" ht="12.75" customHeight="1" x14ac:dyDescent="0.25">
      <c r="A22" s="18" t="s">
        <v>65</v>
      </c>
      <c r="B22" s="108" t="s">
        <v>532</v>
      </c>
      <c r="C22" s="108">
        <v>662</v>
      </c>
      <c r="D22" s="108">
        <v>662</v>
      </c>
      <c r="E22" s="108">
        <v>10453</v>
      </c>
      <c r="F22" s="108">
        <v>1247</v>
      </c>
      <c r="G22" s="108" t="s">
        <v>66</v>
      </c>
    </row>
    <row r="23" spans="1:7" ht="12.75" customHeight="1" x14ac:dyDescent="0.25">
      <c r="A23" s="18" t="s">
        <v>67</v>
      </c>
      <c r="B23" s="108" t="s">
        <v>539</v>
      </c>
      <c r="C23" s="108">
        <v>71</v>
      </c>
      <c r="D23" s="108">
        <v>71</v>
      </c>
      <c r="E23" s="108">
        <v>46</v>
      </c>
      <c r="F23" s="108">
        <v>46</v>
      </c>
      <c r="G23" s="108" t="s">
        <v>68</v>
      </c>
    </row>
    <row r="24" spans="1:7" ht="12.75" customHeight="1" x14ac:dyDescent="0.25">
      <c r="A24" s="18" t="s">
        <v>69</v>
      </c>
      <c r="B24" s="108" t="s">
        <v>534</v>
      </c>
      <c r="C24" s="108">
        <v>496</v>
      </c>
      <c r="D24" s="108">
        <v>496</v>
      </c>
      <c r="E24" s="108">
        <v>0</v>
      </c>
      <c r="F24" s="108">
        <v>0</v>
      </c>
      <c r="G24" s="108" t="s">
        <v>70</v>
      </c>
    </row>
    <row r="25" spans="1:7" ht="12.75" customHeight="1" x14ac:dyDescent="0.25">
      <c r="A25" s="18" t="s">
        <v>78</v>
      </c>
      <c r="B25" s="108" t="s">
        <v>540</v>
      </c>
      <c r="C25" s="108">
        <v>1301</v>
      </c>
      <c r="D25" s="108">
        <v>1281</v>
      </c>
      <c r="E25" s="108">
        <v>1368</v>
      </c>
      <c r="F25" s="108">
        <v>1368</v>
      </c>
      <c r="G25" s="108" t="s">
        <v>79</v>
      </c>
    </row>
    <row r="26" spans="1:7" ht="12.75" customHeight="1" x14ac:dyDescent="0.25">
      <c r="A26" s="18" t="s">
        <v>84</v>
      </c>
      <c r="B26" s="108" t="s">
        <v>540</v>
      </c>
      <c r="C26" s="108">
        <v>848</v>
      </c>
      <c r="D26" s="108">
        <v>848</v>
      </c>
      <c r="E26" s="108">
        <v>809</v>
      </c>
      <c r="F26" s="108">
        <v>809</v>
      </c>
      <c r="G26" s="108" t="s">
        <v>85</v>
      </c>
    </row>
    <row r="27" spans="1:7" ht="12.75" customHeight="1" x14ac:dyDescent="0.25">
      <c r="A27" s="18" t="s">
        <v>87</v>
      </c>
      <c r="B27" s="108" t="s">
        <v>541</v>
      </c>
      <c r="C27" s="108">
        <v>32</v>
      </c>
      <c r="D27" s="108">
        <v>0</v>
      </c>
      <c r="E27" s="108">
        <v>34</v>
      </c>
      <c r="F27" s="108">
        <v>0</v>
      </c>
      <c r="G27" s="108" t="s">
        <v>88</v>
      </c>
    </row>
    <row r="28" spans="1:7" ht="12.75" customHeight="1" x14ac:dyDescent="0.25">
      <c r="A28" s="18" t="s">
        <v>87</v>
      </c>
      <c r="B28" s="108" t="s">
        <v>542</v>
      </c>
      <c r="C28" s="108">
        <v>58</v>
      </c>
      <c r="D28" s="108">
        <v>0</v>
      </c>
      <c r="E28" s="108">
        <v>50</v>
      </c>
      <c r="F28" s="108">
        <v>0</v>
      </c>
      <c r="G28" s="108" t="s">
        <v>88</v>
      </c>
    </row>
    <row r="29" spans="1:7" ht="12.75" customHeight="1" x14ac:dyDescent="0.25">
      <c r="A29" s="18" t="s">
        <v>91</v>
      </c>
      <c r="B29" s="108" t="s">
        <v>543</v>
      </c>
      <c r="C29" s="108">
        <v>239629</v>
      </c>
      <c r="D29" s="108">
        <v>239629</v>
      </c>
      <c r="E29" s="108">
        <v>371982</v>
      </c>
      <c r="F29" s="108">
        <v>371982</v>
      </c>
      <c r="G29" s="108" t="s">
        <v>92</v>
      </c>
    </row>
    <row r="30" spans="1:7" ht="12.75" customHeight="1" x14ac:dyDescent="0.25">
      <c r="A30" s="18" t="s">
        <v>91</v>
      </c>
      <c r="B30" s="108" t="s">
        <v>544</v>
      </c>
      <c r="C30" s="108">
        <v>77650</v>
      </c>
      <c r="D30" s="108">
        <v>77650</v>
      </c>
      <c r="E30" s="108">
        <v>77650</v>
      </c>
      <c r="F30" s="108">
        <v>77650</v>
      </c>
      <c r="G30" s="108" t="s">
        <v>92</v>
      </c>
    </row>
    <row r="31" spans="1:7" ht="12.75" customHeight="1" x14ac:dyDescent="0.25">
      <c r="A31" s="18" t="s">
        <v>486</v>
      </c>
      <c r="B31" s="108" t="s">
        <v>534</v>
      </c>
      <c r="C31" s="108">
        <v>12</v>
      </c>
      <c r="D31" s="108">
        <v>12</v>
      </c>
      <c r="E31" s="108">
        <v>0</v>
      </c>
      <c r="F31" s="108">
        <v>0</v>
      </c>
      <c r="G31" s="108" t="s">
        <v>98</v>
      </c>
    </row>
    <row r="32" spans="1:7" ht="12.75" customHeight="1" x14ac:dyDescent="0.25">
      <c r="A32" s="18" t="s">
        <v>486</v>
      </c>
      <c r="B32" s="108" t="s">
        <v>539</v>
      </c>
      <c r="C32" s="108">
        <v>317</v>
      </c>
      <c r="D32" s="108">
        <v>317</v>
      </c>
      <c r="E32" s="108">
        <v>0</v>
      </c>
      <c r="F32" s="108">
        <v>0</v>
      </c>
      <c r="G32" s="108" t="s">
        <v>98</v>
      </c>
    </row>
    <row r="33" spans="1:7" ht="12.75" customHeight="1" x14ac:dyDescent="0.25">
      <c r="A33" s="18" t="s">
        <v>101</v>
      </c>
      <c r="B33" s="108" t="s">
        <v>540</v>
      </c>
      <c r="C33" s="108">
        <v>6943</v>
      </c>
      <c r="D33" s="108">
        <v>0</v>
      </c>
      <c r="E33" s="108">
        <v>6952</v>
      </c>
      <c r="F33" s="108">
        <v>0</v>
      </c>
      <c r="G33" s="108" t="s">
        <v>102</v>
      </c>
    </row>
    <row r="34" spans="1:7" ht="12.75" customHeight="1" x14ac:dyDescent="0.25">
      <c r="A34" s="18" t="s">
        <v>101</v>
      </c>
      <c r="B34" s="108" t="s">
        <v>545</v>
      </c>
      <c r="C34" s="108">
        <v>6249</v>
      </c>
      <c r="D34" s="108">
        <v>0</v>
      </c>
      <c r="E34" s="108">
        <v>6249</v>
      </c>
      <c r="F34" s="108">
        <v>0</v>
      </c>
      <c r="G34" s="108" t="s">
        <v>102</v>
      </c>
    </row>
    <row r="35" spans="1:7" ht="12.75" customHeight="1" x14ac:dyDescent="0.25">
      <c r="A35" s="18" t="s">
        <v>103</v>
      </c>
      <c r="B35" s="108" t="s">
        <v>539</v>
      </c>
      <c r="C35" s="108">
        <v>17101</v>
      </c>
      <c r="D35" s="108">
        <v>17101</v>
      </c>
      <c r="E35" s="108">
        <v>662</v>
      </c>
      <c r="F35" s="108">
        <v>662</v>
      </c>
      <c r="G35" s="108" t="s">
        <v>104</v>
      </c>
    </row>
    <row r="36" spans="1:7" ht="12.75" customHeight="1" x14ac:dyDescent="0.25">
      <c r="A36" s="18" t="s">
        <v>367</v>
      </c>
      <c r="B36" s="108" t="s">
        <v>532</v>
      </c>
      <c r="C36" s="108">
        <v>41</v>
      </c>
      <c r="D36" s="108">
        <v>11</v>
      </c>
      <c r="E36" s="108">
        <v>13677</v>
      </c>
      <c r="F36" s="108">
        <v>938</v>
      </c>
      <c r="G36" s="108" t="s">
        <v>105</v>
      </c>
    </row>
    <row r="37" spans="1:7" ht="12.75" customHeight="1" x14ac:dyDescent="0.25">
      <c r="A37" s="18" t="s">
        <v>106</v>
      </c>
      <c r="B37" s="108" t="s">
        <v>546</v>
      </c>
      <c r="C37" s="108">
        <v>5</v>
      </c>
      <c r="D37" s="108">
        <v>5</v>
      </c>
      <c r="E37" s="108">
        <v>0</v>
      </c>
      <c r="F37" s="108">
        <v>0</v>
      </c>
      <c r="G37" s="108" t="s">
        <v>107</v>
      </c>
    </row>
    <row r="38" spans="1:7" ht="12.75" customHeight="1" x14ac:dyDescent="0.25">
      <c r="A38" s="18" t="s">
        <v>108</v>
      </c>
      <c r="B38" s="108" t="s">
        <v>547</v>
      </c>
      <c r="C38" s="108">
        <v>1278</v>
      </c>
      <c r="D38" s="108">
        <v>1278</v>
      </c>
      <c r="E38" s="108">
        <v>665</v>
      </c>
      <c r="F38" s="108">
        <v>665</v>
      </c>
      <c r="G38" s="108" t="s">
        <v>109</v>
      </c>
    </row>
    <row r="39" spans="1:7" ht="12.75" customHeight="1" x14ac:dyDescent="0.25">
      <c r="A39" s="18" t="s">
        <v>112</v>
      </c>
      <c r="B39" s="108" t="s">
        <v>536</v>
      </c>
      <c r="C39" s="108">
        <v>427</v>
      </c>
      <c r="D39" s="108">
        <v>0</v>
      </c>
      <c r="E39" s="108">
        <v>377</v>
      </c>
      <c r="F39" s="108">
        <v>0</v>
      </c>
      <c r="G39" s="108" t="s">
        <v>113</v>
      </c>
    </row>
    <row r="40" spans="1:7" ht="12.75" customHeight="1" x14ac:dyDescent="0.25">
      <c r="A40" s="18" t="s">
        <v>368</v>
      </c>
      <c r="B40" s="108" t="s">
        <v>540</v>
      </c>
      <c r="C40" s="108">
        <v>169</v>
      </c>
      <c r="D40" s="108">
        <v>0</v>
      </c>
      <c r="E40" s="108">
        <v>169</v>
      </c>
      <c r="F40" s="108">
        <v>0</v>
      </c>
      <c r="G40" s="108" t="s">
        <v>114</v>
      </c>
    </row>
    <row r="41" spans="1:7" ht="12.75" customHeight="1" x14ac:dyDescent="0.25">
      <c r="A41" s="18" t="s">
        <v>371</v>
      </c>
      <c r="B41" s="108" t="s">
        <v>532</v>
      </c>
      <c r="C41" s="108">
        <v>82</v>
      </c>
      <c r="D41" s="108">
        <v>82</v>
      </c>
      <c r="E41" s="108">
        <v>92</v>
      </c>
      <c r="F41" s="108">
        <v>92</v>
      </c>
      <c r="G41" s="108" t="s">
        <v>115</v>
      </c>
    </row>
    <row r="42" spans="1:7" ht="12.75" customHeight="1" x14ac:dyDescent="0.25">
      <c r="A42" s="18" t="s">
        <v>117</v>
      </c>
      <c r="B42" s="108" t="s">
        <v>548</v>
      </c>
      <c r="C42" s="108">
        <v>0</v>
      </c>
      <c r="D42" s="108">
        <v>0</v>
      </c>
      <c r="E42" s="108">
        <v>5</v>
      </c>
      <c r="F42" s="108">
        <v>5</v>
      </c>
      <c r="G42" s="108" t="s">
        <v>118</v>
      </c>
    </row>
    <row r="43" spans="1:7" ht="12.75" customHeight="1" x14ac:dyDescent="0.25">
      <c r="A43" s="18" t="s">
        <v>125</v>
      </c>
      <c r="B43" s="108" t="s">
        <v>549</v>
      </c>
      <c r="C43" s="108">
        <v>114393</v>
      </c>
      <c r="D43" s="108">
        <v>114393</v>
      </c>
      <c r="E43" s="108">
        <v>40817</v>
      </c>
      <c r="F43" s="108">
        <v>40817</v>
      </c>
      <c r="G43" s="108" t="s">
        <v>126</v>
      </c>
    </row>
    <row r="44" spans="1:7" ht="12.75" customHeight="1" x14ac:dyDescent="0.25">
      <c r="A44" s="18" t="s">
        <v>129</v>
      </c>
      <c r="B44" s="108" t="s">
        <v>540</v>
      </c>
      <c r="C44" s="108">
        <v>18</v>
      </c>
      <c r="D44" s="108">
        <v>0</v>
      </c>
      <c r="E44" s="108">
        <v>18</v>
      </c>
      <c r="F44" s="108">
        <v>0</v>
      </c>
      <c r="G44" s="108" t="s">
        <v>130</v>
      </c>
    </row>
    <row r="45" spans="1:7" ht="12.75" customHeight="1" x14ac:dyDescent="0.25">
      <c r="A45" s="18" t="s">
        <v>132</v>
      </c>
      <c r="B45" s="108" t="s">
        <v>532</v>
      </c>
      <c r="C45" s="108">
        <v>12</v>
      </c>
      <c r="D45" s="108">
        <v>12</v>
      </c>
      <c r="E45" s="108">
        <v>12</v>
      </c>
      <c r="F45" s="108">
        <v>12</v>
      </c>
      <c r="G45" s="108" t="s">
        <v>133</v>
      </c>
    </row>
    <row r="46" spans="1:7" ht="12.75" customHeight="1" x14ac:dyDescent="0.25">
      <c r="A46" s="64" t="s">
        <v>134</v>
      </c>
      <c r="B46" s="108" t="s">
        <v>540</v>
      </c>
      <c r="C46" s="108">
        <v>645</v>
      </c>
      <c r="D46" s="108">
        <v>645</v>
      </c>
      <c r="E46" s="108">
        <v>420</v>
      </c>
      <c r="F46" s="108">
        <v>420</v>
      </c>
      <c r="G46" s="108" t="s">
        <v>135</v>
      </c>
    </row>
    <row r="47" spans="1:7" x14ac:dyDescent="0.25">
      <c r="A47" s="64" t="s">
        <v>141</v>
      </c>
      <c r="B47" s="108" t="s">
        <v>540</v>
      </c>
      <c r="C47" s="108">
        <v>9</v>
      </c>
      <c r="D47" s="108">
        <v>0</v>
      </c>
      <c r="E47" s="108">
        <v>9</v>
      </c>
      <c r="F47" s="108">
        <v>0</v>
      </c>
      <c r="G47" s="108" t="s">
        <v>142</v>
      </c>
    </row>
    <row r="48" spans="1:7" x14ac:dyDescent="0.25">
      <c r="A48" s="64" t="s">
        <v>379</v>
      </c>
      <c r="B48" s="108" t="s">
        <v>536</v>
      </c>
      <c r="C48" s="108">
        <v>2106</v>
      </c>
      <c r="D48" s="108">
        <v>0</v>
      </c>
      <c r="E48" s="108">
        <v>1668</v>
      </c>
      <c r="F48" s="108">
        <v>0</v>
      </c>
      <c r="G48" s="108" t="s">
        <v>151</v>
      </c>
    </row>
    <row r="49" spans="1:7" x14ac:dyDescent="0.25">
      <c r="A49" s="64" t="s">
        <v>384</v>
      </c>
      <c r="B49" s="108" t="s">
        <v>532</v>
      </c>
      <c r="C49" s="108">
        <v>175565</v>
      </c>
      <c r="D49" s="108">
        <v>175565</v>
      </c>
      <c r="E49" s="108">
        <v>22025</v>
      </c>
      <c r="F49" s="108">
        <v>22025</v>
      </c>
      <c r="G49" s="108" t="s">
        <v>152</v>
      </c>
    </row>
    <row r="50" spans="1:7" x14ac:dyDescent="0.25">
      <c r="A50" s="64" t="s">
        <v>153</v>
      </c>
      <c r="B50" s="108" t="s">
        <v>532</v>
      </c>
      <c r="C50" s="108">
        <v>0</v>
      </c>
      <c r="D50" s="108">
        <v>0</v>
      </c>
      <c r="E50" s="108">
        <v>5</v>
      </c>
      <c r="F50" s="108">
        <v>5</v>
      </c>
      <c r="G50" s="108" t="s">
        <v>154</v>
      </c>
    </row>
    <row r="51" spans="1:7" x14ac:dyDescent="0.25">
      <c r="A51" s="64" t="s">
        <v>159</v>
      </c>
      <c r="B51" s="108" t="s">
        <v>540</v>
      </c>
      <c r="C51" s="108">
        <v>5</v>
      </c>
      <c r="D51" s="108">
        <v>5</v>
      </c>
      <c r="E51" s="108">
        <v>5</v>
      </c>
      <c r="F51" s="108">
        <v>5</v>
      </c>
      <c r="G51" s="108" t="s">
        <v>160</v>
      </c>
    </row>
    <row r="52" spans="1:7" x14ac:dyDescent="0.25">
      <c r="A52" s="64" t="s">
        <v>161</v>
      </c>
      <c r="B52" s="108" t="s">
        <v>550</v>
      </c>
      <c r="C52" s="108">
        <v>36743</v>
      </c>
      <c r="D52" s="108">
        <v>33140</v>
      </c>
      <c r="E52" s="108">
        <v>27141</v>
      </c>
      <c r="F52" s="108">
        <v>27141</v>
      </c>
      <c r="G52" s="108" t="s">
        <v>162</v>
      </c>
    </row>
    <row r="53" spans="1:7" x14ac:dyDescent="0.25">
      <c r="A53" s="64" t="s">
        <v>161</v>
      </c>
      <c r="B53" s="108" t="s">
        <v>551</v>
      </c>
      <c r="C53" s="108">
        <v>5993</v>
      </c>
      <c r="D53" s="108">
        <v>5993</v>
      </c>
      <c r="E53" s="108">
        <v>755</v>
      </c>
      <c r="F53" s="108">
        <v>755</v>
      </c>
      <c r="G53" s="108" t="s">
        <v>162</v>
      </c>
    </row>
    <row r="54" spans="1:7" x14ac:dyDescent="0.25">
      <c r="A54" s="64" t="s">
        <v>161</v>
      </c>
      <c r="B54" s="108" t="s">
        <v>532</v>
      </c>
      <c r="C54" s="108">
        <v>262390</v>
      </c>
      <c r="D54" s="108">
        <v>262390</v>
      </c>
      <c r="E54" s="108">
        <v>38191</v>
      </c>
      <c r="F54" s="108">
        <v>38191</v>
      </c>
      <c r="G54" s="108" t="s">
        <v>162</v>
      </c>
    </row>
    <row r="55" spans="1:7" x14ac:dyDescent="0.25">
      <c r="A55" s="64" t="s">
        <v>163</v>
      </c>
      <c r="B55" s="108" t="s">
        <v>536</v>
      </c>
      <c r="C55" s="108">
        <v>15</v>
      </c>
      <c r="D55" s="108">
        <v>0</v>
      </c>
      <c r="E55" s="108">
        <v>9</v>
      </c>
      <c r="F55" s="108">
        <v>0</v>
      </c>
      <c r="G55" s="108" t="s">
        <v>164</v>
      </c>
    </row>
    <row r="56" spans="1:7" x14ac:dyDescent="0.25">
      <c r="A56" s="64" t="s">
        <v>386</v>
      </c>
      <c r="B56" s="108" t="s">
        <v>540</v>
      </c>
      <c r="C56" s="108">
        <v>238</v>
      </c>
      <c r="D56" s="108">
        <v>0</v>
      </c>
      <c r="E56" s="108">
        <v>261</v>
      </c>
      <c r="F56" s="108">
        <v>0</v>
      </c>
      <c r="G56" s="108" t="s">
        <v>168</v>
      </c>
    </row>
    <row r="57" spans="1:7" x14ac:dyDescent="0.25">
      <c r="A57" s="64" t="s">
        <v>487</v>
      </c>
      <c r="B57" s="108" t="s">
        <v>532</v>
      </c>
      <c r="C57" s="108">
        <v>2774</v>
      </c>
      <c r="D57" s="108">
        <v>2774</v>
      </c>
      <c r="E57" s="108">
        <v>2869</v>
      </c>
      <c r="F57" s="108">
        <v>2869</v>
      </c>
      <c r="G57" s="108" t="s">
        <v>171</v>
      </c>
    </row>
    <row r="58" spans="1:7" x14ac:dyDescent="0.25">
      <c r="A58" s="64" t="s">
        <v>173</v>
      </c>
      <c r="B58" s="108" t="s">
        <v>539</v>
      </c>
      <c r="C58" s="108">
        <v>33165</v>
      </c>
      <c r="D58" s="108">
        <v>6825</v>
      </c>
      <c r="E58" s="108">
        <v>23499</v>
      </c>
      <c r="F58" s="108">
        <v>0</v>
      </c>
      <c r="G58" s="108" t="s">
        <v>174</v>
      </c>
    </row>
    <row r="59" spans="1:7" x14ac:dyDescent="0.25">
      <c r="A59" s="64" t="s">
        <v>393</v>
      </c>
      <c r="B59" s="108" t="s">
        <v>532</v>
      </c>
      <c r="C59" s="108">
        <v>1209</v>
      </c>
      <c r="D59" s="108">
        <v>962</v>
      </c>
      <c r="E59" s="108">
        <v>954</v>
      </c>
      <c r="F59" s="108">
        <v>938</v>
      </c>
      <c r="G59" s="108" t="s">
        <v>177</v>
      </c>
    </row>
    <row r="60" spans="1:7" x14ac:dyDescent="0.25">
      <c r="A60" s="64" t="s">
        <v>181</v>
      </c>
      <c r="B60" s="108" t="s">
        <v>539</v>
      </c>
      <c r="C60" s="108">
        <v>18</v>
      </c>
      <c r="D60" s="108">
        <v>18</v>
      </c>
      <c r="E60" s="108">
        <v>35</v>
      </c>
      <c r="F60" s="108">
        <v>35</v>
      </c>
      <c r="G60" s="108" t="s">
        <v>182</v>
      </c>
    </row>
    <row r="61" spans="1:7" x14ac:dyDescent="0.25">
      <c r="A61" s="64" t="s">
        <v>401</v>
      </c>
      <c r="B61" s="108" t="s">
        <v>552</v>
      </c>
      <c r="C61" s="108">
        <v>2304</v>
      </c>
      <c r="D61" s="108">
        <v>2304</v>
      </c>
      <c r="E61" s="108">
        <v>1740</v>
      </c>
      <c r="F61" s="108">
        <v>1740</v>
      </c>
      <c r="G61" s="108" t="s">
        <v>185</v>
      </c>
    </row>
    <row r="62" spans="1:7" x14ac:dyDescent="0.25">
      <c r="A62" s="64" t="s">
        <v>401</v>
      </c>
      <c r="B62" s="108" t="s">
        <v>532</v>
      </c>
      <c r="C62" s="108">
        <v>29897</v>
      </c>
      <c r="D62" s="108">
        <v>29897</v>
      </c>
      <c r="E62" s="108">
        <v>25018</v>
      </c>
      <c r="F62" s="108">
        <v>25018</v>
      </c>
      <c r="G62" s="108" t="s">
        <v>185</v>
      </c>
    </row>
    <row r="63" spans="1:7" x14ac:dyDescent="0.25">
      <c r="A63" s="64" t="s">
        <v>186</v>
      </c>
      <c r="B63" s="108" t="s">
        <v>553</v>
      </c>
      <c r="C63" s="108">
        <v>6</v>
      </c>
      <c r="D63" s="108">
        <v>6</v>
      </c>
      <c r="E63" s="108">
        <v>6</v>
      </c>
      <c r="F63" s="108">
        <v>6</v>
      </c>
      <c r="G63" s="108" t="s">
        <v>187</v>
      </c>
    </row>
    <row r="64" spans="1:7" x14ac:dyDescent="0.25">
      <c r="A64" s="64" t="s">
        <v>188</v>
      </c>
      <c r="B64" s="108" t="s">
        <v>532</v>
      </c>
      <c r="C64" s="108">
        <v>0</v>
      </c>
      <c r="D64" s="108">
        <v>0</v>
      </c>
      <c r="E64" s="108">
        <v>781</v>
      </c>
      <c r="F64" s="108">
        <v>781</v>
      </c>
      <c r="G64" s="108" t="s">
        <v>189</v>
      </c>
    </row>
    <row r="65" spans="1:7" x14ac:dyDescent="0.25">
      <c r="A65" s="64" t="s">
        <v>195</v>
      </c>
      <c r="B65" s="108" t="s">
        <v>536</v>
      </c>
      <c r="C65" s="108">
        <v>6</v>
      </c>
      <c r="D65" s="108">
        <v>0</v>
      </c>
      <c r="E65" s="108">
        <v>6</v>
      </c>
      <c r="F65" s="108">
        <v>0</v>
      </c>
      <c r="G65" s="108" t="s">
        <v>196</v>
      </c>
    </row>
    <row r="66" spans="1:7" x14ac:dyDescent="0.25">
      <c r="A66" s="64" t="s">
        <v>197</v>
      </c>
      <c r="B66" s="108" t="s">
        <v>532</v>
      </c>
      <c r="C66" s="108">
        <v>20</v>
      </c>
      <c r="D66" s="108">
        <v>20</v>
      </c>
      <c r="E66" s="108">
        <v>26</v>
      </c>
      <c r="F66" s="108">
        <v>26</v>
      </c>
      <c r="G66" s="108" t="s">
        <v>198</v>
      </c>
    </row>
    <row r="67" spans="1:7" x14ac:dyDescent="0.25">
      <c r="A67" s="64" t="s">
        <v>199</v>
      </c>
      <c r="B67" s="108" t="s">
        <v>532</v>
      </c>
      <c r="C67" s="108">
        <v>5</v>
      </c>
      <c r="D67" s="108">
        <v>5</v>
      </c>
      <c r="E67" s="108">
        <v>5</v>
      </c>
      <c r="F67" s="108">
        <v>5</v>
      </c>
      <c r="G67" s="108" t="s">
        <v>200</v>
      </c>
    </row>
    <row r="68" spans="1:7" x14ac:dyDescent="0.25">
      <c r="A68" s="64" t="s">
        <v>403</v>
      </c>
      <c r="B68" s="108" t="s">
        <v>540</v>
      </c>
      <c r="C68" s="108">
        <v>866</v>
      </c>
      <c r="D68" s="108">
        <v>866</v>
      </c>
      <c r="E68" s="108">
        <v>881</v>
      </c>
      <c r="F68" s="108">
        <v>881</v>
      </c>
      <c r="G68" s="108" t="s">
        <v>201</v>
      </c>
    </row>
    <row r="69" spans="1:7" x14ac:dyDescent="0.25">
      <c r="A69" s="64" t="s">
        <v>403</v>
      </c>
      <c r="B69" s="108" t="s">
        <v>554</v>
      </c>
      <c r="C69" s="108">
        <v>55000</v>
      </c>
      <c r="D69" s="108">
        <v>0</v>
      </c>
      <c r="E69" s="108">
        <v>55000</v>
      </c>
      <c r="F69" s="108">
        <v>0</v>
      </c>
      <c r="G69" s="108" t="s">
        <v>201</v>
      </c>
    </row>
    <row r="70" spans="1:7" x14ac:dyDescent="0.25">
      <c r="A70" s="64" t="s">
        <v>406</v>
      </c>
      <c r="B70" s="108" t="s">
        <v>536</v>
      </c>
      <c r="C70" s="108">
        <v>171</v>
      </c>
      <c r="D70" s="108">
        <v>0</v>
      </c>
      <c r="E70" s="108">
        <v>171</v>
      </c>
      <c r="F70" s="108">
        <v>0</v>
      </c>
      <c r="G70" s="108" t="s">
        <v>204</v>
      </c>
    </row>
    <row r="71" spans="1:7" x14ac:dyDescent="0.25">
      <c r="A71" s="64" t="s">
        <v>205</v>
      </c>
      <c r="B71" s="108" t="s">
        <v>532</v>
      </c>
      <c r="C71" s="108">
        <v>0</v>
      </c>
      <c r="D71" s="108">
        <v>0</v>
      </c>
      <c r="E71" s="108">
        <v>123</v>
      </c>
      <c r="F71" s="108">
        <v>123</v>
      </c>
      <c r="G71" s="108" t="s">
        <v>206</v>
      </c>
    </row>
    <row r="72" spans="1:7" x14ac:dyDescent="0.25">
      <c r="A72" s="64" t="s">
        <v>411</v>
      </c>
      <c r="B72" s="108" t="s">
        <v>532</v>
      </c>
      <c r="C72" s="108">
        <v>94342</v>
      </c>
      <c r="D72" s="108">
        <v>94342</v>
      </c>
      <c r="E72" s="108">
        <v>31888</v>
      </c>
      <c r="F72" s="108">
        <v>31888</v>
      </c>
      <c r="G72" s="108" t="s">
        <v>209</v>
      </c>
    </row>
    <row r="73" spans="1:7" x14ac:dyDescent="0.25">
      <c r="A73" s="64" t="s">
        <v>212</v>
      </c>
      <c r="B73" s="108" t="s">
        <v>539</v>
      </c>
      <c r="C73" s="108">
        <v>5</v>
      </c>
      <c r="D73" s="108">
        <v>5</v>
      </c>
      <c r="E73" s="108">
        <v>5</v>
      </c>
      <c r="F73" s="108">
        <v>5</v>
      </c>
      <c r="G73" s="108" t="s">
        <v>213</v>
      </c>
    </row>
    <row r="74" spans="1:7" x14ac:dyDescent="0.25">
      <c r="A74" s="64" t="s">
        <v>414</v>
      </c>
      <c r="B74" s="108" t="s">
        <v>532</v>
      </c>
      <c r="C74" s="108">
        <v>0</v>
      </c>
      <c r="D74" s="108">
        <v>0</v>
      </c>
      <c r="E74" s="108">
        <v>2567</v>
      </c>
      <c r="F74" s="108">
        <v>1567</v>
      </c>
      <c r="G74" s="108" t="s">
        <v>214</v>
      </c>
    </row>
    <row r="75" spans="1:7" x14ac:dyDescent="0.25">
      <c r="A75" s="64" t="s">
        <v>217</v>
      </c>
      <c r="B75" s="108" t="s">
        <v>532</v>
      </c>
      <c r="C75" s="108">
        <v>2009</v>
      </c>
      <c r="D75" s="108">
        <v>2009</v>
      </c>
      <c r="E75" s="108">
        <v>2388</v>
      </c>
      <c r="F75" s="108">
        <v>2388</v>
      </c>
      <c r="G75" s="108" t="s">
        <v>218</v>
      </c>
    </row>
    <row r="76" spans="1:7" x14ac:dyDescent="0.25">
      <c r="A76" s="64" t="s">
        <v>416</v>
      </c>
      <c r="B76" s="108" t="s">
        <v>532</v>
      </c>
      <c r="C76" s="108">
        <v>58</v>
      </c>
      <c r="D76" s="108">
        <v>58</v>
      </c>
      <c r="E76" s="108">
        <v>57</v>
      </c>
      <c r="F76" s="108">
        <v>57</v>
      </c>
      <c r="G76" s="108" t="s">
        <v>220</v>
      </c>
    </row>
    <row r="77" spans="1:7" x14ac:dyDescent="0.25">
      <c r="A77" s="64" t="s">
        <v>417</v>
      </c>
      <c r="B77" s="108" t="s">
        <v>540</v>
      </c>
      <c r="C77" s="108">
        <v>553</v>
      </c>
      <c r="D77" s="108">
        <v>531</v>
      </c>
      <c r="E77" s="108">
        <v>553</v>
      </c>
      <c r="F77" s="108">
        <v>531</v>
      </c>
      <c r="G77" s="108" t="s">
        <v>223</v>
      </c>
    </row>
    <row r="78" spans="1:7" x14ac:dyDescent="0.25">
      <c r="A78" s="64" t="s">
        <v>227</v>
      </c>
      <c r="B78" s="108" t="s">
        <v>555</v>
      </c>
      <c r="C78" s="108">
        <v>46590</v>
      </c>
      <c r="D78" s="108">
        <v>46590</v>
      </c>
      <c r="E78" s="108">
        <v>47376</v>
      </c>
      <c r="F78" s="108">
        <v>47376</v>
      </c>
      <c r="G78" s="108" t="s">
        <v>228</v>
      </c>
    </row>
    <row r="79" spans="1:7" x14ac:dyDescent="0.25">
      <c r="A79" s="64" t="s">
        <v>229</v>
      </c>
      <c r="B79" s="108" t="s">
        <v>532</v>
      </c>
      <c r="C79" s="108">
        <v>309</v>
      </c>
      <c r="D79" s="108">
        <v>309</v>
      </c>
      <c r="E79" s="108">
        <v>367</v>
      </c>
      <c r="F79" s="108">
        <v>367</v>
      </c>
      <c r="G79" s="108" t="s">
        <v>230</v>
      </c>
    </row>
    <row r="80" spans="1:7" x14ac:dyDescent="0.25">
      <c r="A80" s="64" t="s">
        <v>231</v>
      </c>
      <c r="B80" s="108" t="s">
        <v>534</v>
      </c>
      <c r="C80" s="108">
        <v>48</v>
      </c>
      <c r="D80" s="108">
        <v>48</v>
      </c>
      <c r="E80" s="108">
        <v>4900</v>
      </c>
      <c r="F80" s="108">
        <v>4900</v>
      </c>
      <c r="G80" s="108" t="s">
        <v>232</v>
      </c>
    </row>
    <row r="81" spans="1:7" x14ac:dyDescent="0.25">
      <c r="A81" s="64" t="s">
        <v>236</v>
      </c>
      <c r="B81" s="108" t="s">
        <v>539</v>
      </c>
      <c r="C81" s="108">
        <v>798631</v>
      </c>
      <c r="D81" s="108">
        <v>640</v>
      </c>
      <c r="E81" s="108">
        <v>566577</v>
      </c>
      <c r="F81" s="108">
        <v>326</v>
      </c>
      <c r="G81" s="108" t="s">
        <v>237</v>
      </c>
    </row>
    <row r="82" spans="1:7" x14ac:dyDescent="0.25">
      <c r="A82" s="64" t="s">
        <v>427</v>
      </c>
      <c r="B82" s="108" t="s">
        <v>532</v>
      </c>
      <c r="C82" s="108">
        <v>68874</v>
      </c>
      <c r="D82" s="108">
        <v>68874</v>
      </c>
      <c r="E82" s="108">
        <v>1908</v>
      </c>
      <c r="F82" s="108">
        <v>1908</v>
      </c>
      <c r="G82" s="108" t="s">
        <v>240</v>
      </c>
    </row>
    <row r="83" spans="1:7" x14ac:dyDescent="0.25">
      <c r="A83" s="64" t="s">
        <v>241</v>
      </c>
      <c r="B83" s="108" t="s">
        <v>534</v>
      </c>
      <c r="C83" s="108">
        <v>2177</v>
      </c>
      <c r="D83" s="108">
        <v>1736</v>
      </c>
      <c r="E83" s="108">
        <v>2177</v>
      </c>
      <c r="F83" s="108">
        <v>0</v>
      </c>
      <c r="G83" s="108" t="s">
        <v>242</v>
      </c>
    </row>
    <row r="84" spans="1:7" x14ac:dyDescent="0.25">
      <c r="A84" s="64" t="s">
        <v>245</v>
      </c>
      <c r="B84" s="108" t="s">
        <v>541</v>
      </c>
      <c r="C84" s="108">
        <v>84</v>
      </c>
      <c r="D84" s="108">
        <v>84</v>
      </c>
      <c r="E84" s="108">
        <v>38</v>
      </c>
      <c r="F84" s="108">
        <v>38</v>
      </c>
      <c r="G84" s="108" t="s">
        <v>246</v>
      </c>
    </row>
    <row r="85" spans="1:7" x14ac:dyDescent="0.25">
      <c r="A85" s="64" t="s">
        <v>245</v>
      </c>
      <c r="B85" s="108" t="s">
        <v>532</v>
      </c>
      <c r="C85" s="108">
        <v>12622</v>
      </c>
      <c r="D85" s="108">
        <v>12622</v>
      </c>
      <c r="E85" s="108">
        <v>17066</v>
      </c>
      <c r="F85" s="108">
        <v>17066</v>
      </c>
      <c r="G85" s="108" t="s">
        <v>246</v>
      </c>
    </row>
    <row r="86" spans="1:7" x14ac:dyDescent="0.25">
      <c r="A86" s="64" t="s">
        <v>247</v>
      </c>
      <c r="B86" s="108" t="s">
        <v>556</v>
      </c>
      <c r="C86" s="108">
        <v>121002</v>
      </c>
      <c r="D86" s="108">
        <v>5158</v>
      </c>
      <c r="E86" s="108">
        <v>108630</v>
      </c>
      <c r="F86" s="108">
        <v>12372</v>
      </c>
      <c r="G86" s="108" t="s">
        <v>248</v>
      </c>
    </row>
    <row r="87" spans="1:7" x14ac:dyDescent="0.25">
      <c r="A87" s="64" t="s">
        <v>247</v>
      </c>
      <c r="B87" s="108" t="s">
        <v>557</v>
      </c>
      <c r="C87" s="108">
        <v>68</v>
      </c>
      <c r="D87" s="108">
        <v>0</v>
      </c>
      <c r="E87" s="108">
        <v>12</v>
      </c>
      <c r="F87" s="108">
        <v>0</v>
      </c>
      <c r="G87" s="108" t="s">
        <v>248</v>
      </c>
    </row>
    <row r="88" spans="1:7" x14ac:dyDescent="0.25">
      <c r="A88" s="64" t="s">
        <v>428</v>
      </c>
      <c r="B88" s="108" t="s">
        <v>536</v>
      </c>
      <c r="C88" s="108">
        <v>1328</v>
      </c>
      <c r="D88" s="108">
        <v>0</v>
      </c>
      <c r="E88" s="108">
        <v>1328</v>
      </c>
      <c r="F88" s="108">
        <v>0</v>
      </c>
      <c r="G88" s="108" t="s">
        <v>249</v>
      </c>
    </row>
    <row r="89" spans="1:7" x14ac:dyDescent="0.25">
      <c r="A89" s="64" t="s">
        <v>256</v>
      </c>
      <c r="B89" s="108" t="s">
        <v>536</v>
      </c>
      <c r="C89" s="108">
        <v>360</v>
      </c>
      <c r="D89" s="108">
        <v>0</v>
      </c>
      <c r="E89" s="108">
        <v>0</v>
      </c>
      <c r="F89" s="108">
        <v>0</v>
      </c>
      <c r="G89" s="108" t="s">
        <v>257</v>
      </c>
    </row>
    <row r="90" spans="1:7" x14ac:dyDescent="0.25">
      <c r="A90" s="64" t="s">
        <v>431</v>
      </c>
      <c r="B90" s="108" t="s">
        <v>1155</v>
      </c>
      <c r="C90" s="108">
        <v>0</v>
      </c>
      <c r="D90" s="108">
        <v>0</v>
      </c>
      <c r="E90" s="108">
        <v>80000</v>
      </c>
      <c r="F90" s="108">
        <v>80000</v>
      </c>
      <c r="G90" s="108" t="s">
        <v>258</v>
      </c>
    </row>
    <row r="91" spans="1:7" x14ac:dyDescent="0.25">
      <c r="A91" s="64" t="s">
        <v>432</v>
      </c>
      <c r="B91" s="108" t="s">
        <v>532</v>
      </c>
      <c r="C91" s="108">
        <v>7105</v>
      </c>
      <c r="D91" s="108">
        <v>7105</v>
      </c>
      <c r="E91" s="108">
        <v>7278</v>
      </c>
      <c r="F91" s="108">
        <v>7278</v>
      </c>
      <c r="G91" s="108" t="s">
        <v>259</v>
      </c>
    </row>
    <row r="92" spans="1:7" x14ac:dyDescent="0.25">
      <c r="A92" s="64" t="s">
        <v>265</v>
      </c>
      <c r="B92" s="108" t="s">
        <v>532</v>
      </c>
      <c r="C92" s="108">
        <v>0</v>
      </c>
      <c r="D92" s="108">
        <v>0</v>
      </c>
      <c r="E92" s="108">
        <v>255</v>
      </c>
      <c r="F92" s="108">
        <v>255</v>
      </c>
      <c r="G92" s="108" t="s">
        <v>266</v>
      </c>
    </row>
    <row r="93" spans="1:7" x14ac:dyDescent="0.25">
      <c r="A93" s="64" t="s">
        <v>267</v>
      </c>
      <c r="B93" s="108" t="s">
        <v>536</v>
      </c>
      <c r="C93" s="108">
        <v>15</v>
      </c>
      <c r="D93" s="108">
        <v>15</v>
      </c>
      <c r="E93" s="108">
        <v>16</v>
      </c>
      <c r="F93" s="108">
        <v>16</v>
      </c>
      <c r="G93" s="108" t="s">
        <v>268</v>
      </c>
    </row>
    <row r="94" spans="1:7" x14ac:dyDescent="0.25">
      <c r="A94" s="64" t="s">
        <v>267</v>
      </c>
      <c r="B94" s="108" t="s">
        <v>532</v>
      </c>
      <c r="C94" s="108">
        <v>863</v>
      </c>
      <c r="D94" s="108">
        <v>863</v>
      </c>
      <c r="E94" s="108">
        <v>1283</v>
      </c>
      <c r="F94" s="108">
        <v>625</v>
      </c>
      <c r="G94" s="108" t="s">
        <v>268</v>
      </c>
    </row>
    <row r="95" spans="1:7" x14ac:dyDescent="0.25">
      <c r="A95" s="64" t="s">
        <v>269</v>
      </c>
      <c r="B95" s="108" t="s">
        <v>532</v>
      </c>
      <c r="C95" s="108">
        <v>210</v>
      </c>
      <c r="D95" s="108">
        <v>210</v>
      </c>
      <c r="E95" s="108">
        <v>210</v>
      </c>
      <c r="F95" s="108">
        <v>210</v>
      </c>
      <c r="G95" s="108" t="s">
        <v>270</v>
      </c>
    </row>
    <row r="96" spans="1:7" x14ac:dyDescent="0.25">
      <c r="A96" s="64" t="s">
        <v>273</v>
      </c>
      <c r="B96" s="108" t="s">
        <v>540</v>
      </c>
      <c r="C96" s="108">
        <v>12</v>
      </c>
      <c r="D96" s="108">
        <v>12</v>
      </c>
      <c r="E96" s="108">
        <v>12</v>
      </c>
      <c r="F96" s="108">
        <v>12</v>
      </c>
      <c r="G96" s="108" t="s">
        <v>274</v>
      </c>
    </row>
    <row r="97" spans="1:7" x14ac:dyDescent="0.25">
      <c r="A97" s="64" t="s">
        <v>442</v>
      </c>
      <c r="B97" s="108" t="s">
        <v>536</v>
      </c>
      <c r="C97" s="108">
        <v>5</v>
      </c>
      <c r="D97" s="108">
        <v>0</v>
      </c>
      <c r="E97" s="108">
        <v>45</v>
      </c>
      <c r="F97" s="108">
        <v>45</v>
      </c>
      <c r="G97" s="108" t="s">
        <v>277</v>
      </c>
    </row>
    <row r="98" spans="1:7" x14ac:dyDescent="0.25">
      <c r="A98" s="64" t="s">
        <v>442</v>
      </c>
      <c r="B98" s="108" t="s">
        <v>532</v>
      </c>
      <c r="C98" s="108">
        <v>0</v>
      </c>
      <c r="D98" s="108">
        <v>0</v>
      </c>
      <c r="E98" s="108">
        <v>21556</v>
      </c>
      <c r="F98" s="108">
        <v>413</v>
      </c>
      <c r="G98" s="108" t="s">
        <v>277</v>
      </c>
    </row>
    <row r="99" spans="1:7" x14ac:dyDescent="0.25">
      <c r="A99" s="64" t="s">
        <v>280</v>
      </c>
      <c r="B99" s="108" t="s">
        <v>540</v>
      </c>
      <c r="C99" s="108">
        <v>213</v>
      </c>
      <c r="D99" s="108">
        <v>0</v>
      </c>
      <c r="E99" s="108">
        <v>343</v>
      </c>
      <c r="F99" s="108">
        <v>343</v>
      </c>
      <c r="G99" s="108" t="s">
        <v>281</v>
      </c>
    </row>
    <row r="100" spans="1:7" x14ac:dyDescent="0.25">
      <c r="A100" s="64" t="s">
        <v>291</v>
      </c>
      <c r="B100" s="108" t="s">
        <v>532</v>
      </c>
      <c r="C100" s="108">
        <v>3563</v>
      </c>
      <c r="D100" s="108">
        <v>3200</v>
      </c>
      <c r="E100" s="108">
        <v>3140</v>
      </c>
      <c r="F100" s="108">
        <v>3140</v>
      </c>
      <c r="G100" s="108" t="s">
        <v>292</v>
      </c>
    </row>
    <row r="101" spans="1:7" x14ac:dyDescent="0.25">
      <c r="A101" s="64" t="s">
        <v>296</v>
      </c>
      <c r="B101" s="108" t="s">
        <v>536</v>
      </c>
      <c r="C101" s="108">
        <v>97</v>
      </c>
      <c r="D101" s="108">
        <v>0</v>
      </c>
      <c r="E101" s="108">
        <v>93</v>
      </c>
      <c r="F101" s="108">
        <v>0</v>
      </c>
      <c r="G101" s="108" t="s">
        <v>297</v>
      </c>
    </row>
    <row r="102" spans="1:7" x14ac:dyDescent="0.25">
      <c r="A102" s="64" t="s">
        <v>445</v>
      </c>
      <c r="B102" s="108" t="s">
        <v>558</v>
      </c>
      <c r="C102" s="108">
        <v>17683</v>
      </c>
      <c r="D102" s="108">
        <v>17683</v>
      </c>
      <c r="E102" s="108">
        <v>2325</v>
      </c>
      <c r="F102" s="108">
        <v>0</v>
      </c>
      <c r="G102" s="108" t="s">
        <v>298</v>
      </c>
    </row>
    <row r="103" spans="1:7" x14ac:dyDescent="0.25">
      <c r="A103" s="64" t="s">
        <v>447</v>
      </c>
      <c r="B103" s="108" t="s">
        <v>559</v>
      </c>
      <c r="C103" s="108">
        <v>513</v>
      </c>
      <c r="D103" s="108">
        <v>513</v>
      </c>
      <c r="E103" s="108">
        <v>464</v>
      </c>
      <c r="F103" s="108">
        <v>464</v>
      </c>
      <c r="G103" s="108" t="s">
        <v>300</v>
      </c>
    </row>
    <row r="104" spans="1:7" x14ac:dyDescent="0.25">
      <c r="A104" s="64" t="s">
        <v>303</v>
      </c>
      <c r="B104" s="108" t="s">
        <v>540</v>
      </c>
      <c r="C104" s="108">
        <v>1333</v>
      </c>
      <c r="D104" s="108">
        <v>1333</v>
      </c>
      <c r="E104" s="108">
        <v>1201</v>
      </c>
      <c r="F104" s="108">
        <v>1094</v>
      </c>
      <c r="G104" s="108" t="s">
        <v>304</v>
      </c>
    </row>
    <row r="105" spans="1:7" x14ac:dyDescent="0.25">
      <c r="A105" s="64" t="s">
        <v>490</v>
      </c>
      <c r="B105" s="108" t="s">
        <v>539</v>
      </c>
      <c r="C105" s="108">
        <v>851644</v>
      </c>
      <c r="D105" s="108">
        <v>851644</v>
      </c>
      <c r="E105" s="108">
        <v>640380</v>
      </c>
      <c r="F105" s="108">
        <v>640380</v>
      </c>
      <c r="G105" s="108" t="s">
        <v>312</v>
      </c>
    </row>
    <row r="106" spans="1:7" x14ac:dyDescent="0.25">
      <c r="A106" s="64" t="s">
        <v>313</v>
      </c>
      <c r="B106" s="108" t="s">
        <v>532</v>
      </c>
      <c r="C106" s="108">
        <v>100</v>
      </c>
      <c r="D106" s="108">
        <v>100</v>
      </c>
      <c r="E106" s="108">
        <v>100</v>
      </c>
      <c r="F106" s="108">
        <v>100</v>
      </c>
      <c r="G106" s="108" t="s">
        <v>314</v>
      </c>
    </row>
    <row r="107" spans="1:7" x14ac:dyDescent="0.25">
      <c r="A107" s="64" t="s">
        <v>458</v>
      </c>
      <c r="B107" s="108" t="s">
        <v>536</v>
      </c>
      <c r="C107" s="108">
        <v>389</v>
      </c>
      <c r="D107" s="108">
        <v>0</v>
      </c>
      <c r="E107" s="108">
        <v>401</v>
      </c>
      <c r="F107" s="108">
        <v>0</v>
      </c>
      <c r="G107" s="108" t="s">
        <v>315</v>
      </c>
    </row>
    <row r="108" spans="1:7" x14ac:dyDescent="0.25">
      <c r="A108" s="64" t="s">
        <v>316</v>
      </c>
      <c r="B108" s="108" t="s">
        <v>532</v>
      </c>
      <c r="C108" s="108">
        <v>12556</v>
      </c>
      <c r="D108" s="108">
        <v>12556</v>
      </c>
      <c r="E108" s="108">
        <v>11887</v>
      </c>
      <c r="F108" s="108">
        <v>11887</v>
      </c>
      <c r="G108" s="108" t="s">
        <v>317</v>
      </c>
    </row>
    <row r="109" spans="1:7" x14ac:dyDescent="0.25">
      <c r="A109" s="64" t="s">
        <v>322</v>
      </c>
      <c r="B109" s="108" t="s">
        <v>539</v>
      </c>
      <c r="C109" s="108">
        <v>590346</v>
      </c>
      <c r="D109" s="108">
        <v>590346</v>
      </c>
      <c r="E109" s="108">
        <v>195822</v>
      </c>
      <c r="F109" s="108">
        <v>195822</v>
      </c>
      <c r="G109" s="108" t="s">
        <v>323</v>
      </c>
    </row>
    <row r="110" spans="1:7" x14ac:dyDescent="0.25">
      <c r="A110" s="64" t="s">
        <v>326</v>
      </c>
      <c r="B110" s="108" t="s">
        <v>539</v>
      </c>
      <c r="C110" s="108">
        <v>15</v>
      </c>
      <c r="D110" s="108">
        <v>0</v>
      </c>
      <c r="E110" s="108">
        <v>59</v>
      </c>
      <c r="F110" s="108">
        <v>59</v>
      </c>
      <c r="G110" s="108" t="s">
        <v>327</v>
      </c>
    </row>
    <row r="111" spans="1:7" x14ac:dyDescent="0.25">
      <c r="A111" s="64" t="s">
        <v>328</v>
      </c>
      <c r="B111" s="108" t="s">
        <v>560</v>
      </c>
      <c r="C111" s="108">
        <v>13763</v>
      </c>
      <c r="D111" s="108">
        <v>13763</v>
      </c>
      <c r="E111" s="108">
        <v>14083</v>
      </c>
      <c r="F111" s="108">
        <v>14083</v>
      </c>
      <c r="G111" s="108" t="s">
        <v>329</v>
      </c>
    </row>
    <row r="112" spans="1:7" x14ac:dyDescent="0.25">
      <c r="A112" s="64" t="s">
        <v>328</v>
      </c>
      <c r="B112" s="108" t="s">
        <v>545</v>
      </c>
      <c r="C112" s="108">
        <v>4074</v>
      </c>
      <c r="D112" s="108">
        <v>4074</v>
      </c>
      <c r="E112" s="108">
        <v>4127</v>
      </c>
      <c r="F112" s="108">
        <v>4127</v>
      </c>
      <c r="G112" s="108" t="s">
        <v>329</v>
      </c>
    </row>
    <row r="113" spans="1:9" x14ac:dyDescent="0.25">
      <c r="A113" s="64" t="s">
        <v>330</v>
      </c>
      <c r="B113" s="108" t="s">
        <v>540</v>
      </c>
      <c r="C113" s="108">
        <v>135</v>
      </c>
      <c r="D113" s="108">
        <v>135</v>
      </c>
      <c r="E113" s="108">
        <v>70</v>
      </c>
      <c r="F113" s="108">
        <v>70</v>
      </c>
      <c r="G113" s="108" t="s">
        <v>331</v>
      </c>
    </row>
    <row r="114" spans="1:9" x14ac:dyDescent="0.25">
      <c r="A114" s="64" t="s">
        <v>330</v>
      </c>
      <c r="B114" s="108" t="s">
        <v>532</v>
      </c>
      <c r="C114" s="108">
        <v>859</v>
      </c>
      <c r="D114" s="108">
        <v>859</v>
      </c>
      <c r="E114" s="108">
        <v>715</v>
      </c>
      <c r="F114" s="108">
        <v>715</v>
      </c>
      <c r="G114" s="108" t="s">
        <v>331</v>
      </c>
    </row>
    <row r="115" spans="1:9" ht="18" customHeight="1" x14ac:dyDescent="0.25">
      <c r="A115" s="146" t="s">
        <v>335</v>
      </c>
      <c r="B115" s="147"/>
      <c r="C115" s="147">
        <f>SUM(C8:C114)</f>
        <v>3823573</v>
      </c>
      <c r="D115" s="147">
        <f>SUM(D8:D114)</f>
        <v>2799870</v>
      </c>
      <c r="E115" s="147">
        <f>SUM(E8:E114)</f>
        <v>2957025</v>
      </c>
      <c r="F115" s="147">
        <f>SUM(F8:F114)</f>
        <v>2144685</v>
      </c>
      <c r="G115" s="148"/>
    </row>
    <row r="116" spans="1:9" x14ac:dyDescent="0.25">
      <c r="A116" s="59"/>
      <c r="B116" s="141"/>
      <c r="C116" s="59"/>
      <c r="D116" s="59"/>
      <c r="E116" s="59"/>
      <c r="F116" s="59"/>
      <c r="G116" s="59"/>
    </row>
    <row r="117" spans="1:9" x14ac:dyDescent="0.25">
      <c r="A117" s="149" t="s">
        <v>340</v>
      </c>
      <c r="B117" s="141"/>
      <c r="C117" s="59"/>
      <c r="D117" s="59"/>
      <c r="E117" s="59"/>
      <c r="F117" s="59"/>
      <c r="G117" s="150"/>
    </row>
    <row r="118" spans="1:9" ht="13.5" x14ac:dyDescent="0.25">
      <c r="A118" s="300"/>
      <c r="B118" s="300"/>
      <c r="C118" s="300"/>
      <c r="D118" s="300"/>
      <c r="E118" s="300"/>
      <c r="F118" s="300"/>
      <c r="G118" s="271"/>
      <c r="H118" s="115"/>
      <c r="I118" s="151" t="s">
        <v>561</v>
      </c>
    </row>
    <row r="119" spans="1:9" ht="13.5" x14ac:dyDescent="0.25">
      <c r="A119" s="300"/>
      <c r="B119" s="300"/>
      <c r="C119" s="300"/>
      <c r="D119" s="300"/>
      <c r="E119" s="300"/>
      <c r="F119" s="300"/>
      <c r="G119" s="119"/>
      <c r="H119" s="115"/>
      <c r="I119" s="151"/>
    </row>
    <row r="120" spans="1:9" x14ac:dyDescent="0.25">
      <c r="G120" s="152"/>
    </row>
    <row r="124" spans="1:9" x14ac:dyDescent="0.25">
      <c r="G124" s="152"/>
    </row>
  </sheetData>
  <autoFilter ref="A7:G115" xr:uid="{00000000-0001-0000-0800-000000000000}"/>
  <mergeCells count="6">
    <mergeCell ref="A119:F119"/>
    <mergeCell ref="A1:G1"/>
    <mergeCell ref="D3:G3"/>
    <mergeCell ref="C6:D6"/>
    <mergeCell ref="E6:F6"/>
    <mergeCell ref="A118:F118"/>
  </mergeCells>
  <conditionalFormatting sqref="A8:G114">
    <cfRule type="expression" dxfId="13" priority="1">
      <formula>MOD(ROW(),2)=0</formula>
    </cfRule>
  </conditionalFormatting>
  <hyperlinks>
    <hyperlink ref="B3" r:id="rId1" xr:uid="{5E6DF100-E424-4C45-8B17-7DDC9B836579}"/>
  </hyperlinks>
  <printOptions horizontalCentered="1" gridLines="1"/>
  <pageMargins left="0.7" right="0.7" top="0.75" bottom="0.75" header="0.3" footer="0.3"/>
  <pageSetup paperSize="9" scale="39" fitToHeight="0"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1134C-F626-4BFC-92EF-C2D809AC8AAE}">
  <sheetPr>
    <tabColor theme="2"/>
    <pageSetUpPr fitToPage="1"/>
  </sheetPr>
  <dimension ref="A1:T187"/>
  <sheetViews>
    <sheetView topLeftCell="A171" zoomScaleNormal="100" workbookViewId="0">
      <selection activeCell="A187" sqref="A187:N187"/>
    </sheetView>
  </sheetViews>
  <sheetFormatPr defaultColWidth="9.1796875" defaultRowHeight="12.5" x14ac:dyDescent="0.25"/>
  <cols>
    <col min="1" max="1" width="35.81640625" style="21" customWidth="1"/>
    <col min="2" max="6" width="11.81640625" style="21" customWidth="1"/>
    <col min="7" max="12" width="13.81640625" style="21" customWidth="1"/>
    <col min="13" max="15" width="11.81640625" style="21" customWidth="1"/>
    <col min="16" max="16" width="12.81640625" style="21" customWidth="1"/>
    <col min="17" max="16384" width="9.1796875" style="21"/>
  </cols>
  <sheetData>
    <row r="1" spans="1:16" s="155" customFormat="1" ht="41.25" customHeight="1" x14ac:dyDescent="0.25">
      <c r="A1" s="203" t="s">
        <v>1123</v>
      </c>
      <c r="B1" s="154"/>
      <c r="C1" s="154"/>
      <c r="D1" s="154"/>
      <c r="E1" s="154"/>
      <c r="F1" s="154"/>
      <c r="G1" s="154"/>
      <c r="H1" s="154"/>
      <c r="I1" s="154"/>
      <c r="J1" s="154"/>
      <c r="K1" s="154"/>
      <c r="L1" s="154"/>
      <c r="M1" s="154"/>
      <c r="N1" s="154"/>
      <c r="O1" s="154"/>
      <c r="P1" s="154"/>
    </row>
    <row r="2" spans="1:16" s="6" customFormat="1" ht="13" x14ac:dyDescent="0.3">
      <c r="A2" s="3" t="s">
        <v>0</v>
      </c>
      <c r="B2" s="4"/>
      <c r="C2" s="4"/>
      <c r="D2" s="4"/>
      <c r="E2" s="4"/>
      <c r="F2" s="4"/>
      <c r="G2" s="4"/>
      <c r="H2" s="4"/>
      <c r="I2" s="4"/>
      <c r="J2" s="4"/>
      <c r="K2" s="4"/>
      <c r="L2" s="4"/>
      <c r="M2" s="48"/>
      <c r="N2" s="48"/>
      <c r="O2" s="48"/>
      <c r="P2" s="48"/>
    </row>
    <row r="3" spans="1:16" s="6" customFormat="1" x14ac:dyDescent="0.25">
      <c r="A3" s="7" t="s">
        <v>562</v>
      </c>
      <c r="B3" s="288" t="s">
        <v>563</v>
      </c>
      <c r="C3" s="288"/>
      <c r="D3" s="288"/>
      <c r="E3" s="288"/>
      <c r="F3" s="288"/>
      <c r="G3" s="288"/>
      <c r="H3" s="288"/>
      <c r="I3" s="288"/>
      <c r="J3" s="288"/>
      <c r="K3" s="4"/>
      <c r="L3" s="4"/>
      <c r="M3" s="48"/>
      <c r="N3" s="48"/>
      <c r="O3" s="48"/>
      <c r="P3" s="48"/>
    </row>
    <row r="4" spans="1:16" s="6" customFormat="1" x14ac:dyDescent="0.25">
      <c r="A4" s="9" t="s">
        <v>564</v>
      </c>
      <c r="B4" s="288" t="s">
        <v>565</v>
      </c>
      <c r="C4" s="288"/>
      <c r="D4" s="288"/>
      <c r="E4" s="288"/>
      <c r="F4" s="288"/>
      <c r="G4" s="288"/>
      <c r="H4" s="288"/>
      <c r="I4" s="288"/>
      <c r="J4" s="288"/>
      <c r="K4" s="4"/>
      <c r="L4" s="4"/>
      <c r="M4" s="48"/>
      <c r="N4" s="48"/>
      <c r="O4" s="48"/>
      <c r="P4" s="48"/>
    </row>
    <row r="5" spans="1:16" s="6" customFormat="1" x14ac:dyDescent="0.25">
      <c r="A5" s="9" t="s">
        <v>566</v>
      </c>
      <c r="B5" s="288" t="s">
        <v>567</v>
      </c>
      <c r="C5" s="288"/>
      <c r="D5" s="288"/>
      <c r="E5" s="288"/>
      <c r="F5" s="288"/>
      <c r="G5" s="288"/>
      <c r="H5" s="288"/>
      <c r="I5" s="288"/>
      <c r="J5" s="288"/>
      <c r="K5" s="4"/>
      <c r="L5" s="4"/>
      <c r="M5" s="48"/>
      <c r="N5" s="48"/>
      <c r="O5" s="48"/>
      <c r="P5" s="48"/>
    </row>
    <row r="6" spans="1:16" ht="12.75" customHeight="1" x14ac:dyDescent="0.25">
      <c r="A6" s="291" t="s">
        <v>568</v>
      </c>
      <c r="B6" s="291"/>
      <c r="C6" s="291"/>
      <c r="D6" s="291"/>
      <c r="E6" s="291"/>
      <c r="F6" s="291"/>
      <c r="G6" s="291"/>
      <c r="H6" s="291"/>
      <c r="I6" s="291"/>
      <c r="J6" s="291"/>
      <c r="K6" s="291"/>
      <c r="L6" s="291"/>
      <c r="M6" s="291"/>
      <c r="N6" s="291"/>
      <c r="O6" s="291"/>
      <c r="P6" s="291"/>
    </row>
    <row r="7" spans="1:16" ht="12.75" customHeight="1" x14ac:dyDescent="0.25">
      <c r="A7" s="291"/>
      <c r="B7" s="291"/>
      <c r="C7" s="291"/>
      <c r="D7" s="291"/>
      <c r="E7" s="291"/>
      <c r="F7" s="291"/>
      <c r="G7" s="291"/>
      <c r="H7" s="291"/>
      <c r="I7" s="291"/>
      <c r="J7" s="291"/>
      <c r="K7" s="291"/>
      <c r="L7" s="291"/>
      <c r="M7" s="291"/>
      <c r="N7" s="291"/>
      <c r="O7" s="291"/>
      <c r="P7" s="291"/>
    </row>
    <row r="8" spans="1:16" ht="12.75" customHeight="1" x14ac:dyDescent="0.25">
      <c r="A8" s="204"/>
      <c r="B8" s="205"/>
      <c r="C8" s="205"/>
      <c r="D8" s="207" t="s">
        <v>569</v>
      </c>
      <c r="E8" s="305" t="s">
        <v>570</v>
      </c>
      <c r="F8" s="306"/>
      <c r="G8" s="305" t="s">
        <v>571</v>
      </c>
      <c r="H8" s="307"/>
      <c r="I8" s="307"/>
      <c r="J8" s="307"/>
      <c r="K8" s="306"/>
      <c r="L8" s="207" t="s">
        <v>569</v>
      </c>
      <c r="M8" s="308" t="s">
        <v>572</v>
      </c>
      <c r="N8" s="309"/>
      <c r="O8" s="310"/>
      <c r="P8" s="9"/>
    </row>
    <row r="9" spans="1:16" ht="50" x14ac:dyDescent="0.25">
      <c r="A9" s="206" t="s">
        <v>476</v>
      </c>
      <c r="B9" s="207" t="s">
        <v>573</v>
      </c>
      <c r="C9" s="207" t="s">
        <v>574</v>
      </c>
      <c r="D9" s="207" t="s">
        <v>575</v>
      </c>
      <c r="E9" s="207" t="s">
        <v>335</v>
      </c>
      <c r="F9" s="207" t="s">
        <v>576</v>
      </c>
      <c r="G9" s="207" t="s">
        <v>577</v>
      </c>
      <c r="H9" s="207" t="s">
        <v>578</v>
      </c>
      <c r="I9" s="207" t="s">
        <v>579</v>
      </c>
      <c r="J9" s="207" t="s">
        <v>580</v>
      </c>
      <c r="K9" s="207" t="s">
        <v>581</v>
      </c>
      <c r="L9" s="207" t="s">
        <v>1156</v>
      </c>
      <c r="M9" s="207" t="s">
        <v>582</v>
      </c>
      <c r="N9" s="207" t="s">
        <v>583</v>
      </c>
      <c r="O9" s="207" t="s">
        <v>584</v>
      </c>
      <c r="P9" s="207" t="s">
        <v>585</v>
      </c>
    </row>
    <row r="10" spans="1:16" x14ac:dyDescent="0.25">
      <c r="A10" s="64" t="s">
        <v>22</v>
      </c>
      <c r="B10" s="278" t="s">
        <v>586</v>
      </c>
      <c r="C10" s="277" t="s">
        <v>587</v>
      </c>
      <c r="D10" s="107">
        <v>370</v>
      </c>
      <c r="E10" s="107">
        <v>19</v>
      </c>
      <c r="F10" s="107">
        <v>19</v>
      </c>
      <c r="G10" s="107">
        <v>0</v>
      </c>
      <c r="H10" s="106">
        <v>0</v>
      </c>
      <c r="I10" s="106">
        <v>0</v>
      </c>
      <c r="J10" s="106">
        <v>5</v>
      </c>
      <c r="K10" s="216">
        <v>5</v>
      </c>
      <c r="L10" s="216">
        <v>382</v>
      </c>
      <c r="M10" s="104"/>
      <c r="N10" s="104"/>
      <c r="O10" s="208">
        <v>100</v>
      </c>
      <c r="P10" s="75" t="s">
        <v>23</v>
      </c>
    </row>
    <row r="11" spans="1:16" x14ac:dyDescent="0.25">
      <c r="A11" s="64" t="s">
        <v>345</v>
      </c>
      <c r="B11" s="276" t="s">
        <v>588</v>
      </c>
      <c r="C11" s="275" t="s">
        <v>587</v>
      </c>
      <c r="D11" s="67">
        <v>0</v>
      </c>
      <c r="E11" s="67">
        <v>36</v>
      </c>
      <c r="F11" s="67">
        <v>36</v>
      </c>
      <c r="G11" s="67">
        <v>15</v>
      </c>
      <c r="H11" s="68">
        <v>0</v>
      </c>
      <c r="I11" s="68">
        <v>0</v>
      </c>
      <c r="J11" s="68">
        <v>5</v>
      </c>
      <c r="K11" s="216">
        <v>20</v>
      </c>
      <c r="L11" s="216">
        <v>11</v>
      </c>
      <c r="M11" s="108">
        <v>100</v>
      </c>
      <c r="N11" s="108">
        <v>100</v>
      </c>
      <c r="O11" s="209">
        <v>25</v>
      </c>
      <c r="P11" s="75" t="s">
        <v>26</v>
      </c>
    </row>
    <row r="12" spans="1:16" x14ac:dyDescent="0.25">
      <c r="A12" s="64" t="s">
        <v>346</v>
      </c>
      <c r="B12" s="276" t="s">
        <v>586</v>
      </c>
      <c r="C12" s="275" t="s">
        <v>587</v>
      </c>
      <c r="D12" s="67">
        <v>4838</v>
      </c>
      <c r="E12" s="67">
        <v>1867</v>
      </c>
      <c r="F12" s="67">
        <v>1588</v>
      </c>
      <c r="G12" s="67">
        <v>259</v>
      </c>
      <c r="H12" s="68">
        <v>0</v>
      </c>
      <c r="I12" s="68">
        <v>802</v>
      </c>
      <c r="J12" s="68">
        <v>1953</v>
      </c>
      <c r="K12" s="216">
        <v>3014</v>
      </c>
      <c r="L12" s="216">
        <v>3690</v>
      </c>
      <c r="M12" s="108">
        <v>24</v>
      </c>
      <c r="N12" s="108">
        <v>24</v>
      </c>
      <c r="O12" s="209">
        <v>65</v>
      </c>
      <c r="P12" s="75" t="s">
        <v>28</v>
      </c>
    </row>
    <row r="13" spans="1:16" x14ac:dyDescent="0.25">
      <c r="A13" s="64" t="s">
        <v>31</v>
      </c>
      <c r="B13" s="276" t="s">
        <v>588</v>
      </c>
      <c r="C13" s="275" t="s">
        <v>587</v>
      </c>
      <c r="D13" s="67">
        <v>30267</v>
      </c>
      <c r="E13" s="67">
        <v>0</v>
      </c>
      <c r="F13" s="67">
        <v>0</v>
      </c>
      <c r="G13" s="67">
        <v>0</v>
      </c>
      <c r="H13" s="68">
        <v>0</v>
      </c>
      <c r="I13" s="68">
        <v>0</v>
      </c>
      <c r="J13" s="68">
        <v>5</v>
      </c>
      <c r="K13" s="216">
        <v>5</v>
      </c>
      <c r="L13" s="216">
        <v>30261</v>
      </c>
      <c r="M13" s="108"/>
      <c r="N13" s="108"/>
      <c r="O13" s="209">
        <v>100</v>
      </c>
      <c r="P13" s="75" t="s">
        <v>32</v>
      </c>
    </row>
    <row r="14" spans="1:16" x14ac:dyDescent="0.25">
      <c r="A14" s="64" t="s">
        <v>34</v>
      </c>
      <c r="B14" s="276" t="s">
        <v>586</v>
      </c>
      <c r="C14" s="275" t="s">
        <v>587</v>
      </c>
      <c r="D14" s="67">
        <v>5</v>
      </c>
      <c r="E14" s="67">
        <v>0</v>
      </c>
      <c r="F14" s="67">
        <v>0</v>
      </c>
      <c r="G14" s="67">
        <v>0</v>
      </c>
      <c r="H14" s="68">
        <v>0</v>
      </c>
      <c r="I14" s="68">
        <v>0</v>
      </c>
      <c r="J14" s="68">
        <v>5</v>
      </c>
      <c r="K14" s="216">
        <v>5</v>
      </c>
      <c r="L14" s="216">
        <v>0</v>
      </c>
      <c r="M14" s="108"/>
      <c r="N14" s="108"/>
      <c r="O14" s="209">
        <v>100</v>
      </c>
      <c r="P14" s="75" t="s">
        <v>35</v>
      </c>
    </row>
    <row r="15" spans="1:16" x14ac:dyDescent="0.25">
      <c r="A15" s="64" t="s">
        <v>38</v>
      </c>
      <c r="B15" s="276" t="s">
        <v>588</v>
      </c>
      <c r="C15" s="275" t="s">
        <v>587</v>
      </c>
      <c r="D15" s="67">
        <v>4541</v>
      </c>
      <c r="E15" s="67">
        <v>1251</v>
      </c>
      <c r="F15" s="67">
        <v>1172</v>
      </c>
      <c r="G15" s="67">
        <v>589</v>
      </c>
      <c r="H15" s="68">
        <v>0</v>
      </c>
      <c r="I15" s="68">
        <v>77</v>
      </c>
      <c r="J15" s="68">
        <v>1202</v>
      </c>
      <c r="K15" s="216">
        <v>1868</v>
      </c>
      <c r="L15" s="216">
        <v>3941</v>
      </c>
      <c r="M15" s="108">
        <v>88</v>
      </c>
      <c r="N15" s="108">
        <v>88</v>
      </c>
      <c r="O15" s="209">
        <v>64</v>
      </c>
      <c r="P15" s="75" t="s">
        <v>39</v>
      </c>
    </row>
    <row r="16" spans="1:16" x14ac:dyDescent="0.25">
      <c r="A16" s="64" t="s">
        <v>351</v>
      </c>
      <c r="B16" s="276" t="s">
        <v>588</v>
      </c>
      <c r="C16" s="275" t="s">
        <v>587</v>
      </c>
      <c r="D16" s="67">
        <v>975</v>
      </c>
      <c r="E16" s="67">
        <v>695</v>
      </c>
      <c r="F16" s="67">
        <v>593</v>
      </c>
      <c r="G16" s="67">
        <v>247</v>
      </c>
      <c r="H16" s="68">
        <v>15</v>
      </c>
      <c r="I16" s="68">
        <v>238</v>
      </c>
      <c r="J16" s="68">
        <v>150</v>
      </c>
      <c r="K16" s="216">
        <v>650</v>
      </c>
      <c r="L16" s="216">
        <v>998</v>
      </c>
      <c r="M16" s="108">
        <v>49</v>
      </c>
      <c r="N16" s="108">
        <v>52</v>
      </c>
      <c r="O16" s="209">
        <v>23</v>
      </c>
      <c r="P16" s="75" t="s">
        <v>41</v>
      </c>
    </row>
    <row r="17" spans="1:16" x14ac:dyDescent="0.25">
      <c r="A17" s="64" t="s">
        <v>44</v>
      </c>
      <c r="B17" s="276" t="s">
        <v>588</v>
      </c>
      <c r="C17" s="275" t="s">
        <v>589</v>
      </c>
      <c r="D17" s="67">
        <v>54835</v>
      </c>
      <c r="E17" s="67">
        <v>25628</v>
      </c>
      <c r="F17" s="67">
        <v>0</v>
      </c>
      <c r="G17" s="67">
        <v>2298</v>
      </c>
      <c r="H17" s="68">
        <v>0</v>
      </c>
      <c r="I17" s="68">
        <v>17690</v>
      </c>
      <c r="J17" s="68">
        <v>9866</v>
      </c>
      <c r="K17" s="216">
        <v>29854</v>
      </c>
      <c r="L17" s="216">
        <v>53918</v>
      </c>
      <c r="M17" s="108">
        <v>11</v>
      </c>
      <c r="N17" s="108">
        <v>11</v>
      </c>
      <c r="O17" s="209">
        <v>33</v>
      </c>
      <c r="P17" s="75" t="s">
        <v>45</v>
      </c>
    </row>
    <row r="18" spans="1:16" x14ac:dyDescent="0.25">
      <c r="A18" s="64" t="s">
        <v>44</v>
      </c>
      <c r="B18" s="276" t="s">
        <v>588</v>
      </c>
      <c r="C18" s="275" t="s">
        <v>587</v>
      </c>
      <c r="D18" s="67">
        <v>35083</v>
      </c>
      <c r="E18" s="67">
        <v>24581</v>
      </c>
      <c r="F18" s="67">
        <v>24581</v>
      </c>
      <c r="G18" s="67">
        <v>6188</v>
      </c>
      <c r="H18" s="68">
        <v>0</v>
      </c>
      <c r="I18" s="68">
        <v>21917</v>
      </c>
      <c r="J18" s="68">
        <v>5151</v>
      </c>
      <c r="K18" s="216">
        <v>33256</v>
      </c>
      <c r="L18" s="216">
        <v>29007</v>
      </c>
      <c r="M18" s="108">
        <v>22</v>
      </c>
      <c r="N18" s="108">
        <v>22</v>
      </c>
      <c r="O18" s="209">
        <v>15</v>
      </c>
      <c r="P18" s="75" t="s">
        <v>45</v>
      </c>
    </row>
    <row r="19" spans="1:16" x14ac:dyDescent="0.25">
      <c r="A19" s="64" t="s">
        <v>352</v>
      </c>
      <c r="B19" s="276" t="s">
        <v>588</v>
      </c>
      <c r="C19" s="275" t="s">
        <v>587</v>
      </c>
      <c r="D19" s="67">
        <v>28883</v>
      </c>
      <c r="E19" s="67">
        <v>16635</v>
      </c>
      <c r="F19" s="67">
        <v>12493</v>
      </c>
      <c r="G19" s="67">
        <v>8430</v>
      </c>
      <c r="H19" s="68">
        <v>3381</v>
      </c>
      <c r="I19" s="68">
        <v>6811</v>
      </c>
      <c r="J19" s="68">
        <v>2132</v>
      </c>
      <c r="K19" s="216">
        <v>20754</v>
      </c>
      <c r="L19" s="216">
        <v>22014</v>
      </c>
      <c r="M19" s="108">
        <v>45</v>
      </c>
      <c r="N19" s="108">
        <v>63</v>
      </c>
      <c r="O19" s="209">
        <v>10</v>
      </c>
      <c r="P19" s="75" t="s">
        <v>47</v>
      </c>
    </row>
    <row r="20" spans="1:16" x14ac:dyDescent="0.25">
      <c r="A20" s="64" t="s">
        <v>353</v>
      </c>
      <c r="B20" s="276" t="s">
        <v>588</v>
      </c>
      <c r="C20" s="275" t="s">
        <v>587</v>
      </c>
      <c r="D20" s="67">
        <v>267</v>
      </c>
      <c r="E20" s="67">
        <v>34</v>
      </c>
      <c r="F20" s="67">
        <v>29</v>
      </c>
      <c r="G20" s="67">
        <v>0</v>
      </c>
      <c r="H20" s="68">
        <v>0</v>
      </c>
      <c r="I20" s="68">
        <v>26</v>
      </c>
      <c r="J20" s="68">
        <v>78</v>
      </c>
      <c r="K20" s="216">
        <v>104</v>
      </c>
      <c r="L20" s="216">
        <v>199</v>
      </c>
      <c r="M20" s="108">
        <v>0</v>
      </c>
      <c r="N20" s="108">
        <v>0</v>
      </c>
      <c r="O20" s="209">
        <v>75</v>
      </c>
      <c r="P20" s="75" t="s">
        <v>48</v>
      </c>
    </row>
    <row r="21" spans="1:16" x14ac:dyDescent="0.25">
      <c r="A21" s="64" t="s">
        <v>354</v>
      </c>
      <c r="B21" s="276" t="s">
        <v>588</v>
      </c>
      <c r="C21" s="275" t="s">
        <v>587</v>
      </c>
      <c r="D21" s="67">
        <v>20</v>
      </c>
      <c r="E21" s="67">
        <v>0</v>
      </c>
      <c r="F21" s="67">
        <v>0</v>
      </c>
      <c r="G21" s="67">
        <v>0</v>
      </c>
      <c r="H21" s="68">
        <v>0</v>
      </c>
      <c r="I21" s="68">
        <v>5</v>
      </c>
      <c r="J21" s="68">
        <v>10</v>
      </c>
      <c r="K21" s="216">
        <v>15</v>
      </c>
      <c r="L21" s="216">
        <v>0</v>
      </c>
      <c r="M21" s="108">
        <v>0</v>
      </c>
      <c r="N21" s="108">
        <v>0</v>
      </c>
      <c r="O21" s="209">
        <v>67</v>
      </c>
      <c r="P21" s="75" t="s">
        <v>49</v>
      </c>
    </row>
    <row r="22" spans="1:16" x14ac:dyDescent="0.25">
      <c r="A22" s="64" t="s">
        <v>50</v>
      </c>
      <c r="B22" s="276" t="s">
        <v>586</v>
      </c>
      <c r="C22" s="275" t="s">
        <v>587</v>
      </c>
      <c r="D22" s="67">
        <v>122</v>
      </c>
      <c r="E22" s="67">
        <v>0</v>
      </c>
      <c r="F22" s="67">
        <v>0</v>
      </c>
      <c r="G22" s="67">
        <v>0</v>
      </c>
      <c r="H22" s="68">
        <v>0</v>
      </c>
      <c r="I22" s="68">
        <v>0</v>
      </c>
      <c r="J22" s="68">
        <v>0</v>
      </c>
      <c r="K22" s="216">
        <v>0</v>
      </c>
      <c r="L22" s="216">
        <v>122</v>
      </c>
      <c r="M22" s="108"/>
      <c r="N22" s="108"/>
      <c r="O22" s="209"/>
      <c r="P22" s="75" t="s">
        <v>51</v>
      </c>
    </row>
    <row r="23" spans="1:16" x14ac:dyDescent="0.25">
      <c r="A23" s="64" t="s">
        <v>355</v>
      </c>
      <c r="B23" s="276" t="s">
        <v>586</v>
      </c>
      <c r="C23" s="275" t="s">
        <v>587</v>
      </c>
      <c r="D23" s="67">
        <v>35</v>
      </c>
      <c r="E23" s="67">
        <v>34</v>
      </c>
      <c r="F23" s="67">
        <v>34</v>
      </c>
      <c r="G23" s="67">
        <v>0</v>
      </c>
      <c r="H23" s="68">
        <v>0</v>
      </c>
      <c r="I23" s="68">
        <v>0</v>
      </c>
      <c r="J23" s="68">
        <v>0</v>
      </c>
      <c r="K23" s="216">
        <v>0</v>
      </c>
      <c r="L23" s="216">
        <v>67</v>
      </c>
      <c r="M23" s="108"/>
      <c r="N23" s="108"/>
      <c r="O23" s="209"/>
      <c r="P23" s="75" t="s">
        <v>52</v>
      </c>
    </row>
    <row r="24" spans="1:16" x14ac:dyDescent="0.25">
      <c r="A24" s="64" t="s">
        <v>53</v>
      </c>
      <c r="B24" s="276" t="s">
        <v>586</v>
      </c>
      <c r="C24" s="275" t="s">
        <v>587</v>
      </c>
      <c r="D24" s="67">
        <v>8</v>
      </c>
      <c r="E24" s="67">
        <v>0</v>
      </c>
      <c r="F24" s="67">
        <v>0</v>
      </c>
      <c r="G24" s="67">
        <v>0</v>
      </c>
      <c r="H24" s="68">
        <v>0</v>
      </c>
      <c r="I24" s="68">
        <v>0</v>
      </c>
      <c r="J24" s="68">
        <v>0</v>
      </c>
      <c r="K24" s="216">
        <v>0</v>
      </c>
      <c r="L24" s="216">
        <v>8</v>
      </c>
      <c r="M24" s="108"/>
      <c r="N24" s="108"/>
      <c r="O24" s="209"/>
      <c r="P24" s="75" t="s">
        <v>54</v>
      </c>
    </row>
    <row r="25" spans="1:16" x14ac:dyDescent="0.25">
      <c r="A25" s="64" t="s">
        <v>55</v>
      </c>
      <c r="B25" s="276" t="s">
        <v>588</v>
      </c>
      <c r="C25" s="275" t="s">
        <v>587</v>
      </c>
      <c r="D25" s="67">
        <v>1224</v>
      </c>
      <c r="E25" s="67">
        <v>2303</v>
      </c>
      <c r="F25" s="67">
        <v>2282</v>
      </c>
      <c r="G25" s="67">
        <v>5</v>
      </c>
      <c r="H25" s="68">
        <v>1804</v>
      </c>
      <c r="I25" s="68">
        <v>82</v>
      </c>
      <c r="J25" s="68">
        <v>171</v>
      </c>
      <c r="K25" s="216">
        <v>2062</v>
      </c>
      <c r="L25" s="216">
        <v>1470</v>
      </c>
      <c r="M25" s="108">
        <v>0</v>
      </c>
      <c r="N25" s="108">
        <v>96</v>
      </c>
      <c r="O25" s="209">
        <v>8</v>
      </c>
      <c r="P25" s="75" t="s">
        <v>56</v>
      </c>
    </row>
    <row r="26" spans="1:16" x14ac:dyDescent="0.25">
      <c r="A26" s="64" t="s">
        <v>356</v>
      </c>
      <c r="B26" s="276" t="s">
        <v>588</v>
      </c>
      <c r="C26" s="275" t="s">
        <v>587</v>
      </c>
      <c r="D26" s="67">
        <v>53138</v>
      </c>
      <c r="E26" s="67">
        <v>46920</v>
      </c>
      <c r="F26" s="67">
        <v>27551</v>
      </c>
      <c r="G26" s="67">
        <v>8887</v>
      </c>
      <c r="H26" s="68">
        <v>645</v>
      </c>
      <c r="I26" s="68">
        <v>25186</v>
      </c>
      <c r="J26" s="68">
        <v>3597</v>
      </c>
      <c r="K26" s="216">
        <v>38315</v>
      </c>
      <c r="L26" s="216">
        <v>58725</v>
      </c>
      <c r="M26" s="108">
        <v>26</v>
      </c>
      <c r="N26" s="108">
        <v>27</v>
      </c>
      <c r="O26" s="209">
        <v>9</v>
      </c>
      <c r="P26" s="75" t="s">
        <v>57</v>
      </c>
    </row>
    <row r="27" spans="1:16" x14ac:dyDescent="0.25">
      <c r="A27" s="64" t="s">
        <v>58</v>
      </c>
      <c r="B27" s="276" t="s">
        <v>588</v>
      </c>
      <c r="C27" s="275" t="s">
        <v>587</v>
      </c>
      <c r="D27" s="67">
        <v>2011</v>
      </c>
      <c r="E27" s="67">
        <v>217</v>
      </c>
      <c r="F27" s="67">
        <v>217</v>
      </c>
      <c r="G27" s="67">
        <v>118</v>
      </c>
      <c r="H27" s="68">
        <v>0</v>
      </c>
      <c r="I27" s="68">
        <v>15</v>
      </c>
      <c r="J27" s="68">
        <v>266</v>
      </c>
      <c r="K27" s="216">
        <v>399</v>
      </c>
      <c r="L27" s="216">
        <v>1836</v>
      </c>
      <c r="M27" s="108">
        <v>89</v>
      </c>
      <c r="N27" s="108">
        <v>89</v>
      </c>
      <c r="O27" s="209">
        <v>67</v>
      </c>
      <c r="P27" s="75" t="s">
        <v>59</v>
      </c>
    </row>
    <row r="28" spans="1:16" x14ac:dyDescent="0.25">
      <c r="A28" s="64" t="s">
        <v>60</v>
      </c>
      <c r="B28" s="276" t="s">
        <v>588</v>
      </c>
      <c r="C28" s="275" t="s">
        <v>587</v>
      </c>
      <c r="D28" s="67">
        <v>6993</v>
      </c>
      <c r="E28" s="67">
        <v>5098</v>
      </c>
      <c r="F28" s="67">
        <v>5098</v>
      </c>
      <c r="G28" s="67">
        <v>155</v>
      </c>
      <c r="H28" s="68">
        <v>0</v>
      </c>
      <c r="I28" s="68">
        <v>0</v>
      </c>
      <c r="J28" s="68">
        <v>0</v>
      </c>
      <c r="K28" s="216">
        <v>155</v>
      </c>
      <c r="L28" s="216">
        <v>11947</v>
      </c>
      <c r="M28" s="108">
        <v>100</v>
      </c>
      <c r="N28" s="108">
        <v>100</v>
      </c>
      <c r="O28" s="209">
        <v>0</v>
      </c>
      <c r="P28" s="75" t="s">
        <v>61</v>
      </c>
    </row>
    <row r="29" spans="1:16" x14ac:dyDescent="0.25">
      <c r="A29" s="64" t="s">
        <v>63</v>
      </c>
      <c r="B29" s="276" t="s">
        <v>588</v>
      </c>
      <c r="C29" s="275" t="s">
        <v>587</v>
      </c>
      <c r="D29" s="67">
        <v>60</v>
      </c>
      <c r="E29" s="67">
        <v>10</v>
      </c>
      <c r="F29" s="67">
        <v>10</v>
      </c>
      <c r="G29" s="67">
        <v>22</v>
      </c>
      <c r="H29" s="68">
        <v>0</v>
      </c>
      <c r="I29" s="68">
        <v>0</v>
      </c>
      <c r="J29" s="68">
        <v>50</v>
      </c>
      <c r="K29" s="216">
        <v>72</v>
      </c>
      <c r="L29" s="216">
        <v>0</v>
      </c>
      <c r="M29" s="108">
        <v>100</v>
      </c>
      <c r="N29" s="108">
        <v>100</v>
      </c>
      <c r="O29" s="209">
        <v>69</v>
      </c>
      <c r="P29" s="75" t="s">
        <v>64</v>
      </c>
    </row>
    <row r="30" spans="1:16" x14ac:dyDescent="0.25">
      <c r="A30" s="64" t="s">
        <v>65</v>
      </c>
      <c r="B30" s="276" t="s">
        <v>588</v>
      </c>
      <c r="C30" s="275" t="s">
        <v>587</v>
      </c>
      <c r="D30" s="67">
        <v>190</v>
      </c>
      <c r="E30" s="67">
        <v>178</v>
      </c>
      <c r="F30" s="67">
        <v>162</v>
      </c>
      <c r="G30" s="67">
        <v>5</v>
      </c>
      <c r="H30" s="68">
        <v>62</v>
      </c>
      <c r="I30" s="68">
        <v>10</v>
      </c>
      <c r="J30" s="68">
        <v>118</v>
      </c>
      <c r="K30" s="216">
        <v>195</v>
      </c>
      <c r="L30" s="216">
        <v>164</v>
      </c>
      <c r="M30" s="108">
        <v>6</v>
      </c>
      <c r="N30" s="108">
        <v>87</v>
      </c>
      <c r="O30" s="209">
        <v>61</v>
      </c>
      <c r="P30" s="75" t="s">
        <v>66</v>
      </c>
    </row>
    <row r="31" spans="1:16" x14ac:dyDescent="0.25">
      <c r="A31" s="64" t="s">
        <v>67</v>
      </c>
      <c r="B31" s="276" t="s">
        <v>588</v>
      </c>
      <c r="C31" s="275" t="s">
        <v>587</v>
      </c>
      <c r="D31" s="67">
        <v>0</v>
      </c>
      <c r="E31" s="67">
        <v>26</v>
      </c>
      <c r="F31" s="67">
        <v>26</v>
      </c>
      <c r="G31" s="67">
        <v>0</v>
      </c>
      <c r="H31" s="68">
        <v>0</v>
      </c>
      <c r="I31" s="68">
        <v>0</v>
      </c>
      <c r="J31" s="68">
        <v>15</v>
      </c>
      <c r="K31" s="216">
        <v>15</v>
      </c>
      <c r="L31" s="216">
        <v>13</v>
      </c>
      <c r="M31" s="108"/>
      <c r="N31" s="108"/>
      <c r="O31" s="209">
        <v>100</v>
      </c>
      <c r="P31" s="75" t="s">
        <v>68</v>
      </c>
    </row>
    <row r="32" spans="1:16" x14ac:dyDescent="0.25">
      <c r="A32" s="64" t="s">
        <v>67</v>
      </c>
      <c r="B32" s="276" t="s">
        <v>586</v>
      </c>
      <c r="C32" s="275" t="s">
        <v>587</v>
      </c>
      <c r="D32" s="67">
        <v>7</v>
      </c>
      <c r="E32" s="67">
        <v>0</v>
      </c>
      <c r="F32" s="67">
        <v>0</v>
      </c>
      <c r="G32" s="67">
        <v>0</v>
      </c>
      <c r="H32" s="68">
        <v>0</v>
      </c>
      <c r="I32" s="68">
        <v>0</v>
      </c>
      <c r="J32" s="68">
        <v>0</v>
      </c>
      <c r="K32" s="216">
        <v>0</v>
      </c>
      <c r="L32" s="216">
        <v>8</v>
      </c>
      <c r="M32" s="108"/>
      <c r="N32" s="108"/>
      <c r="O32" s="209"/>
      <c r="P32" s="75" t="s">
        <v>68</v>
      </c>
    </row>
    <row r="33" spans="1:16" x14ac:dyDescent="0.25">
      <c r="A33" s="64" t="s">
        <v>69</v>
      </c>
      <c r="B33" s="276" t="s">
        <v>588</v>
      </c>
      <c r="C33" s="275" t="s">
        <v>587</v>
      </c>
      <c r="D33" s="67">
        <v>94606</v>
      </c>
      <c r="E33" s="67">
        <v>75585</v>
      </c>
      <c r="F33" s="67">
        <v>75585</v>
      </c>
      <c r="G33" s="67">
        <v>9174</v>
      </c>
      <c r="H33" s="68">
        <v>0</v>
      </c>
      <c r="I33" s="68">
        <v>201</v>
      </c>
      <c r="J33" s="68">
        <v>41189</v>
      </c>
      <c r="K33" s="216">
        <v>50564</v>
      </c>
      <c r="L33" s="216">
        <v>119651</v>
      </c>
      <c r="M33" s="108">
        <v>98</v>
      </c>
      <c r="N33" s="108">
        <v>98</v>
      </c>
      <c r="O33" s="209">
        <v>81</v>
      </c>
      <c r="P33" s="75" t="s">
        <v>70</v>
      </c>
    </row>
    <row r="34" spans="1:16" x14ac:dyDescent="0.25">
      <c r="A34" s="64" t="s">
        <v>71</v>
      </c>
      <c r="B34" s="276" t="s">
        <v>586</v>
      </c>
      <c r="C34" s="275" t="s">
        <v>587</v>
      </c>
      <c r="D34" s="67">
        <v>36</v>
      </c>
      <c r="E34" s="67">
        <v>10</v>
      </c>
      <c r="F34" s="67">
        <v>10</v>
      </c>
      <c r="G34" s="67">
        <v>0</v>
      </c>
      <c r="H34" s="68">
        <v>0</v>
      </c>
      <c r="I34" s="68">
        <v>0</v>
      </c>
      <c r="J34" s="68">
        <v>20</v>
      </c>
      <c r="K34" s="216">
        <v>20</v>
      </c>
      <c r="L34" s="216">
        <v>26</v>
      </c>
      <c r="M34" s="108"/>
      <c r="N34" s="108"/>
      <c r="O34" s="209">
        <v>100</v>
      </c>
      <c r="P34" s="75" t="s">
        <v>72</v>
      </c>
    </row>
    <row r="35" spans="1:16" x14ac:dyDescent="0.25">
      <c r="A35" s="64" t="s">
        <v>361</v>
      </c>
      <c r="B35" s="276" t="s">
        <v>588</v>
      </c>
      <c r="C35" s="275" t="s">
        <v>587</v>
      </c>
      <c r="D35" s="67">
        <v>5981</v>
      </c>
      <c r="E35" s="67">
        <v>3876</v>
      </c>
      <c r="F35" s="67">
        <v>3876</v>
      </c>
      <c r="G35" s="67">
        <v>57</v>
      </c>
      <c r="H35" s="68">
        <v>895</v>
      </c>
      <c r="I35" s="68">
        <v>3686</v>
      </c>
      <c r="J35" s="68">
        <v>2441</v>
      </c>
      <c r="K35" s="216">
        <v>7079</v>
      </c>
      <c r="L35" s="216">
        <v>1317</v>
      </c>
      <c r="M35" s="108">
        <v>1</v>
      </c>
      <c r="N35" s="108">
        <v>21</v>
      </c>
      <c r="O35" s="209">
        <v>34</v>
      </c>
      <c r="P35" s="75" t="s">
        <v>75</v>
      </c>
    </row>
    <row r="36" spans="1:16" x14ac:dyDescent="0.25">
      <c r="A36" s="64" t="s">
        <v>76</v>
      </c>
      <c r="B36" s="276" t="s">
        <v>588</v>
      </c>
      <c r="C36" s="275" t="s">
        <v>587</v>
      </c>
      <c r="D36" s="67">
        <v>1493</v>
      </c>
      <c r="E36" s="67">
        <v>751</v>
      </c>
      <c r="F36" s="67">
        <v>751</v>
      </c>
      <c r="G36" s="67">
        <v>245</v>
      </c>
      <c r="H36" s="68">
        <v>0</v>
      </c>
      <c r="I36" s="68">
        <v>12</v>
      </c>
      <c r="J36" s="68">
        <v>33</v>
      </c>
      <c r="K36" s="216">
        <v>290</v>
      </c>
      <c r="L36" s="216">
        <v>1957</v>
      </c>
      <c r="M36" s="108">
        <v>95</v>
      </c>
      <c r="N36" s="108">
        <v>95</v>
      </c>
      <c r="O36" s="209">
        <v>11</v>
      </c>
      <c r="P36" s="75" t="s">
        <v>77</v>
      </c>
    </row>
    <row r="37" spans="1:16" x14ac:dyDescent="0.25">
      <c r="A37" s="64" t="s">
        <v>78</v>
      </c>
      <c r="B37" s="276" t="s">
        <v>588</v>
      </c>
      <c r="C37" s="275" t="s">
        <v>587</v>
      </c>
      <c r="D37" s="67">
        <v>2089</v>
      </c>
      <c r="E37" s="67">
        <v>401</v>
      </c>
      <c r="F37" s="67">
        <v>401</v>
      </c>
      <c r="G37" s="67">
        <v>371</v>
      </c>
      <c r="H37" s="68">
        <v>0</v>
      </c>
      <c r="I37" s="68">
        <v>0</v>
      </c>
      <c r="J37" s="68">
        <v>652</v>
      </c>
      <c r="K37" s="216">
        <v>1023</v>
      </c>
      <c r="L37" s="216">
        <v>1466</v>
      </c>
      <c r="M37" s="108">
        <v>100</v>
      </c>
      <c r="N37" s="108">
        <v>100</v>
      </c>
      <c r="O37" s="209">
        <v>64</v>
      </c>
      <c r="P37" s="75" t="s">
        <v>79</v>
      </c>
    </row>
    <row r="38" spans="1:16" x14ac:dyDescent="0.25">
      <c r="A38" s="64" t="s">
        <v>82</v>
      </c>
      <c r="B38" s="276" t="s">
        <v>588</v>
      </c>
      <c r="C38" s="275" t="s">
        <v>587</v>
      </c>
      <c r="D38" s="67">
        <v>5</v>
      </c>
      <c r="E38" s="67">
        <v>0</v>
      </c>
      <c r="F38" s="67">
        <v>0</v>
      </c>
      <c r="G38" s="67">
        <v>0</v>
      </c>
      <c r="H38" s="68">
        <v>0</v>
      </c>
      <c r="I38" s="68">
        <v>0</v>
      </c>
      <c r="J38" s="68">
        <v>0</v>
      </c>
      <c r="K38" s="216">
        <v>0</v>
      </c>
      <c r="L38" s="216">
        <v>5</v>
      </c>
      <c r="M38" s="108"/>
      <c r="N38" s="108"/>
      <c r="O38" s="209"/>
      <c r="P38" s="75" t="s">
        <v>83</v>
      </c>
    </row>
    <row r="39" spans="1:16" x14ac:dyDescent="0.25">
      <c r="A39" s="64" t="s">
        <v>84</v>
      </c>
      <c r="B39" s="276" t="s">
        <v>586</v>
      </c>
      <c r="C39" s="275" t="s">
        <v>587</v>
      </c>
      <c r="D39" s="67">
        <v>16034</v>
      </c>
      <c r="E39" s="67">
        <v>8534</v>
      </c>
      <c r="F39" s="67">
        <v>7719</v>
      </c>
      <c r="G39" s="67">
        <v>1764</v>
      </c>
      <c r="H39" s="68">
        <v>0</v>
      </c>
      <c r="I39" s="68">
        <v>803</v>
      </c>
      <c r="J39" s="68">
        <v>3435</v>
      </c>
      <c r="K39" s="216">
        <v>6002</v>
      </c>
      <c r="L39" s="216">
        <v>18553</v>
      </c>
      <c r="M39" s="108">
        <v>69</v>
      </c>
      <c r="N39" s="108">
        <v>69</v>
      </c>
      <c r="O39" s="209">
        <v>57</v>
      </c>
      <c r="P39" s="75" t="s">
        <v>85</v>
      </c>
    </row>
    <row r="40" spans="1:16" x14ac:dyDescent="0.25">
      <c r="A40" s="64" t="s">
        <v>362</v>
      </c>
      <c r="B40" s="276" t="s">
        <v>588</v>
      </c>
      <c r="C40" s="275" t="s">
        <v>587</v>
      </c>
      <c r="D40" s="67">
        <v>387603</v>
      </c>
      <c r="E40" s="67">
        <v>133910</v>
      </c>
      <c r="F40" s="67">
        <v>117354</v>
      </c>
      <c r="G40" s="67">
        <v>52831</v>
      </c>
      <c r="H40" s="68">
        <v>0</v>
      </c>
      <c r="I40" s="68">
        <v>26166</v>
      </c>
      <c r="J40" s="68">
        <v>17792</v>
      </c>
      <c r="K40" s="216">
        <v>96789</v>
      </c>
      <c r="L40" s="216">
        <v>314475</v>
      </c>
      <c r="M40" s="108">
        <v>67</v>
      </c>
      <c r="N40" s="108">
        <v>67</v>
      </c>
      <c r="O40" s="209">
        <v>18</v>
      </c>
      <c r="P40" s="75" t="s">
        <v>86</v>
      </c>
    </row>
    <row r="41" spans="1:16" x14ac:dyDescent="0.25">
      <c r="A41" s="64" t="s">
        <v>87</v>
      </c>
      <c r="B41" s="276" t="s">
        <v>588</v>
      </c>
      <c r="C41" s="275" t="s">
        <v>587</v>
      </c>
      <c r="D41" s="67">
        <v>15</v>
      </c>
      <c r="E41" s="67">
        <v>5</v>
      </c>
      <c r="F41" s="67">
        <v>5</v>
      </c>
      <c r="G41" s="67">
        <v>0</v>
      </c>
      <c r="H41" s="68">
        <v>0</v>
      </c>
      <c r="I41" s="68">
        <v>5</v>
      </c>
      <c r="J41" s="68">
        <v>0</v>
      </c>
      <c r="K41" s="216">
        <v>5</v>
      </c>
      <c r="L41" s="216">
        <v>15</v>
      </c>
      <c r="M41" s="108">
        <v>0</v>
      </c>
      <c r="N41" s="108">
        <v>0</v>
      </c>
      <c r="O41" s="209">
        <v>0</v>
      </c>
      <c r="P41" s="75" t="s">
        <v>88</v>
      </c>
    </row>
    <row r="42" spans="1:16" x14ac:dyDescent="0.25">
      <c r="A42" s="64" t="s">
        <v>89</v>
      </c>
      <c r="B42" s="276" t="s">
        <v>588</v>
      </c>
      <c r="C42" s="275" t="s">
        <v>587</v>
      </c>
      <c r="D42" s="67">
        <v>8270</v>
      </c>
      <c r="E42" s="67">
        <v>10198</v>
      </c>
      <c r="F42" s="67">
        <v>10198</v>
      </c>
      <c r="G42" s="67">
        <v>10014</v>
      </c>
      <c r="H42" s="68">
        <v>0</v>
      </c>
      <c r="I42" s="68">
        <v>0</v>
      </c>
      <c r="J42" s="68">
        <v>10</v>
      </c>
      <c r="K42" s="216">
        <v>10024</v>
      </c>
      <c r="L42" s="216">
        <v>8454</v>
      </c>
      <c r="M42" s="108">
        <v>100</v>
      </c>
      <c r="N42" s="108">
        <v>100</v>
      </c>
      <c r="O42" s="209">
        <v>0</v>
      </c>
      <c r="P42" s="75" t="s">
        <v>90</v>
      </c>
    </row>
    <row r="43" spans="1:16" x14ac:dyDescent="0.25">
      <c r="A43" s="64" t="s">
        <v>91</v>
      </c>
      <c r="B43" s="276" t="s">
        <v>588</v>
      </c>
      <c r="C43" s="275" t="s">
        <v>587</v>
      </c>
      <c r="D43" s="67">
        <v>7779</v>
      </c>
      <c r="E43" s="67">
        <v>2404</v>
      </c>
      <c r="F43" s="67">
        <v>2404</v>
      </c>
      <c r="G43" s="67">
        <v>771</v>
      </c>
      <c r="H43" s="68">
        <v>0</v>
      </c>
      <c r="I43" s="68">
        <v>0</v>
      </c>
      <c r="J43" s="68">
        <v>34</v>
      </c>
      <c r="K43" s="216">
        <v>805</v>
      </c>
      <c r="L43" s="216">
        <v>9371</v>
      </c>
      <c r="M43" s="108">
        <v>100</v>
      </c>
      <c r="N43" s="108">
        <v>100</v>
      </c>
      <c r="O43" s="209">
        <v>4</v>
      </c>
      <c r="P43" s="75" t="s">
        <v>92</v>
      </c>
    </row>
    <row r="44" spans="1:16" x14ac:dyDescent="0.25">
      <c r="A44" s="64" t="s">
        <v>363</v>
      </c>
      <c r="B44" s="276" t="s">
        <v>588</v>
      </c>
      <c r="C44" s="275" t="s">
        <v>587</v>
      </c>
      <c r="D44" s="67">
        <v>11221</v>
      </c>
      <c r="E44" s="67">
        <v>544</v>
      </c>
      <c r="F44" s="67">
        <v>544</v>
      </c>
      <c r="G44" s="67">
        <v>166</v>
      </c>
      <c r="H44" s="68">
        <v>10</v>
      </c>
      <c r="I44" s="68">
        <v>974</v>
      </c>
      <c r="J44" s="68">
        <v>1075</v>
      </c>
      <c r="K44" s="216">
        <v>2225</v>
      </c>
      <c r="L44" s="216">
        <v>9561</v>
      </c>
      <c r="M44" s="108">
        <v>14</v>
      </c>
      <c r="N44" s="108">
        <v>15</v>
      </c>
      <c r="O44" s="209">
        <v>48</v>
      </c>
      <c r="P44" s="75" t="s">
        <v>93</v>
      </c>
    </row>
    <row r="45" spans="1:16" x14ac:dyDescent="0.25">
      <c r="A45" s="64" t="s">
        <v>94</v>
      </c>
      <c r="B45" s="276" t="s">
        <v>586</v>
      </c>
      <c r="C45" s="275" t="s">
        <v>587</v>
      </c>
      <c r="D45" s="67">
        <v>553</v>
      </c>
      <c r="E45" s="67">
        <v>79</v>
      </c>
      <c r="F45" s="67">
        <v>61</v>
      </c>
      <c r="G45" s="67">
        <v>10</v>
      </c>
      <c r="H45" s="68">
        <v>0</v>
      </c>
      <c r="I45" s="68">
        <v>77</v>
      </c>
      <c r="J45" s="68">
        <v>78</v>
      </c>
      <c r="K45" s="216">
        <v>165</v>
      </c>
      <c r="L45" s="216">
        <v>482</v>
      </c>
      <c r="M45" s="108">
        <v>11</v>
      </c>
      <c r="N45" s="108">
        <v>11</v>
      </c>
      <c r="O45" s="209">
        <v>47</v>
      </c>
      <c r="P45" s="75" t="s">
        <v>95</v>
      </c>
    </row>
    <row r="46" spans="1:16" x14ac:dyDescent="0.25">
      <c r="A46" s="64" t="s">
        <v>486</v>
      </c>
      <c r="B46" s="276" t="s">
        <v>588</v>
      </c>
      <c r="C46" s="275" t="s">
        <v>589</v>
      </c>
      <c r="D46" s="67">
        <v>29305</v>
      </c>
      <c r="E46" s="67">
        <v>8174</v>
      </c>
      <c r="F46" s="67">
        <v>8174</v>
      </c>
      <c r="G46" s="67">
        <v>149</v>
      </c>
      <c r="H46" s="68">
        <v>0</v>
      </c>
      <c r="I46" s="68">
        <v>456</v>
      </c>
      <c r="J46" s="68">
        <v>19451</v>
      </c>
      <c r="K46" s="216">
        <v>20056</v>
      </c>
      <c r="L46" s="216">
        <v>17421</v>
      </c>
      <c r="M46" s="108">
        <v>25</v>
      </c>
      <c r="N46" s="108">
        <v>25</v>
      </c>
      <c r="O46" s="209">
        <v>97</v>
      </c>
      <c r="P46" s="75" t="s">
        <v>98</v>
      </c>
    </row>
    <row r="47" spans="1:16" x14ac:dyDescent="0.25">
      <c r="A47" s="64" t="s">
        <v>486</v>
      </c>
      <c r="B47" s="276" t="s">
        <v>588</v>
      </c>
      <c r="C47" s="275" t="s">
        <v>587</v>
      </c>
      <c r="D47" s="67">
        <v>0</v>
      </c>
      <c r="E47" s="67">
        <v>70</v>
      </c>
      <c r="F47" s="67">
        <v>70</v>
      </c>
      <c r="G47" s="67">
        <v>0</v>
      </c>
      <c r="H47" s="68">
        <v>0</v>
      </c>
      <c r="I47" s="68">
        <v>72</v>
      </c>
      <c r="J47" s="68">
        <v>0</v>
      </c>
      <c r="K47" s="216">
        <v>72</v>
      </c>
      <c r="L47" s="216">
        <v>0</v>
      </c>
      <c r="M47" s="108">
        <v>0</v>
      </c>
      <c r="N47" s="108">
        <v>0</v>
      </c>
      <c r="O47" s="209">
        <v>0</v>
      </c>
      <c r="P47" s="75" t="s">
        <v>98</v>
      </c>
    </row>
    <row r="48" spans="1:16" x14ac:dyDescent="0.25">
      <c r="A48" s="64" t="s">
        <v>99</v>
      </c>
      <c r="B48" s="276" t="s">
        <v>586</v>
      </c>
      <c r="C48" s="275" t="s">
        <v>587</v>
      </c>
      <c r="D48" s="67">
        <v>13</v>
      </c>
      <c r="E48" s="67">
        <v>0</v>
      </c>
      <c r="F48" s="67">
        <v>0</v>
      </c>
      <c r="G48" s="67">
        <v>0</v>
      </c>
      <c r="H48" s="68">
        <v>0</v>
      </c>
      <c r="I48" s="68">
        <v>0</v>
      </c>
      <c r="J48" s="68">
        <v>0</v>
      </c>
      <c r="K48" s="216">
        <v>0</v>
      </c>
      <c r="L48" s="216">
        <v>14</v>
      </c>
      <c r="M48" s="108"/>
      <c r="N48" s="108"/>
      <c r="O48" s="209"/>
      <c r="P48" s="75" t="s">
        <v>100</v>
      </c>
    </row>
    <row r="49" spans="1:16" x14ac:dyDescent="0.25">
      <c r="A49" s="64" t="s">
        <v>101</v>
      </c>
      <c r="B49" s="276" t="s">
        <v>588</v>
      </c>
      <c r="C49" s="275" t="s">
        <v>587</v>
      </c>
      <c r="D49" s="67">
        <v>7711</v>
      </c>
      <c r="E49" s="67">
        <v>537</v>
      </c>
      <c r="F49" s="67">
        <v>537</v>
      </c>
      <c r="G49" s="67">
        <v>69</v>
      </c>
      <c r="H49" s="68">
        <v>0</v>
      </c>
      <c r="I49" s="68">
        <v>0</v>
      </c>
      <c r="J49" s="68">
        <v>81</v>
      </c>
      <c r="K49" s="216">
        <v>150</v>
      </c>
      <c r="L49" s="216">
        <v>8109</v>
      </c>
      <c r="M49" s="108">
        <v>100</v>
      </c>
      <c r="N49" s="108">
        <v>100</v>
      </c>
      <c r="O49" s="209">
        <v>54</v>
      </c>
      <c r="P49" s="75" t="s">
        <v>102</v>
      </c>
    </row>
    <row r="50" spans="1:16" x14ac:dyDescent="0.25">
      <c r="A50" s="64" t="s">
        <v>103</v>
      </c>
      <c r="B50" s="276" t="s">
        <v>588</v>
      </c>
      <c r="C50" s="275" t="s">
        <v>587</v>
      </c>
      <c r="D50" s="67">
        <v>218291</v>
      </c>
      <c r="E50" s="67">
        <v>29916</v>
      </c>
      <c r="F50" s="67">
        <v>29559</v>
      </c>
      <c r="G50" s="67">
        <v>974</v>
      </c>
      <c r="H50" s="68">
        <v>0</v>
      </c>
      <c r="I50" s="68">
        <v>1777</v>
      </c>
      <c r="J50" s="68">
        <v>67232</v>
      </c>
      <c r="K50" s="216">
        <v>69983</v>
      </c>
      <c r="L50" s="216">
        <v>178212</v>
      </c>
      <c r="M50" s="108">
        <v>35</v>
      </c>
      <c r="N50" s="108">
        <v>35</v>
      </c>
      <c r="O50" s="209">
        <v>96</v>
      </c>
      <c r="P50" s="75" t="s">
        <v>104</v>
      </c>
    </row>
    <row r="51" spans="1:16" x14ac:dyDescent="0.25">
      <c r="A51" s="64" t="s">
        <v>368</v>
      </c>
      <c r="B51" s="276" t="s">
        <v>588</v>
      </c>
      <c r="C51" s="275" t="s">
        <v>587</v>
      </c>
      <c r="D51" s="67">
        <v>66789</v>
      </c>
      <c r="E51" s="67">
        <v>13620</v>
      </c>
      <c r="F51" s="67">
        <v>13620</v>
      </c>
      <c r="G51" s="67">
        <v>128</v>
      </c>
      <c r="H51" s="68">
        <v>0</v>
      </c>
      <c r="I51" s="68">
        <v>0</v>
      </c>
      <c r="J51" s="68">
        <v>72103</v>
      </c>
      <c r="K51" s="216">
        <v>72231</v>
      </c>
      <c r="L51" s="216">
        <v>8177</v>
      </c>
      <c r="M51" s="108">
        <v>100</v>
      </c>
      <c r="N51" s="108">
        <v>100</v>
      </c>
      <c r="O51" s="209">
        <v>100</v>
      </c>
      <c r="P51" s="75" t="s">
        <v>114</v>
      </c>
    </row>
    <row r="52" spans="1:16" x14ac:dyDescent="0.25">
      <c r="A52" s="64" t="s">
        <v>367</v>
      </c>
      <c r="B52" s="276" t="s">
        <v>588</v>
      </c>
      <c r="C52" s="275" t="s">
        <v>587</v>
      </c>
      <c r="D52" s="67">
        <v>1123</v>
      </c>
      <c r="E52" s="67">
        <v>1229</v>
      </c>
      <c r="F52" s="67">
        <v>1229</v>
      </c>
      <c r="G52" s="67">
        <v>20</v>
      </c>
      <c r="H52" s="68">
        <v>0</v>
      </c>
      <c r="I52" s="68">
        <v>259</v>
      </c>
      <c r="J52" s="68">
        <v>1187</v>
      </c>
      <c r="K52" s="216">
        <v>1466</v>
      </c>
      <c r="L52" s="216">
        <v>434</v>
      </c>
      <c r="M52" s="108">
        <v>7</v>
      </c>
      <c r="N52" s="108">
        <v>7</v>
      </c>
      <c r="O52" s="209">
        <v>81</v>
      </c>
      <c r="P52" s="75" t="s">
        <v>105</v>
      </c>
    </row>
    <row r="53" spans="1:16" x14ac:dyDescent="0.25">
      <c r="A53" s="64" t="s">
        <v>106</v>
      </c>
      <c r="B53" s="276" t="s">
        <v>586</v>
      </c>
      <c r="C53" s="275" t="s">
        <v>587</v>
      </c>
      <c r="D53" s="67">
        <v>41</v>
      </c>
      <c r="E53" s="67">
        <v>25</v>
      </c>
      <c r="F53" s="67">
        <v>25</v>
      </c>
      <c r="G53" s="67">
        <v>15</v>
      </c>
      <c r="H53" s="68">
        <v>0</v>
      </c>
      <c r="I53" s="68">
        <v>0</v>
      </c>
      <c r="J53" s="68">
        <v>15</v>
      </c>
      <c r="K53" s="216">
        <v>30</v>
      </c>
      <c r="L53" s="216">
        <v>40</v>
      </c>
      <c r="M53" s="108">
        <v>100</v>
      </c>
      <c r="N53" s="108">
        <v>100</v>
      </c>
      <c r="O53" s="209">
        <v>50</v>
      </c>
      <c r="P53" s="75" t="s">
        <v>107</v>
      </c>
    </row>
    <row r="54" spans="1:16" x14ac:dyDescent="0.25">
      <c r="A54" s="64" t="s">
        <v>110</v>
      </c>
      <c r="B54" s="276" t="s">
        <v>588</v>
      </c>
      <c r="C54" s="275" t="s">
        <v>587</v>
      </c>
      <c r="D54" s="67">
        <v>27553</v>
      </c>
      <c r="E54" s="67">
        <v>7848</v>
      </c>
      <c r="F54" s="67">
        <v>2813</v>
      </c>
      <c r="G54" s="67">
        <v>494</v>
      </c>
      <c r="H54" s="68">
        <v>203</v>
      </c>
      <c r="I54" s="68">
        <v>5428</v>
      </c>
      <c r="J54" s="68">
        <v>6465</v>
      </c>
      <c r="K54" s="216">
        <v>12590</v>
      </c>
      <c r="L54" s="216">
        <v>23107</v>
      </c>
      <c r="M54" s="108">
        <v>8</v>
      </c>
      <c r="N54" s="108">
        <v>11</v>
      </c>
      <c r="O54" s="209">
        <v>51</v>
      </c>
      <c r="P54" s="75" t="s">
        <v>111</v>
      </c>
    </row>
    <row r="55" spans="1:16" x14ac:dyDescent="0.25">
      <c r="A55" s="64" t="s">
        <v>110</v>
      </c>
      <c r="B55" s="276" t="s">
        <v>586</v>
      </c>
      <c r="C55" s="275" t="s">
        <v>587</v>
      </c>
      <c r="D55" s="67">
        <v>15</v>
      </c>
      <c r="E55" s="67">
        <v>146</v>
      </c>
      <c r="F55" s="67">
        <v>146</v>
      </c>
      <c r="G55" s="67">
        <v>104</v>
      </c>
      <c r="H55" s="68">
        <v>0</v>
      </c>
      <c r="I55" s="68">
        <v>0</v>
      </c>
      <c r="J55" s="68">
        <v>5</v>
      </c>
      <c r="K55" s="216">
        <v>109</v>
      </c>
      <c r="L55" s="216">
        <v>55</v>
      </c>
      <c r="M55" s="108">
        <v>100</v>
      </c>
      <c r="N55" s="108">
        <v>100</v>
      </c>
      <c r="O55" s="209">
        <v>5</v>
      </c>
      <c r="P55" s="75" t="s">
        <v>111</v>
      </c>
    </row>
    <row r="56" spans="1:16" x14ac:dyDescent="0.25">
      <c r="A56" s="64" t="s">
        <v>112</v>
      </c>
      <c r="B56" s="276" t="s">
        <v>588</v>
      </c>
      <c r="C56" s="275" t="s">
        <v>587</v>
      </c>
      <c r="D56" s="67">
        <v>1065</v>
      </c>
      <c r="E56" s="67">
        <v>1149</v>
      </c>
      <c r="F56" s="67">
        <v>911</v>
      </c>
      <c r="G56" s="67">
        <v>70</v>
      </c>
      <c r="H56" s="68">
        <v>122</v>
      </c>
      <c r="I56" s="68">
        <v>558</v>
      </c>
      <c r="J56" s="68">
        <v>442</v>
      </c>
      <c r="K56" s="216">
        <v>1192</v>
      </c>
      <c r="L56" s="216">
        <v>993</v>
      </c>
      <c r="M56" s="108">
        <v>9</v>
      </c>
      <c r="N56" s="108">
        <v>26</v>
      </c>
      <c r="O56" s="209">
        <v>37</v>
      </c>
      <c r="P56" s="75" t="s">
        <v>113</v>
      </c>
    </row>
    <row r="57" spans="1:16" x14ac:dyDescent="0.25">
      <c r="A57" s="64" t="s">
        <v>371</v>
      </c>
      <c r="B57" s="276" t="s">
        <v>588</v>
      </c>
      <c r="C57" s="275" t="s">
        <v>587</v>
      </c>
      <c r="D57" s="67">
        <v>1041</v>
      </c>
      <c r="E57" s="67">
        <v>99377</v>
      </c>
      <c r="F57" s="67">
        <v>99377</v>
      </c>
      <c r="G57" s="67">
        <v>278</v>
      </c>
      <c r="H57" s="68">
        <v>0</v>
      </c>
      <c r="I57" s="68">
        <v>35</v>
      </c>
      <c r="J57" s="68">
        <v>0</v>
      </c>
      <c r="K57" s="216">
        <v>313</v>
      </c>
      <c r="L57" s="216">
        <v>100112</v>
      </c>
      <c r="M57" s="108">
        <v>89</v>
      </c>
      <c r="N57" s="108">
        <v>89</v>
      </c>
      <c r="O57" s="209">
        <v>0</v>
      </c>
      <c r="P57" s="75" t="s">
        <v>115</v>
      </c>
    </row>
    <row r="58" spans="1:16" x14ac:dyDescent="0.25">
      <c r="A58" s="64" t="s">
        <v>372</v>
      </c>
      <c r="B58" s="276" t="s">
        <v>588</v>
      </c>
      <c r="C58" s="275" t="s">
        <v>587</v>
      </c>
      <c r="D58" s="67">
        <v>2645</v>
      </c>
      <c r="E58" s="67">
        <v>2442</v>
      </c>
      <c r="F58" s="67">
        <v>1862</v>
      </c>
      <c r="G58" s="67">
        <v>427</v>
      </c>
      <c r="H58" s="68">
        <v>33</v>
      </c>
      <c r="I58" s="68">
        <v>886</v>
      </c>
      <c r="J58" s="68">
        <v>1374</v>
      </c>
      <c r="K58" s="216">
        <v>2720</v>
      </c>
      <c r="L58" s="216">
        <v>2738</v>
      </c>
      <c r="M58" s="108">
        <v>32</v>
      </c>
      <c r="N58" s="108">
        <v>34</v>
      </c>
      <c r="O58" s="209">
        <v>51</v>
      </c>
      <c r="P58" s="75" t="s">
        <v>116</v>
      </c>
    </row>
    <row r="59" spans="1:16" x14ac:dyDescent="0.25">
      <c r="A59" s="64" t="s">
        <v>117</v>
      </c>
      <c r="B59" s="276" t="s">
        <v>588</v>
      </c>
      <c r="C59" s="275" t="s">
        <v>587</v>
      </c>
      <c r="D59" s="67">
        <v>8649</v>
      </c>
      <c r="E59" s="67">
        <v>1594</v>
      </c>
      <c r="F59" s="67">
        <v>1594</v>
      </c>
      <c r="G59" s="67">
        <v>101</v>
      </c>
      <c r="H59" s="68">
        <v>0</v>
      </c>
      <c r="I59" s="68">
        <v>0</v>
      </c>
      <c r="J59" s="68">
        <v>0</v>
      </c>
      <c r="K59" s="216">
        <v>101</v>
      </c>
      <c r="L59" s="216">
        <v>10141</v>
      </c>
      <c r="M59" s="108">
        <v>100</v>
      </c>
      <c r="N59" s="108">
        <v>100</v>
      </c>
      <c r="O59" s="209">
        <v>0</v>
      </c>
      <c r="P59" s="75" t="s">
        <v>118</v>
      </c>
    </row>
    <row r="60" spans="1:16" x14ac:dyDescent="0.25">
      <c r="A60" s="64" t="s">
        <v>119</v>
      </c>
      <c r="B60" s="276" t="s">
        <v>586</v>
      </c>
      <c r="C60" s="275" t="s">
        <v>587</v>
      </c>
      <c r="D60" s="67">
        <v>5</v>
      </c>
      <c r="E60" s="67">
        <v>0</v>
      </c>
      <c r="F60" s="67">
        <v>0</v>
      </c>
      <c r="G60" s="67">
        <v>0</v>
      </c>
      <c r="H60" s="68">
        <v>0</v>
      </c>
      <c r="I60" s="68">
        <v>0</v>
      </c>
      <c r="J60" s="68">
        <v>0</v>
      </c>
      <c r="K60" s="216">
        <v>0</v>
      </c>
      <c r="L60" s="216">
        <v>5</v>
      </c>
      <c r="M60" s="108"/>
      <c r="N60" s="108"/>
      <c r="O60" s="209"/>
      <c r="P60" s="75" t="s">
        <v>120</v>
      </c>
    </row>
    <row r="61" spans="1:16" x14ac:dyDescent="0.25">
      <c r="A61" s="64" t="s">
        <v>373</v>
      </c>
      <c r="B61" s="276" t="s">
        <v>588</v>
      </c>
      <c r="C61" s="275" t="s">
        <v>587</v>
      </c>
      <c r="D61" s="67">
        <v>986</v>
      </c>
      <c r="E61" s="67">
        <v>42</v>
      </c>
      <c r="F61" s="67">
        <v>42</v>
      </c>
      <c r="G61" s="67">
        <v>0</v>
      </c>
      <c r="H61" s="68">
        <v>0</v>
      </c>
      <c r="I61" s="68">
        <v>0</v>
      </c>
      <c r="J61" s="68">
        <v>0</v>
      </c>
      <c r="K61" s="216">
        <v>0</v>
      </c>
      <c r="L61" s="216">
        <v>1029</v>
      </c>
      <c r="M61" s="108"/>
      <c r="N61" s="108"/>
      <c r="O61" s="209"/>
      <c r="P61" s="75" t="s">
        <v>121</v>
      </c>
    </row>
    <row r="62" spans="1:16" x14ac:dyDescent="0.25">
      <c r="A62" s="64" t="s">
        <v>122</v>
      </c>
      <c r="B62" s="276" t="s">
        <v>588</v>
      </c>
      <c r="C62" s="275" t="s">
        <v>587</v>
      </c>
      <c r="D62" s="67">
        <v>7023</v>
      </c>
      <c r="E62" s="67">
        <v>9745</v>
      </c>
      <c r="F62" s="67">
        <v>9745</v>
      </c>
      <c r="G62" s="67">
        <v>3219</v>
      </c>
      <c r="H62" s="68">
        <v>0</v>
      </c>
      <c r="I62" s="68">
        <v>2034</v>
      </c>
      <c r="J62" s="68">
        <v>2956</v>
      </c>
      <c r="K62" s="216">
        <v>8209</v>
      </c>
      <c r="L62" s="216">
        <v>8571</v>
      </c>
      <c r="M62" s="108">
        <v>61</v>
      </c>
      <c r="N62" s="108">
        <v>61</v>
      </c>
      <c r="O62" s="209">
        <v>36</v>
      </c>
      <c r="P62" s="75" t="s">
        <v>123</v>
      </c>
    </row>
    <row r="63" spans="1:16" x14ac:dyDescent="0.25">
      <c r="A63" s="64" t="s">
        <v>374</v>
      </c>
      <c r="B63" s="276" t="s">
        <v>586</v>
      </c>
      <c r="C63" s="275" t="s">
        <v>587</v>
      </c>
      <c r="D63" s="67">
        <v>638948</v>
      </c>
      <c r="E63" s="67">
        <v>292686</v>
      </c>
      <c r="F63" s="67">
        <v>292007</v>
      </c>
      <c r="G63" s="67">
        <v>16453</v>
      </c>
      <c r="H63" s="68">
        <v>0</v>
      </c>
      <c r="I63" s="68">
        <v>571</v>
      </c>
      <c r="J63" s="68">
        <v>38595</v>
      </c>
      <c r="K63" s="216">
        <v>55619</v>
      </c>
      <c r="L63" s="216">
        <v>878268</v>
      </c>
      <c r="M63" s="108">
        <v>97</v>
      </c>
      <c r="N63" s="108">
        <v>97</v>
      </c>
      <c r="O63" s="209">
        <v>69</v>
      </c>
      <c r="P63" s="75" t="s">
        <v>124</v>
      </c>
    </row>
    <row r="64" spans="1:16" x14ac:dyDescent="0.25">
      <c r="A64" s="64" t="s">
        <v>125</v>
      </c>
      <c r="B64" s="276" t="s">
        <v>588</v>
      </c>
      <c r="C64" s="275" t="s">
        <v>587</v>
      </c>
      <c r="D64" s="67">
        <v>272</v>
      </c>
      <c r="E64" s="67">
        <v>172</v>
      </c>
      <c r="F64" s="67">
        <v>172</v>
      </c>
      <c r="G64" s="67">
        <v>10</v>
      </c>
      <c r="H64" s="68">
        <v>0</v>
      </c>
      <c r="I64" s="68">
        <v>10</v>
      </c>
      <c r="J64" s="68">
        <v>103</v>
      </c>
      <c r="K64" s="216">
        <v>123</v>
      </c>
      <c r="L64" s="216">
        <v>328</v>
      </c>
      <c r="M64" s="108">
        <v>50</v>
      </c>
      <c r="N64" s="108">
        <v>50</v>
      </c>
      <c r="O64" s="209">
        <v>84</v>
      </c>
      <c r="P64" s="75" t="s">
        <v>126</v>
      </c>
    </row>
    <row r="65" spans="1:16" x14ac:dyDescent="0.25">
      <c r="A65" s="64" t="s">
        <v>375</v>
      </c>
      <c r="B65" s="276" t="s">
        <v>588</v>
      </c>
      <c r="C65" s="275" t="s">
        <v>587</v>
      </c>
      <c r="D65" s="67">
        <v>175</v>
      </c>
      <c r="E65" s="67">
        <v>1022</v>
      </c>
      <c r="F65" s="67">
        <v>994</v>
      </c>
      <c r="G65" s="67">
        <v>22</v>
      </c>
      <c r="H65" s="68">
        <v>726</v>
      </c>
      <c r="I65" s="68">
        <v>88</v>
      </c>
      <c r="J65" s="68">
        <v>48</v>
      </c>
      <c r="K65" s="216">
        <v>884</v>
      </c>
      <c r="L65" s="216">
        <v>321</v>
      </c>
      <c r="M65" s="108">
        <v>3</v>
      </c>
      <c r="N65" s="108">
        <v>89</v>
      </c>
      <c r="O65" s="209">
        <v>5</v>
      </c>
      <c r="P65" s="75" t="s">
        <v>131</v>
      </c>
    </row>
    <row r="66" spans="1:16" x14ac:dyDescent="0.25">
      <c r="A66" s="64" t="s">
        <v>132</v>
      </c>
      <c r="B66" s="276" t="s">
        <v>588</v>
      </c>
      <c r="C66" s="275" t="s">
        <v>587</v>
      </c>
      <c r="D66" s="67">
        <v>3164</v>
      </c>
      <c r="E66" s="67">
        <v>1316</v>
      </c>
      <c r="F66" s="67">
        <v>1316</v>
      </c>
      <c r="G66" s="67">
        <v>29</v>
      </c>
      <c r="H66" s="68">
        <v>0</v>
      </c>
      <c r="I66" s="68">
        <v>0</v>
      </c>
      <c r="J66" s="68">
        <v>950</v>
      </c>
      <c r="K66" s="216">
        <v>979</v>
      </c>
      <c r="L66" s="216">
        <v>3511</v>
      </c>
      <c r="M66" s="108">
        <v>100</v>
      </c>
      <c r="N66" s="108">
        <v>100</v>
      </c>
      <c r="O66" s="209">
        <v>97</v>
      </c>
      <c r="P66" s="75" t="s">
        <v>133</v>
      </c>
    </row>
    <row r="67" spans="1:16" x14ac:dyDescent="0.25">
      <c r="A67" s="64" t="s">
        <v>134</v>
      </c>
      <c r="B67" s="276" t="s">
        <v>588</v>
      </c>
      <c r="C67" s="275" t="s">
        <v>587</v>
      </c>
      <c r="D67" s="67">
        <v>53567</v>
      </c>
      <c r="E67" s="67">
        <v>50148</v>
      </c>
      <c r="F67" s="67">
        <v>50148</v>
      </c>
      <c r="G67" s="67">
        <v>0</v>
      </c>
      <c r="H67" s="68">
        <v>0</v>
      </c>
      <c r="I67" s="68">
        <v>0</v>
      </c>
      <c r="J67" s="68">
        <v>1467</v>
      </c>
      <c r="K67" s="216">
        <v>1467</v>
      </c>
      <c r="L67" s="216">
        <v>102247</v>
      </c>
      <c r="M67" s="108"/>
      <c r="N67" s="108"/>
      <c r="O67" s="209">
        <v>100</v>
      </c>
      <c r="P67" s="75" t="s">
        <v>135</v>
      </c>
    </row>
    <row r="68" spans="1:16" x14ac:dyDescent="0.25">
      <c r="A68" s="64" t="s">
        <v>134</v>
      </c>
      <c r="B68" s="276" t="s">
        <v>590</v>
      </c>
      <c r="C68" s="275" t="s">
        <v>587</v>
      </c>
      <c r="D68" s="67">
        <v>9482</v>
      </c>
      <c r="E68" s="67">
        <v>1960</v>
      </c>
      <c r="F68" s="67">
        <v>1960</v>
      </c>
      <c r="G68" s="67">
        <v>65</v>
      </c>
      <c r="H68" s="68">
        <v>0</v>
      </c>
      <c r="I68" s="68">
        <v>0</v>
      </c>
      <c r="J68" s="68">
        <v>637</v>
      </c>
      <c r="K68" s="216">
        <v>702</v>
      </c>
      <c r="L68" s="216">
        <v>10740</v>
      </c>
      <c r="M68" s="108">
        <v>100</v>
      </c>
      <c r="N68" s="108">
        <v>100</v>
      </c>
      <c r="O68" s="209">
        <v>91</v>
      </c>
      <c r="P68" s="75" t="s">
        <v>135</v>
      </c>
    </row>
    <row r="69" spans="1:16" x14ac:dyDescent="0.25">
      <c r="A69" s="64" t="s">
        <v>136</v>
      </c>
      <c r="B69" s="276" t="s">
        <v>588</v>
      </c>
      <c r="C69" s="275" t="s">
        <v>587</v>
      </c>
      <c r="D69" s="67">
        <v>10</v>
      </c>
      <c r="E69" s="67">
        <v>25</v>
      </c>
      <c r="F69" s="67">
        <v>20</v>
      </c>
      <c r="G69" s="67">
        <v>0</v>
      </c>
      <c r="H69" s="68">
        <v>0</v>
      </c>
      <c r="I69" s="68">
        <v>5</v>
      </c>
      <c r="J69" s="68">
        <v>0</v>
      </c>
      <c r="K69" s="216">
        <v>5</v>
      </c>
      <c r="L69" s="216">
        <v>31</v>
      </c>
      <c r="M69" s="108">
        <v>0</v>
      </c>
      <c r="N69" s="108">
        <v>0</v>
      </c>
      <c r="O69" s="209">
        <v>0</v>
      </c>
      <c r="P69" s="75" t="s">
        <v>137</v>
      </c>
    </row>
    <row r="70" spans="1:16" x14ac:dyDescent="0.25">
      <c r="A70" s="64" t="s">
        <v>376</v>
      </c>
      <c r="B70" s="276" t="s">
        <v>588</v>
      </c>
      <c r="C70" s="275" t="s">
        <v>587</v>
      </c>
      <c r="D70" s="67">
        <v>4386</v>
      </c>
      <c r="E70" s="67">
        <v>4774</v>
      </c>
      <c r="F70" s="67">
        <v>2031</v>
      </c>
      <c r="G70" s="67">
        <v>1845</v>
      </c>
      <c r="H70" s="68">
        <v>146</v>
      </c>
      <c r="I70" s="68">
        <v>2066</v>
      </c>
      <c r="J70" s="68">
        <v>1161</v>
      </c>
      <c r="K70" s="216">
        <v>5218</v>
      </c>
      <c r="L70" s="216">
        <v>1879</v>
      </c>
      <c r="M70" s="108">
        <v>45</v>
      </c>
      <c r="N70" s="108">
        <v>49</v>
      </c>
      <c r="O70" s="209">
        <v>22</v>
      </c>
      <c r="P70" s="75" t="s">
        <v>138</v>
      </c>
    </row>
    <row r="71" spans="1:16" x14ac:dyDescent="0.25">
      <c r="A71" s="64" t="s">
        <v>139</v>
      </c>
      <c r="B71" s="276" t="s">
        <v>588</v>
      </c>
      <c r="C71" s="275" t="s">
        <v>587</v>
      </c>
      <c r="D71" s="67">
        <v>88554</v>
      </c>
      <c r="E71" s="67">
        <v>214228</v>
      </c>
      <c r="F71" s="67">
        <v>111343</v>
      </c>
      <c r="G71" s="67">
        <v>41023</v>
      </c>
      <c r="H71" s="68">
        <v>35020</v>
      </c>
      <c r="I71" s="68">
        <v>130776</v>
      </c>
      <c r="J71" s="68">
        <v>2765</v>
      </c>
      <c r="K71" s="216">
        <v>209584</v>
      </c>
      <c r="L71" s="216">
        <v>85227</v>
      </c>
      <c r="M71" s="108">
        <v>20</v>
      </c>
      <c r="N71" s="108">
        <v>37</v>
      </c>
      <c r="O71" s="209">
        <v>1</v>
      </c>
      <c r="P71" s="75" t="s">
        <v>140</v>
      </c>
    </row>
    <row r="72" spans="1:16" x14ac:dyDescent="0.25">
      <c r="A72" s="64" t="s">
        <v>141</v>
      </c>
      <c r="B72" s="276" t="s">
        <v>588</v>
      </c>
      <c r="C72" s="275" t="s">
        <v>587</v>
      </c>
      <c r="D72" s="67">
        <v>82</v>
      </c>
      <c r="E72" s="67">
        <v>7</v>
      </c>
      <c r="F72" s="67">
        <v>7</v>
      </c>
      <c r="G72" s="67">
        <v>0</v>
      </c>
      <c r="H72" s="68">
        <v>0</v>
      </c>
      <c r="I72" s="68">
        <v>0</v>
      </c>
      <c r="J72" s="68">
        <v>5</v>
      </c>
      <c r="K72" s="216">
        <v>5</v>
      </c>
      <c r="L72" s="216">
        <v>86</v>
      </c>
      <c r="M72" s="108"/>
      <c r="N72" s="108"/>
      <c r="O72" s="209">
        <v>100</v>
      </c>
      <c r="P72" s="75" t="s">
        <v>142</v>
      </c>
    </row>
    <row r="73" spans="1:16" x14ac:dyDescent="0.25">
      <c r="A73" s="64" t="s">
        <v>143</v>
      </c>
      <c r="B73" s="276" t="s">
        <v>588</v>
      </c>
      <c r="C73" s="275" t="s">
        <v>587</v>
      </c>
      <c r="D73" s="67">
        <v>447</v>
      </c>
      <c r="E73" s="67">
        <v>74</v>
      </c>
      <c r="F73" s="67">
        <v>74</v>
      </c>
      <c r="G73" s="67">
        <v>11</v>
      </c>
      <c r="H73" s="68">
        <v>0</v>
      </c>
      <c r="I73" s="68">
        <v>0</v>
      </c>
      <c r="J73" s="68">
        <v>0</v>
      </c>
      <c r="K73" s="216">
        <v>11</v>
      </c>
      <c r="L73" s="216">
        <v>509</v>
      </c>
      <c r="M73" s="108">
        <v>100</v>
      </c>
      <c r="N73" s="108">
        <v>100</v>
      </c>
      <c r="O73" s="209">
        <v>0</v>
      </c>
      <c r="P73" s="75" t="s">
        <v>144</v>
      </c>
    </row>
    <row r="74" spans="1:16" x14ac:dyDescent="0.25">
      <c r="A74" s="64" t="s">
        <v>145</v>
      </c>
      <c r="B74" s="276" t="s">
        <v>588</v>
      </c>
      <c r="C74" s="275" t="s">
        <v>587</v>
      </c>
      <c r="D74" s="67">
        <v>764</v>
      </c>
      <c r="E74" s="67">
        <v>583</v>
      </c>
      <c r="F74" s="67">
        <v>583</v>
      </c>
      <c r="G74" s="67">
        <v>26</v>
      </c>
      <c r="H74" s="68">
        <v>69</v>
      </c>
      <c r="I74" s="68">
        <v>792</v>
      </c>
      <c r="J74" s="68">
        <v>173</v>
      </c>
      <c r="K74" s="216">
        <v>1060</v>
      </c>
      <c r="L74" s="216">
        <v>288</v>
      </c>
      <c r="M74" s="108">
        <v>3</v>
      </c>
      <c r="N74" s="108">
        <v>11</v>
      </c>
      <c r="O74" s="209">
        <v>16</v>
      </c>
      <c r="P74" s="75" t="s">
        <v>146</v>
      </c>
    </row>
    <row r="75" spans="1:16" x14ac:dyDescent="0.25">
      <c r="A75" s="64" t="s">
        <v>147</v>
      </c>
      <c r="B75" s="276" t="s">
        <v>588</v>
      </c>
      <c r="C75" s="275" t="s">
        <v>587</v>
      </c>
      <c r="D75" s="67">
        <v>348903</v>
      </c>
      <c r="E75" s="67">
        <v>338233</v>
      </c>
      <c r="F75" s="67">
        <v>113216</v>
      </c>
      <c r="G75" s="67">
        <v>73415</v>
      </c>
      <c r="H75" s="68">
        <v>20745</v>
      </c>
      <c r="I75" s="68">
        <v>185041</v>
      </c>
      <c r="J75" s="68">
        <v>139576</v>
      </c>
      <c r="K75" s="216">
        <v>418777</v>
      </c>
      <c r="L75" s="216">
        <v>297503</v>
      </c>
      <c r="M75" s="108">
        <v>26</v>
      </c>
      <c r="N75" s="108">
        <v>34</v>
      </c>
      <c r="O75" s="209">
        <v>33</v>
      </c>
      <c r="P75" s="75" t="s">
        <v>148</v>
      </c>
    </row>
    <row r="76" spans="1:16" x14ac:dyDescent="0.25">
      <c r="A76" s="64" t="s">
        <v>149</v>
      </c>
      <c r="B76" s="276" t="s">
        <v>588</v>
      </c>
      <c r="C76" s="275" t="s">
        <v>587</v>
      </c>
      <c r="D76" s="67">
        <v>9855</v>
      </c>
      <c r="E76" s="67">
        <v>279</v>
      </c>
      <c r="F76" s="67">
        <v>279</v>
      </c>
      <c r="G76" s="67">
        <v>127</v>
      </c>
      <c r="H76" s="68">
        <v>0</v>
      </c>
      <c r="I76" s="68">
        <v>0</v>
      </c>
      <c r="J76" s="68">
        <v>9536</v>
      </c>
      <c r="K76" s="216">
        <v>9663</v>
      </c>
      <c r="L76" s="216">
        <v>475</v>
      </c>
      <c r="M76" s="108">
        <v>100</v>
      </c>
      <c r="N76" s="108">
        <v>100</v>
      </c>
      <c r="O76" s="209">
        <v>99</v>
      </c>
      <c r="P76" s="75" t="s">
        <v>150</v>
      </c>
    </row>
    <row r="77" spans="1:16" x14ac:dyDescent="0.25">
      <c r="A77" s="64" t="s">
        <v>379</v>
      </c>
      <c r="B77" s="276" t="s">
        <v>588</v>
      </c>
      <c r="C77" s="275" t="s">
        <v>587</v>
      </c>
      <c r="D77" s="67">
        <v>28244</v>
      </c>
      <c r="E77" s="67">
        <v>74139</v>
      </c>
      <c r="F77" s="67">
        <v>55361</v>
      </c>
      <c r="G77" s="67">
        <v>24689</v>
      </c>
      <c r="H77" s="68">
        <v>2495</v>
      </c>
      <c r="I77" s="68">
        <v>21288</v>
      </c>
      <c r="J77" s="68">
        <v>22371</v>
      </c>
      <c r="K77" s="216">
        <v>70843</v>
      </c>
      <c r="L77" s="216">
        <v>31928</v>
      </c>
      <c r="M77" s="108">
        <v>51</v>
      </c>
      <c r="N77" s="108">
        <v>56</v>
      </c>
      <c r="O77" s="209">
        <v>32</v>
      </c>
      <c r="P77" s="75" t="s">
        <v>151</v>
      </c>
    </row>
    <row r="78" spans="1:16" x14ac:dyDescent="0.25">
      <c r="A78" s="64" t="s">
        <v>384</v>
      </c>
      <c r="B78" s="276" t="s">
        <v>588</v>
      </c>
      <c r="C78" s="275" t="s">
        <v>587</v>
      </c>
      <c r="D78" s="67">
        <v>3370</v>
      </c>
      <c r="E78" s="67">
        <v>1373</v>
      </c>
      <c r="F78" s="67">
        <v>1373</v>
      </c>
      <c r="G78" s="67">
        <v>278</v>
      </c>
      <c r="H78" s="68">
        <v>0</v>
      </c>
      <c r="I78" s="68">
        <v>122</v>
      </c>
      <c r="J78" s="68">
        <v>257</v>
      </c>
      <c r="K78" s="216">
        <v>657</v>
      </c>
      <c r="L78" s="216">
        <v>4088</v>
      </c>
      <c r="M78" s="108">
        <v>70</v>
      </c>
      <c r="N78" s="108">
        <v>70</v>
      </c>
      <c r="O78" s="209">
        <v>39</v>
      </c>
      <c r="P78" s="75" t="s">
        <v>152</v>
      </c>
    </row>
    <row r="79" spans="1:16" x14ac:dyDescent="0.25">
      <c r="A79" s="64" t="s">
        <v>153</v>
      </c>
      <c r="B79" s="276" t="s">
        <v>588</v>
      </c>
      <c r="C79" s="275" t="s">
        <v>587</v>
      </c>
      <c r="D79" s="67">
        <v>172</v>
      </c>
      <c r="E79" s="67">
        <v>0</v>
      </c>
      <c r="F79" s="67">
        <v>0</v>
      </c>
      <c r="G79" s="67">
        <v>0</v>
      </c>
      <c r="H79" s="68">
        <v>0</v>
      </c>
      <c r="I79" s="68">
        <v>0</v>
      </c>
      <c r="J79" s="68">
        <v>0</v>
      </c>
      <c r="K79" s="216">
        <v>0</v>
      </c>
      <c r="L79" s="216">
        <v>172</v>
      </c>
      <c r="M79" s="108"/>
      <c r="N79" s="108"/>
      <c r="O79" s="209"/>
      <c r="P79" s="75" t="s">
        <v>154</v>
      </c>
    </row>
    <row r="80" spans="1:16" x14ac:dyDescent="0.25">
      <c r="A80" s="64" t="s">
        <v>155</v>
      </c>
      <c r="B80" s="276" t="s">
        <v>588</v>
      </c>
      <c r="C80" s="275" t="s">
        <v>587</v>
      </c>
      <c r="D80" s="67">
        <v>30</v>
      </c>
      <c r="E80" s="67">
        <v>0</v>
      </c>
      <c r="F80" s="67">
        <v>0</v>
      </c>
      <c r="G80" s="67">
        <v>0</v>
      </c>
      <c r="H80" s="68">
        <v>0</v>
      </c>
      <c r="I80" s="68">
        <v>0</v>
      </c>
      <c r="J80" s="68">
        <v>0</v>
      </c>
      <c r="K80" s="216">
        <v>0</v>
      </c>
      <c r="L80" s="216">
        <v>30</v>
      </c>
      <c r="M80" s="108"/>
      <c r="N80" s="108"/>
      <c r="O80" s="209"/>
      <c r="P80" s="75" t="s">
        <v>156</v>
      </c>
    </row>
    <row r="81" spans="1:16" x14ac:dyDescent="0.25">
      <c r="A81" s="64" t="s">
        <v>157</v>
      </c>
      <c r="B81" s="276" t="s">
        <v>586</v>
      </c>
      <c r="C81" s="275" t="s">
        <v>587</v>
      </c>
      <c r="D81" s="67">
        <v>52</v>
      </c>
      <c r="E81" s="67">
        <v>5</v>
      </c>
      <c r="F81" s="67">
        <v>5</v>
      </c>
      <c r="G81" s="67">
        <v>0</v>
      </c>
      <c r="H81" s="68">
        <v>0</v>
      </c>
      <c r="I81" s="68">
        <v>0</v>
      </c>
      <c r="J81" s="68">
        <v>29</v>
      </c>
      <c r="K81" s="216">
        <v>29</v>
      </c>
      <c r="L81" s="216">
        <v>29</v>
      </c>
      <c r="M81" s="108"/>
      <c r="N81" s="108"/>
      <c r="O81" s="209">
        <v>100</v>
      </c>
      <c r="P81" s="75" t="s">
        <v>158</v>
      </c>
    </row>
    <row r="82" spans="1:16" x14ac:dyDescent="0.25">
      <c r="A82" s="64" t="s">
        <v>161</v>
      </c>
      <c r="B82" s="276" t="s">
        <v>588</v>
      </c>
      <c r="C82" s="275" t="s">
        <v>587</v>
      </c>
      <c r="D82" s="67">
        <v>139</v>
      </c>
      <c r="E82" s="67">
        <v>716</v>
      </c>
      <c r="F82" s="67">
        <v>716</v>
      </c>
      <c r="G82" s="67">
        <v>68</v>
      </c>
      <c r="H82" s="68">
        <v>0</v>
      </c>
      <c r="I82" s="68">
        <v>0</v>
      </c>
      <c r="J82" s="68">
        <v>346</v>
      </c>
      <c r="K82" s="216">
        <v>414</v>
      </c>
      <c r="L82" s="216">
        <v>441</v>
      </c>
      <c r="M82" s="108">
        <v>100</v>
      </c>
      <c r="N82" s="108">
        <v>100</v>
      </c>
      <c r="O82" s="209">
        <v>84</v>
      </c>
      <c r="P82" s="75" t="s">
        <v>162</v>
      </c>
    </row>
    <row r="83" spans="1:16" x14ac:dyDescent="0.25">
      <c r="A83" s="64" t="s">
        <v>163</v>
      </c>
      <c r="B83" s="276" t="s">
        <v>588</v>
      </c>
      <c r="C83" s="275" t="s">
        <v>587</v>
      </c>
      <c r="D83" s="67">
        <v>0</v>
      </c>
      <c r="E83" s="67">
        <v>101</v>
      </c>
      <c r="F83" s="67">
        <v>101</v>
      </c>
      <c r="G83" s="67">
        <v>5</v>
      </c>
      <c r="H83" s="68">
        <v>18</v>
      </c>
      <c r="I83" s="68">
        <v>5</v>
      </c>
      <c r="J83" s="68">
        <v>29</v>
      </c>
      <c r="K83" s="216">
        <v>57</v>
      </c>
      <c r="L83" s="216">
        <v>42</v>
      </c>
      <c r="M83" s="108">
        <v>18</v>
      </c>
      <c r="N83" s="108">
        <v>82</v>
      </c>
      <c r="O83" s="209">
        <v>51</v>
      </c>
      <c r="P83" s="75" t="s">
        <v>164</v>
      </c>
    </row>
    <row r="84" spans="1:16" x14ac:dyDescent="0.25">
      <c r="A84" s="64" t="s">
        <v>385</v>
      </c>
      <c r="B84" s="276" t="s">
        <v>588</v>
      </c>
      <c r="C84" s="275" t="s">
        <v>587</v>
      </c>
      <c r="D84" s="67">
        <v>952</v>
      </c>
      <c r="E84" s="67">
        <v>2124</v>
      </c>
      <c r="F84" s="67">
        <v>1640</v>
      </c>
      <c r="G84" s="67">
        <v>29</v>
      </c>
      <c r="H84" s="68">
        <v>367</v>
      </c>
      <c r="I84" s="68">
        <v>640</v>
      </c>
      <c r="J84" s="68">
        <v>493</v>
      </c>
      <c r="K84" s="216">
        <v>1529</v>
      </c>
      <c r="L84" s="216">
        <v>660</v>
      </c>
      <c r="M84" s="108">
        <v>3</v>
      </c>
      <c r="N84" s="108">
        <v>38</v>
      </c>
      <c r="O84" s="209">
        <v>32</v>
      </c>
      <c r="P84" s="75" t="s">
        <v>165</v>
      </c>
    </row>
    <row r="85" spans="1:16" x14ac:dyDescent="0.25">
      <c r="A85" s="64" t="s">
        <v>166</v>
      </c>
      <c r="B85" s="276" t="s">
        <v>586</v>
      </c>
      <c r="C85" s="275" t="s">
        <v>587</v>
      </c>
      <c r="D85" s="67">
        <v>13243</v>
      </c>
      <c r="E85" s="67">
        <v>2202</v>
      </c>
      <c r="F85" s="67">
        <v>2117</v>
      </c>
      <c r="G85" s="67">
        <v>1930</v>
      </c>
      <c r="H85" s="68">
        <v>0</v>
      </c>
      <c r="I85" s="68">
        <v>38</v>
      </c>
      <c r="J85" s="68">
        <v>944</v>
      </c>
      <c r="K85" s="216">
        <v>2912</v>
      </c>
      <c r="L85" s="216">
        <v>15075</v>
      </c>
      <c r="M85" s="108">
        <v>98</v>
      </c>
      <c r="N85" s="108">
        <v>98</v>
      </c>
      <c r="O85" s="209">
        <v>32</v>
      </c>
      <c r="P85" s="75" t="s">
        <v>167</v>
      </c>
    </row>
    <row r="86" spans="1:16" x14ac:dyDescent="0.25">
      <c r="A86" s="64" t="s">
        <v>386</v>
      </c>
      <c r="B86" s="276" t="s">
        <v>586</v>
      </c>
      <c r="C86" s="275" t="s">
        <v>587</v>
      </c>
      <c r="D86" s="67">
        <v>4165</v>
      </c>
      <c r="E86" s="67">
        <v>15</v>
      </c>
      <c r="F86" s="67">
        <v>0</v>
      </c>
      <c r="G86" s="67">
        <v>124</v>
      </c>
      <c r="H86" s="68">
        <v>0</v>
      </c>
      <c r="I86" s="68">
        <v>15</v>
      </c>
      <c r="J86" s="68">
        <v>10</v>
      </c>
      <c r="K86" s="216">
        <v>149</v>
      </c>
      <c r="L86" s="216">
        <v>4697</v>
      </c>
      <c r="M86" s="108">
        <v>89</v>
      </c>
      <c r="N86" s="108">
        <v>89</v>
      </c>
      <c r="O86" s="209">
        <v>7</v>
      </c>
      <c r="P86" s="75" t="s">
        <v>168</v>
      </c>
    </row>
    <row r="87" spans="1:16" x14ac:dyDescent="0.25">
      <c r="A87" s="64" t="s">
        <v>487</v>
      </c>
      <c r="B87" s="276" t="s">
        <v>586</v>
      </c>
      <c r="C87" s="275" t="s">
        <v>587</v>
      </c>
      <c r="D87" s="67">
        <v>16882</v>
      </c>
      <c r="E87" s="67">
        <v>189</v>
      </c>
      <c r="F87" s="67">
        <v>16</v>
      </c>
      <c r="G87" s="67">
        <v>27</v>
      </c>
      <c r="H87" s="68">
        <v>0</v>
      </c>
      <c r="I87" s="68">
        <v>43</v>
      </c>
      <c r="J87" s="68">
        <v>530</v>
      </c>
      <c r="K87" s="216">
        <v>600</v>
      </c>
      <c r="L87" s="216">
        <v>23366</v>
      </c>
      <c r="M87" s="108">
        <v>39</v>
      </c>
      <c r="N87" s="108">
        <v>39</v>
      </c>
      <c r="O87" s="209">
        <v>88</v>
      </c>
      <c r="P87" s="75" t="s">
        <v>171</v>
      </c>
    </row>
    <row r="88" spans="1:16" x14ac:dyDescent="0.25">
      <c r="A88" s="64" t="s">
        <v>388</v>
      </c>
      <c r="B88" s="276" t="s">
        <v>588</v>
      </c>
      <c r="C88" s="275" t="s">
        <v>589</v>
      </c>
      <c r="D88" s="67">
        <v>379</v>
      </c>
      <c r="E88" s="67">
        <v>0</v>
      </c>
      <c r="F88" s="67">
        <v>0</v>
      </c>
      <c r="G88" s="67">
        <v>0</v>
      </c>
      <c r="H88" s="68">
        <v>0</v>
      </c>
      <c r="I88" s="68">
        <v>0</v>
      </c>
      <c r="J88" s="68">
        <v>0</v>
      </c>
      <c r="K88" s="216">
        <v>0</v>
      </c>
      <c r="L88" s="216">
        <v>620</v>
      </c>
      <c r="M88" s="108"/>
      <c r="N88" s="108"/>
      <c r="O88" s="209"/>
      <c r="P88" s="75" t="s">
        <v>172</v>
      </c>
    </row>
    <row r="89" spans="1:16" x14ac:dyDescent="0.25">
      <c r="A89" s="64" t="s">
        <v>388</v>
      </c>
      <c r="B89" s="276" t="s">
        <v>588</v>
      </c>
      <c r="C89" s="275" t="s">
        <v>587</v>
      </c>
      <c r="D89" s="67">
        <v>31339</v>
      </c>
      <c r="E89" s="67">
        <v>27222</v>
      </c>
      <c r="F89" s="67">
        <v>13144</v>
      </c>
      <c r="G89" s="67">
        <v>4244</v>
      </c>
      <c r="H89" s="68">
        <v>509</v>
      </c>
      <c r="I89" s="68">
        <v>18943</v>
      </c>
      <c r="J89" s="68">
        <v>2094</v>
      </c>
      <c r="K89" s="216">
        <v>25790</v>
      </c>
      <c r="L89" s="216">
        <v>33108</v>
      </c>
      <c r="M89" s="108">
        <v>18</v>
      </c>
      <c r="N89" s="108">
        <v>20</v>
      </c>
      <c r="O89" s="209">
        <v>8</v>
      </c>
      <c r="P89" s="75" t="s">
        <v>172</v>
      </c>
    </row>
    <row r="90" spans="1:16" x14ac:dyDescent="0.25">
      <c r="A90" s="64" t="s">
        <v>173</v>
      </c>
      <c r="B90" s="276" t="s">
        <v>588</v>
      </c>
      <c r="C90" s="275" t="s">
        <v>587</v>
      </c>
      <c r="D90" s="67">
        <v>26146</v>
      </c>
      <c r="E90" s="67">
        <v>9632</v>
      </c>
      <c r="F90" s="67">
        <v>9632</v>
      </c>
      <c r="G90" s="67">
        <v>0</v>
      </c>
      <c r="H90" s="68">
        <v>5</v>
      </c>
      <c r="I90" s="68">
        <v>3215</v>
      </c>
      <c r="J90" s="68">
        <v>2857</v>
      </c>
      <c r="K90" s="216">
        <v>6077</v>
      </c>
      <c r="L90" s="216">
        <v>29682</v>
      </c>
      <c r="M90" s="108">
        <v>0</v>
      </c>
      <c r="N90" s="108">
        <v>0</v>
      </c>
      <c r="O90" s="209">
        <v>47</v>
      </c>
      <c r="P90" s="75" t="s">
        <v>174</v>
      </c>
    </row>
    <row r="91" spans="1:16" x14ac:dyDescent="0.25">
      <c r="A91" s="64" t="s">
        <v>389</v>
      </c>
      <c r="B91" s="276" t="s">
        <v>588</v>
      </c>
      <c r="C91" s="275" t="s">
        <v>587</v>
      </c>
      <c r="D91" s="67">
        <v>207278</v>
      </c>
      <c r="E91" s="67">
        <v>133736</v>
      </c>
      <c r="F91" s="67">
        <v>126621</v>
      </c>
      <c r="G91" s="67">
        <v>5982</v>
      </c>
      <c r="H91" s="68">
        <v>11429</v>
      </c>
      <c r="I91" s="68">
        <v>87136</v>
      </c>
      <c r="J91" s="68">
        <v>621</v>
      </c>
      <c r="K91" s="216">
        <v>105168</v>
      </c>
      <c r="L91" s="216">
        <v>234144</v>
      </c>
      <c r="M91" s="108">
        <v>6</v>
      </c>
      <c r="N91" s="108">
        <v>17</v>
      </c>
      <c r="O91" s="209">
        <v>1</v>
      </c>
      <c r="P91" s="75" t="s">
        <v>175</v>
      </c>
    </row>
    <row r="92" spans="1:16" x14ac:dyDescent="0.25">
      <c r="A92" s="64" t="s">
        <v>392</v>
      </c>
      <c r="B92" s="276" t="s">
        <v>588</v>
      </c>
      <c r="C92" s="275" t="s">
        <v>587</v>
      </c>
      <c r="D92" s="67">
        <v>25982</v>
      </c>
      <c r="E92" s="67">
        <v>19310</v>
      </c>
      <c r="F92" s="67">
        <v>11607</v>
      </c>
      <c r="G92" s="67">
        <v>187</v>
      </c>
      <c r="H92" s="68">
        <v>996</v>
      </c>
      <c r="I92" s="68">
        <v>12636</v>
      </c>
      <c r="J92" s="68">
        <v>6681</v>
      </c>
      <c r="K92" s="216">
        <v>20500</v>
      </c>
      <c r="L92" s="216">
        <v>22647</v>
      </c>
      <c r="M92" s="108">
        <v>1</v>
      </c>
      <c r="N92" s="108">
        <v>9</v>
      </c>
      <c r="O92" s="209">
        <v>33</v>
      </c>
      <c r="P92" s="75" t="s">
        <v>176</v>
      </c>
    </row>
    <row r="93" spans="1:16" x14ac:dyDescent="0.25">
      <c r="A93" s="64" t="s">
        <v>393</v>
      </c>
      <c r="B93" s="276" t="s">
        <v>586</v>
      </c>
      <c r="C93" s="275" t="s">
        <v>587</v>
      </c>
      <c r="D93" s="67">
        <v>31747</v>
      </c>
      <c r="E93" s="67">
        <v>0</v>
      </c>
      <c r="F93" s="67">
        <v>0</v>
      </c>
      <c r="G93" s="67">
        <v>793</v>
      </c>
      <c r="H93" s="68">
        <v>0</v>
      </c>
      <c r="I93" s="68">
        <v>41</v>
      </c>
      <c r="J93" s="68">
        <v>171</v>
      </c>
      <c r="K93" s="216">
        <v>1005</v>
      </c>
      <c r="L93" s="216">
        <v>8068</v>
      </c>
      <c r="M93" s="108">
        <v>95</v>
      </c>
      <c r="N93" s="108">
        <v>95</v>
      </c>
      <c r="O93" s="209">
        <v>17</v>
      </c>
      <c r="P93" s="75" t="s">
        <v>177</v>
      </c>
    </row>
    <row r="94" spans="1:16" x14ac:dyDescent="0.25">
      <c r="A94" s="64" t="s">
        <v>394</v>
      </c>
      <c r="B94" s="276" t="s">
        <v>588</v>
      </c>
      <c r="C94" s="275" t="s">
        <v>587</v>
      </c>
      <c r="D94" s="67">
        <v>319</v>
      </c>
      <c r="E94" s="67">
        <v>155</v>
      </c>
      <c r="F94" s="67">
        <v>83</v>
      </c>
      <c r="G94" s="67">
        <v>67</v>
      </c>
      <c r="H94" s="68">
        <v>0</v>
      </c>
      <c r="I94" s="68">
        <v>168</v>
      </c>
      <c r="J94" s="68">
        <v>63</v>
      </c>
      <c r="K94" s="216">
        <v>298</v>
      </c>
      <c r="L94" s="216">
        <v>163</v>
      </c>
      <c r="M94" s="108">
        <v>29</v>
      </c>
      <c r="N94" s="108">
        <v>29</v>
      </c>
      <c r="O94" s="209">
        <v>21</v>
      </c>
      <c r="P94" s="75" t="s">
        <v>178</v>
      </c>
    </row>
    <row r="95" spans="1:16" x14ac:dyDescent="0.25">
      <c r="A95" s="64" t="s">
        <v>179</v>
      </c>
      <c r="B95" s="276" t="s">
        <v>588</v>
      </c>
      <c r="C95" s="275" t="s">
        <v>587</v>
      </c>
      <c r="D95" s="67">
        <v>219647</v>
      </c>
      <c r="E95" s="67">
        <v>32718</v>
      </c>
      <c r="F95" s="67">
        <v>32718</v>
      </c>
      <c r="G95" s="67">
        <v>15622</v>
      </c>
      <c r="H95" s="68">
        <v>0</v>
      </c>
      <c r="I95" s="68">
        <v>0</v>
      </c>
      <c r="J95" s="68">
        <v>18100</v>
      </c>
      <c r="K95" s="216">
        <v>33722</v>
      </c>
      <c r="L95" s="216">
        <v>218646</v>
      </c>
      <c r="M95" s="108">
        <v>100</v>
      </c>
      <c r="N95" s="108">
        <v>100</v>
      </c>
      <c r="O95" s="209">
        <v>54</v>
      </c>
      <c r="P95" s="75" t="s">
        <v>180</v>
      </c>
    </row>
    <row r="96" spans="1:16" x14ac:dyDescent="0.25">
      <c r="A96" s="64" t="s">
        <v>181</v>
      </c>
      <c r="B96" s="276" t="s">
        <v>586</v>
      </c>
      <c r="C96" s="275" t="s">
        <v>587</v>
      </c>
      <c r="D96" s="67">
        <v>845</v>
      </c>
      <c r="E96" s="67">
        <v>0</v>
      </c>
      <c r="F96" s="67">
        <v>0</v>
      </c>
      <c r="G96" s="67">
        <v>0</v>
      </c>
      <c r="H96" s="68">
        <v>0</v>
      </c>
      <c r="I96" s="68">
        <v>0</v>
      </c>
      <c r="J96" s="68">
        <v>5</v>
      </c>
      <c r="K96" s="216">
        <v>5</v>
      </c>
      <c r="L96" s="216">
        <v>611</v>
      </c>
      <c r="M96" s="108"/>
      <c r="N96" s="108"/>
      <c r="O96" s="209">
        <v>100</v>
      </c>
      <c r="P96" s="75" t="s">
        <v>182</v>
      </c>
    </row>
    <row r="97" spans="1:16" x14ac:dyDescent="0.25">
      <c r="A97" s="64" t="s">
        <v>397</v>
      </c>
      <c r="B97" s="276" t="s">
        <v>588</v>
      </c>
      <c r="C97" s="275" t="s">
        <v>587</v>
      </c>
      <c r="D97" s="67">
        <v>1735</v>
      </c>
      <c r="E97" s="67">
        <v>854</v>
      </c>
      <c r="F97" s="67">
        <v>854</v>
      </c>
      <c r="G97" s="67">
        <v>22</v>
      </c>
      <c r="H97" s="68">
        <v>0</v>
      </c>
      <c r="I97" s="68">
        <v>135</v>
      </c>
      <c r="J97" s="68">
        <v>441</v>
      </c>
      <c r="K97" s="216">
        <v>598</v>
      </c>
      <c r="L97" s="216">
        <v>1981</v>
      </c>
      <c r="M97" s="108">
        <v>14</v>
      </c>
      <c r="N97" s="108">
        <v>14</v>
      </c>
      <c r="O97" s="209">
        <v>74</v>
      </c>
      <c r="P97" s="75" t="s">
        <v>183</v>
      </c>
    </row>
    <row r="98" spans="1:16" x14ac:dyDescent="0.25">
      <c r="A98" s="64" t="s">
        <v>397</v>
      </c>
      <c r="B98" s="276" t="s">
        <v>586</v>
      </c>
      <c r="C98" s="275" t="s">
        <v>587</v>
      </c>
      <c r="D98" s="67">
        <v>103</v>
      </c>
      <c r="E98" s="67">
        <v>0</v>
      </c>
      <c r="F98" s="67">
        <v>0</v>
      </c>
      <c r="G98" s="67">
        <v>0</v>
      </c>
      <c r="H98" s="68">
        <v>0</v>
      </c>
      <c r="I98" s="68">
        <v>103</v>
      </c>
      <c r="J98" s="68">
        <v>0</v>
      </c>
      <c r="K98" s="216">
        <v>103</v>
      </c>
      <c r="L98" s="216">
        <v>0</v>
      </c>
      <c r="M98" s="108">
        <v>0</v>
      </c>
      <c r="N98" s="108">
        <v>0</v>
      </c>
      <c r="O98" s="209">
        <v>0</v>
      </c>
      <c r="P98" s="75" t="s">
        <v>183</v>
      </c>
    </row>
    <row r="99" spans="1:16" x14ac:dyDescent="0.25">
      <c r="A99" s="64" t="s">
        <v>400</v>
      </c>
      <c r="B99" s="276" t="s">
        <v>588</v>
      </c>
      <c r="C99" s="275" t="s">
        <v>587</v>
      </c>
      <c r="D99" s="67">
        <v>292</v>
      </c>
      <c r="E99" s="67">
        <v>1698</v>
      </c>
      <c r="F99" s="67">
        <v>1462</v>
      </c>
      <c r="G99" s="67">
        <v>57</v>
      </c>
      <c r="H99" s="68">
        <v>93</v>
      </c>
      <c r="I99" s="68">
        <v>524</v>
      </c>
      <c r="J99" s="68">
        <v>862</v>
      </c>
      <c r="K99" s="216">
        <v>1536</v>
      </c>
      <c r="L99" s="216">
        <v>487</v>
      </c>
      <c r="M99" s="108">
        <v>8</v>
      </c>
      <c r="N99" s="108">
        <v>22</v>
      </c>
      <c r="O99" s="209">
        <v>56</v>
      </c>
      <c r="P99" s="75" t="s">
        <v>184</v>
      </c>
    </row>
    <row r="100" spans="1:16" x14ac:dyDescent="0.25">
      <c r="A100" s="64" t="s">
        <v>401</v>
      </c>
      <c r="B100" s="276" t="s">
        <v>586</v>
      </c>
      <c r="C100" s="275" t="s">
        <v>587</v>
      </c>
      <c r="D100" s="67">
        <v>6789</v>
      </c>
      <c r="E100" s="67">
        <v>1883</v>
      </c>
      <c r="F100" s="67">
        <v>1651</v>
      </c>
      <c r="G100" s="67">
        <v>457</v>
      </c>
      <c r="H100" s="68">
        <v>0</v>
      </c>
      <c r="I100" s="68">
        <v>80</v>
      </c>
      <c r="J100" s="68">
        <v>105</v>
      </c>
      <c r="K100" s="216">
        <v>642</v>
      </c>
      <c r="L100" s="216">
        <v>7617</v>
      </c>
      <c r="M100" s="108">
        <v>85</v>
      </c>
      <c r="N100" s="108">
        <v>85</v>
      </c>
      <c r="O100" s="209">
        <v>16</v>
      </c>
      <c r="P100" s="75" t="s">
        <v>185</v>
      </c>
    </row>
    <row r="101" spans="1:16" x14ac:dyDescent="0.25">
      <c r="A101" s="64" t="s">
        <v>186</v>
      </c>
      <c r="B101" s="276" t="s">
        <v>588</v>
      </c>
      <c r="C101" s="275" t="s">
        <v>587</v>
      </c>
      <c r="D101" s="67">
        <v>191</v>
      </c>
      <c r="E101" s="67">
        <v>43</v>
      </c>
      <c r="F101" s="67">
        <v>43</v>
      </c>
      <c r="G101" s="67">
        <v>29</v>
      </c>
      <c r="H101" s="68">
        <v>0</v>
      </c>
      <c r="I101" s="68">
        <v>0</v>
      </c>
      <c r="J101" s="68">
        <v>5</v>
      </c>
      <c r="K101" s="216">
        <v>34</v>
      </c>
      <c r="L101" s="216">
        <v>202</v>
      </c>
      <c r="M101" s="108">
        <v>100</v>
      </c>
      <c r="N101" s="108">
        <v>100</v>
      </c>
      <c r="O101" s="209">
        <v>15</v>
      </c>
      <c r="P101" s="75" t="s">
        <v>187</v>
      </c>
    </row>
    <row r="102" spans="1:16" x14ac:dyDescent="0.25">
      <c r="A102" s="64" t="s">
        <v>188</v>
      </c>
      <c r="B102" s="276" t="s">
        <v>588</v>
      </c>
      <c r="C102" s="275" t="s">
        <v>587</v>
      </c>
      <c r="D102" s="67">
        <v>687</v>
      </c>
      <c r="E102" s="67">
        <v>39</v>
      </c>
      <c r="F102" s="67">
        <v>39</v>
      </c>
      <c r="G102" s="67">
        <v>0</v>
      </c>
      <c r="H102" s="68">
        <v>0</v>
      </c>
      <c r="I102" s="68">
        <v>0</v>
      </c>
      <c r="J102" s="68">
        <v>0</v>
      </c>
      <c r="K102" s="216">
        <v>0</v>
      </c>
      <c r="L102" s="216">
        <v>725</v>
      </c>
      <c r="M102" s="108"/>
      <c r="N102" s="108"/>
      <c r="O102" s="209"/>
      <c r="P102" s="75" t="s">
        <v>189</v>
      </c>
    </row>
    <row r="103" spans="1:16" x14ac:dyDescent="0.25">
      <c r="A103" s="64" t="s">
        <v>402</v>
      </c>
      <c r="B103" s="276" t="s">
        <v>586</v>
      </c>
      <c r="C103" s="275" t="s">
        <v>587</v>
      </c>
      <c r="D103" s="67">
        <v>76675</v>
      </c>
      <c r="E103" s="67">
        <v>1096</v>
      </c>
      <c r="F103" s="67">
        <v>1076</v>
      </c>
      <c r="G103" s="67">
        <v>987</v>
      </c>
      <c r="H103" s="68">
        <v>0</v>
      </c>
      <c r="I103" s="68">
        <v>24</v>
      </c>
      <c r="J103" s="68">
        <v>32</v>
      </c>
      <c r="K103" s="216">
        <v>1043</v>
      </c>
      <c r="L103" s="216">
        <v>105954</v>
      </c>
      <c r="M103" s="108">
        <v>98</v>
      </c>
      <c r="N103" s="108">
        <v>98</v>
      </c>
      <c r="O103" s="209">
        <v>3</v>
      </c>
      <c r="P103" s="75" t="s">
        <v>190</v>
      </c>
    </row>
    <row r="104" spans="1:16" x14ac:dyDescent="0.25">
      <c r="A104" s="64" t="s">
        <v>191</v>
      </c>
      <c r="B104" s="276" t="s">
        <v>588</v>
      </c>
      <c r="C104" s="275" t="s">
        <v>587</v>
      </c>
      <c r="D104" s="67">
        <v>34</v>
      </c>
      <c r="E104" s="67">
        <v>70</v>
      </c>
      <c r="F104" s="67">
        <v>70</v>
      </c>
      <c r="G104" s="67">
        <v>0</v>
      </c>
      <c r="H104" s="68">
        <v>0</v>
      </c>
      <c r="I104" s="68">
        <v>15</v>
      </c>
      <c r="J104" s="68">
        <v>10</v>
      </c>
      <c r="K104" s="216">
        <v>25</v>
      </c>
      <c r="L104" s="216">
        <v>37</v>
      </c>
      <c r="M104" s="108">
        <v>0</v>
      </c>
      <c r="N104" s="108">
        <v>0</v>
      </c>
      <c r="O104" s="209">
        <v>40</v>
      </c>
      <c r="P104" s="75" t="s">
        <v>192</v>
      </c>
    </row>
    <row r="105" spans="1:16" x14ac:dyDescent="0.25">
      <c r="A105" s="64" t="s">
        <v>193</v>
      </c>
      <c r="B105" s="276" t="s">
        <v>588</v>
      </c>
      <c r="C105" s="275" t="s">
        <v>587</v>
      </c>
      <c r="D105" s="67">
        <v>298</v>
      </c>
      <c r="E105" s="67">
        <v>324</v>
      </c>
      <c r="F105" s="67">
        <v>324</v>
      </c>
      <c r="G105" s="67">
        <v>163</v>
      </c>
      <c r="H105" s="68">
        <v>0</v>
      </c>
      <c r="I105" s="68">
        <v>179</v>
      </c>
      <c r="J105" s="68">
        <v>140</v>
      </c>
      <c r="K105" s="216">
        <v>482</v>
      </c>
      <c r="L105" s="216">
        <v>156</v>
      </c>
      <c r="M105" s="108">
        <v>48</v>
      </c>
      <c r="N105" s="108">
        <v>48</v>
      </c>
      <c r="O105" s="209">
        <v>29</v>
      </c>
      <c r="P105" s="75" t="s">
        <v>194</v>
      </c>
    </row>
    <row r="106" spans="1:16" x14ac:dyDescent="0.25">
      <c r="A106" s="64" t="s">
        <v>195</v>
      </c>
      <c r="B106" s="276" t="s">
        <v>588</v>
      </c>
      <c r="C106" s="275" t="s">
        <v>587</v>
      </c>
      <c r="D106" s="67">
        <v>4603</v>
      </c>
      <c r="E106" s="67">
        <v>2356</v>
      </c>
      <c r="F106" s="67">
        <v>1655</v>
      </c>
      <c r="G106" s="67">
        <v>628</v>
      </c>
      <c r="H106" s="68">
        <v>10</v>
      </c>
      <c r="I106" s="68">
        <v>1027</v>
      </c>
      <c r="J106" s="68">
        <v>1426</v>
      </c>
      <c r="K106" s="216">
        <v>3091</v>
      </c>
      <c r="L106" s="216">
        <v>3050</v>
      </c>
      <c r="M106" s="108">
        <v>38</v>
      </c>
      <c r="N106" s="108">
        <v>38</v>
      </c>
      <c r="O106" s="209">
        <v>46</v>
      </c>
      <c r="P106" s="75" t="s">
        <v>196</v>
      </c>
    </row>
    <row r="107" spans="1:16" x14ac:dyDescent="0.25">
      <c r="A107" s="64" t="s">
        <v>197</v>
      </c>
      <c r="B107" s="276" t="s">
        <v>586</v>
      </c>
      <c r="C107" s="275" t="s">
        <v>587</v>
      </c>
      <c r="D107" s="67">
        <v>1173</v>
      </c>
      <c r="E107" s="67">
        <v>110</v>
      </c>
      <c r="F107" s="67">
        <v>110</v>
      </c>
      <c r="G107" s="67">
        <v>0</v>
      </c>
      <c r="H107" s="68">
        <v>0</v>
      </c>
      <c r="I107" s="68">
        <v>0</v>
      </c>
      <c r="J107" s="68">
        <v>5</v>
      </c>
      <c r="K107" s="216">
        <v>5</v>
      </c>
      <c r="L107" s="216">
        <v>1279</v>
      </c>
      <c r="M107" s="108"/>
      <c r="N107" s="108"/>
      <c r="O107" s="209">
        <v>100</v>
      </c>
      <c r="P107" s="75" t="s">
        <v>198</v>
      </c>
    </row>
    <row r="108" spans="1:16" x14ac:dyDescent="0.25">
      <c r="A108" s="64" t="s">
        <v>199</v>
      </c>
      <c r="B108" s="276" t="s">
        <v>588</v>
      </c>
      <c r="C108" s="275" t="s">
        <v>587</v>
      </c>
      <c r="D108" s="67">
        <v>21149</v>
      </c>
      <c r="E108" s="67">
        <v>4144</v>
      </c>
      <c r="F108" s="67">
        <v>4144</v>
      </c>
      <c r="G108" s="67">
        <v>0</v>
      </c>
      <c r="H108" s="68">
        <v>0</v>
      </c>
      <c r="I108" s="68">
        <v>0</v>
      </c>
      <c r="J108" s="68">
        <v>60</v>
      </c>
      <c r="K108" s="216">
        <v>60</v>
      </c>
      <c r="L108" s="216">
        <v>25251</v>
      </c>
      <c r="M108" s="108"/>
      <c r="N108" s="108"/>
      <c r="O108" s="209">
        <v>100</v>
      </c>
      <c r="P108" s="75" t="s">
        <v>200</v>
      </c>
    </row>
    <row r="109" spans="1:16" x14ac:dyDescent="0.25">
      <c r="A109" s="64" t="s">
        <v>403</v>
      </c>
      <c r="B109" s="276" t="s">
        <v>586</v>
      </c>
      <c r="C109" s="275" t="s">
        <v>587</v>
      </c>
      <c r="D109" s="67">
        <v>52926</v>
      </c>
      <c r="E109" s="67">
        <v>3629</v>
      </c>
      <c r="F109" s="67">
        <v>3418</v>
      </c>
      <c r="G109" s="67">
        <v>2176</v>
      </c>
      <c r="H109" s="68">
        <v>0</v>
      </c>
      <c r="I109" s="68">
        <v>159</v>
      </c>
      <c r="J109" s="68">
        <v>772</v>
      </c>
      <c r="K109" s="216">
        <v>3107</v>
      </c>
      <c r="L109" s="216">
        <v>63011</v>
      </c>
      <c r="M109" s="108">
        <v>93</v>
      </c>
      <c r="N109" s="108">
        <v>93</v>
      </c>
      <c r="O109" s="209">
        <v>25</v>
      </c>
      <c r="P109" s="75" t="s">
        <v>201</v>
      </c>
    </row>
    <row r="110" spans="1:16" x14ac:dyDescent="0.25">
      <c r="A110" s="64" t="s">
        <v>202</v>
      </c>
      <c r="B110" s="276" t="s">
        <v>588</v>
      </c>
      <c r="C110" s="275" t="s">
        <v>587</v>
      </c>
      <c r="D110" s="67">
        <v>294</v>
      </c>
      <c r="E110" s="67">
        <v>25</v>
      </c>
      <c r="F110" s="67">
        <v>25</v>
      </c>
      <c r="G110" s="67">
        <v>5</v>
      </c>
      <c r="H110" s="68">
        <v>0</v>
      </c>
      <c r="I110" s="68">
        <v>0</v>
      </c>
      <c r="J110" s="68">
        <v>0</v>
      </c>
      <c r="K110" s="216">
        <v>5</v>
      </c>
      <c r="L110" s="216">
        <v>322</v>
      </c>
      <c r="M110" s="108">
        <v>100</v>
      </c>
      <c r="N110" s="108">
        <v>100</v>
      </c>
      <c r="O110" s="209">
        <v>0</v>
      </c>
      <c r="P110" s="75" t="s">
        <v>203</v>
      </c>
    </row>
    <row r="111" spans="1:16" x14ac:dyDescent="0.25">
      <c r="A111" s="64" t="s">
        <v>406</v>
      </c>
      <c r="B111" s="276" t="s">
        <v>588</v>
      </c>
      <c r="C111" s="275" t="s">
        <v>587</v>
      </c>
      <c r="D111" s="67">
        <v>1470</v>
      </c>
      <c r="E111" s="67">
        <v>446</v>
      </c>
      <c r="F111" s="67">
        <v>388</v>
      </c>
      <c r="G111" s="67">
        <v>103</v>
      </c>
      <c r="H111" s="68">
        <v>70</v>
      </c>
      <c r="I111" s="68">
        <v>315</v>
      </c>
      <c r="J111" s="68">
        <v>445</v>
      </c>
      <c r="K111" s="216">
        <v>933</v>
      </c>
      <c r="L111" s="216">
        <v>1390</v>
      </c>
      <c r="M111" s="108">
        <v>21</v>
      </c>
      <c r="N111" s="108">
        <v>35</v>
      </c>
      <c r="O111" s="209">
        <v>48</v>
      </c>
      <c r="P111" s="75" t="s">
        <v>204</v>
      </c>
    </row>
    <row r="112" spans="1:16" x14ac:dyDescent="0.25">
      <c r="A112" s="64" t="s">
        <v>205</v>
      </c>
      <c r="B112" s="276" t="s">
        <v>586</v>
      </c>
      <c r="C112" s="275" t="s">
        <v>587</v>
      </c>
      <c r="D112" s="67">
        <v>7084</v>
      </c>
      <c r="E112" s="67">
        <v>2735</v>
      </c>
      <c r="F112" s="67">
        <v>2642</v>
      </c>
      <c r="G112" s="67">
        <v>993</v>
      </c>
      <c r="H112" s="68">
        <v>0</v>
      </c>
      <c r="I112" s="68">
        <v>26</v>
      </c>
      <c r="J112" s="68">
        <v>1436</v>
      </c>
      <c r="K112" s="216">
        <v>2455</v>
      </c>
      <c r="L112" s="216">
        <v>7378</v>
      </c>
      <c r="M112" s="108">
        <v>97</v>
      </c>
      <c r="N112" s="108">
        <v>97</v>
      </c>
      <c r="O112" s="209">
        <v>58</v>
      </c>
      <c r="P112" s="75" t="s">
        <v>206</v>
      </c>
    </row>
    <row r="113" spans="1:16" x14ac:dyDescent="0.25">
      <c r="A113" s="64" t="s">
        <v>207</v>
      </c>
      <c r="B113" s="276" t="s">
        <v>586</v>
      </c>
      <c r="C113" s="275" t="s">
        <v>587</v>
      </c>
      <c r="D113" s="67">
        <v>72</v>
      </c>
      <c r="E113" s="67">
        <v>178</v>
      </c>
      <c r="F113" s="67">
        <v>178</v>
      </c>
      <c r="G113" s="67">
        <v>15</v>
      </c>
      <c r="H113" s="68">
        <v>0</v>
      </c>
      <c r="I113" s="68">
        <v>0</v>
      </c>
      <c r="J113" s="68">
        <v>0</v>
      </c>
      <c r="K113" s="216">
        <v>15</v>
      </c>
      <c r="L113" s="216">
        <v>233</v>
      </c>
      <c r="M113" s="108">
        <v>100</v>
      </c>
      <c r="N113" s="108">
        <v>100</v>
      </c>
      <c r="O113" s="209">
        <v>0</v>
      </c>
      <c r="P113" s="75" t="s">
        <v>208</v>
      </c>
    </row>
    <row r="114" spans="1:16" x14ac:dyDescent="0.25">
      <c r="A114" s="64" t="s">
        <v>411</v>
      </c>
      <c r="B114" s="276" t="s">
        <v>588</v>
      </c>
      <c r="C114" s="275" t="s">
        <v>587</v>
      </c>
      <c r="D114" s="67">
        <v>204956</v>
      </c>
      <c r="E114" s="67">
        <v>70482</v>
      </c>
      <c r="F114" s="67">
        <v>70482</v>
      </c>
      <c r="G114" s="67">
        <v>16434</v>
      </c>
      <c r="H114" s="68">
        <v>1069</v>
      </c>
      <c r="I114" s="68">
        <v>4409</v>
      </c>
      <c r="J114" s="68">
        <v>79992</v>
      </c>
      <c r="K114" s="216">
        <v>101904</v>
      </c>
      <c r="L114" s="216">
        <v>173532</v>
      </c>
      <c r="M114" s="108">
        <v>75</v>
      </c>
      <c r="N114" s="108">
        <v>80</v>
      </c>
      <c r="O114" s="209">
        <v>78</v>
      </c>
      <c r="P114" s="75" t="s">
        <v>209</v>
      </c>
    </row>
    <row r="115" spans="1:16" x14ac:dyDescent="0.25">
      <c r="A115" s="64" t="s">
        <v>212</v>
      </c>
      <c r="B115" s="276" t="s">
        <v>586</v>
      </c>
      <c r="C115" s="275" t="s">
        <v>587</v>
      </c>
      <c r="D115" s="67">
        <v>15</v>
      </c>
      <c r="E115" s="67">
        <v>0</v>
      </c>
      <c r="F115" s="67">
        <v>0</v>
      </c>
      <c r="G115" s="67">
        <v>0</v>
      </c>
      <c r="H115" s="68">
        <v>0</v>
      </c>
      <c r="I115" s="68">
        <v>0</v>
      </c>
      <c r="J115" s="68">
        <v>0</v>
      </c>
      <c r="K115" s="216">
        <v>0</v>
      </c>
      <c r="L115" s="216">
        <v>15</v>
      </c>
      <c r="M115" s="108"/>
      <c r="N115" s="108"/>
      <c r="O115" s="209"/>
      <c r="P115" s="75" t="s">
        <v>213</v>
      </c>
    </row>
    <row r="116" spans="1:16" x14ac:dyDescent="0.25">
      <c r="A116" s="64" t="s">
        <v>414</v>
      </c>
      <c r="B116" s="276" t="s">
        <v>588</v>
      </c>
      <c r="C116" s="275" t="s">
        <v>587</v>
      </c>
      <c r="D116" s="67">
        <v>150</v>
      </c>
      <c r="E116" s="67">
        <v>125</v>
      </c>
      <c r="F116" s="67">
        <v>125</v>
      </c>
      <c r="G116" s="67">
        <v>5</v>
      </c>
      <c r="H116" s="68">
        <v>10</v>
      </c>
      <c r="I116" s="68">
        <v>25</v>
      </c>
      <c r="J116" s="68">
        <v>66</v>
      </c>
      <c r="K116" s="216">
        <v>106</v>
      </c>
      <c r="L116" s="216">
        <v>175</v>
      </c>
      <c r="M116" s="108">
        <v>13</v>
      </c>
      <c r="N116" s="108">
        <v>38</v>
      </c>
      <c r="O116" s="209">
        <v>62</v>
      </c>
      <c r="P116" s="75" t="s">
        <v>214</v>
      </c>
    </row>
    <row r="117" spans="1:16" x14ac:dyDescent="0.25">
      <c r="A117" s="64" t="s">
        <v>215</v>
      </c>
      <c r="B117" s="276" t="s">
        <v>586</v>
      </c>
      <c r="C117" s="275" t="s">
        <v>587</v>
      </c>
      <c r="D117" s="67">
        <v>11378</v>
      </c>
      <c r="E117" s="67">
        <v>5313</v>
      </c>
      <c r="F117" s="67">
        <v>5036</v>
      </c>
      <c r="G117" s="67">
        <v>499</v>
      </c>
      <c r="H117" s="68">
        <v>0</v>
      </c>
      <c r="I117" s="68">
        <v>888</v>
      </c>
      <c r="J117" s="68">
        <v>889</v>
      </c>
      <c r="K117" s="216">
        <v>2276</v>
      </c>
      <c r="L117" s="216">
        <v>15033</v>
      </c>
      <c r="M117" s="108">
        <v>36</v>
      </c>
      <c r="N117" s="108">
        <v>36</v>
      </c>
      <c r="O117" s="209">
        <v>39</v>
      </c>
      <c r="P117" s="75" t="s">
        <v>216</v>
      </c>
    </row>
    <row r="118" spans="1:16" x14ac:dyDescent="0.25">
      <c r="A118" s="64" t="s">
        <v>217</v>
      </c>
      <c r="B118" s="276" t="s">
        <v>588</v>
      </c>
      <c r="C118" s="275" t="s">
        <v>587</v>
      </c>
      <c r="D118" s="67">
        <v>18880</v>
      </c>
      <c r="E118" s="67">
        <v>416</v>
      </c>
      <c r="F118" s="67">
        <v>416</v>
      </c>
      <c r="G118" s="67">
        <v>0</v>
      </c>
      <c r="H118" s="68">
        <v>0</v>
      </c>
      <c r="I118" s="68">
        <v>0</v>
      </c>
      <c r="J118" s="68">
        <v>335</v>
      </c>
      <c r="K118" s="216">
        <v>335</v>
      </c>
      <c r="L118" s="216">
        <v>18972</v>
      </c>
      <c r="M118" s="108"/>
      <c r="N118" s="108"/>
      <c r="O118" s="209">
        <v>100</v>
      </c>
      <c r="P118" s="75" t="s">
        <v>218</v>
      </c>
    </row>
    <row r="119" spans="1:16" x14ac:dyDescent="0.25">
      <c r="A119" s="64" t="s">
        <v>416</v>
      </c>
      <c r="B119" s="276" t="s">
        <v>588</v>
      </c>
      <c r="C119" s="275" t="s">
        <v>587</v>
      </c>
      <c r="D119" s="67">
        <v>1317</v>
      </c>
      <c r="E119" s="67">
        <v>469</v>
      </c>
      <c r="F119" s="67">
        <v>469</v>
      </c>
      <c r="G119" s="67">
        <v>48</v>
      </c>
      <c r="H119" s="68">
        <v>0</v>
      </c>
      <c r="I119" s="68">
        <v>396</v>
      </c>
      <c r="J119" s="68">
        <v>22</v>
      </c>
      <c r="K119" s="216">
        <v>466</v>
      </c>
      <c r="L119" s="216">
        <v>1326</v>
      </c>
      <c r="M119" s="108">
        <v>11</v>
      </c>
      <c r="N119" s="108">
        <v>11</v>
      </c>
      <c r="O119" s="209">
        <v>5</v>
      </c>
      <c r="P119" s="75" t="s">
        <v>220</v>
      </c>
    </row>
    <row r="120" spans="1:16" x14ac:dyDescent="0.25">
      <c r="A120" s="64" t="s">
        <v>221</v>
      </c>
      <c r="B120" s="276" t="s">
        <v>588</v>
      </c>
      <c r="C120" s="275" t="s">
        <v>587</v>
      </c>
      <c r="D120" s="67">
        <v>89</v>
      </c>
      <c r="E120" s="67">
        <v>45</v>
      </c>
      <c r="F120" s="67">
        <v>45</v>
      </c>
      <c r="G120" s="67">
        <v>0</v>
      </c>
      <c r="H120" s="68">
        <v>0</v>
      </c>
      <c r="I120" s="68">
        <v>0</v>
      </c>
      <c r="J120" s="68">
        <v>39</v>
      </c>
      <c r="K120" s="216">
        <v>39</v>
      </c>
      <c r="L120" s="216">
        <v>92</v>
      </c>
      <c r="M120" s="108"/>
      <c r="N120" s="108"/>
      <c r="O120" s="209">
        <v>100</v>
      </c>
      <c r="P120" s="75" t="s">
        <v>222</v>
      </c>
    </row>
    <row r="121" spans="1:16" x14ac:dyDescent="0.25">
      <c r="A121" s="64" t="s">
        <v>417</v>
      </c>
      <c r="B121" s="276" t="s">
        <v>586</v>
      </c>
      <c r="C121" s="275" t="s">
        <v>587</v>
      </c>
      <c r="D121" s="67">
        <v>276</v>
      </c>
      <c r="E121" s="67">
        <v>43</v>
      </c>
      <c r="F121" s="67">
        <v>43</v>
      </c>
      <c r="G121" s="67">
        <v>20</v>
      </c>
      <c r="H121" s="68">
        <v>0</v>
      </c>
      <c r="I121" s="68">
        <v>0</v>
      </c>
      <c r="J121" s="68">
        <v>10</v>
      </c>
      <c r="K121" s="216">
        <v>30</v>
      </c>
      <c r="L121" s="216">
        <v>302</v>
      </c>
      <c r="M121" s="108">
        <v>100</v>
      </c>
      <c r="N121" s="108">
        <v>100</v>
      </c>
      <c r="O121" s="209">
        <v>33</v>
      </c>
      <c r="P121" s="75" t="s">
        <v>223</v>
      </c>
    </row>
    <row r="122" spans="1:16" x14ac:dyDescent="0.25">
      <c r="A122" s="64" t="s">
        <v>418</v>
      </c>
      <c r="B122" s="276" t="s">
        <v>588</v>
      </c>
      <c r="C122" s="275" t="s">
        <v>587</v>
      </c>
      <c r="D122" s="67">
        <v>46840</v>
      </c>
      <c r="E122" s="67">
        <v>25675</v>
      </c>
      <c r="F122" s="67">
        <v>23949</v>
      </c>
      <c r="G122" s="67">
        <v>6383</v>
      </c>
      <c r="H122" s="68">
        <v>992</v>
      </c>
      <c r="I122" s="68">
        <v>8022</v>
      </c>
      <c r="J122" s="68">
        <v>7458</v>
      </c>
      <c r="K122" s="216">
        <v>22855</v>
      </c>
      <c r="L122" s="216">
        <v>49662</v>
      </c>
      <c r="M122" s="108">
        <v>41</v>
      </c>
      <c r="N122" s="108">
        <v>48</v>
      </c>
      <c r="O122" s="209">
        <v>33</v>
      </c>
      <c r="P122" s="75" t="s">
        <v>224</v>
      </c>
    </row>
    <row r="123" spans="1:16" x14ac:dyDescent="0.25">
      <c r="A123" s="64" t="s">
        <v>225</v>
      </c>
      <c r="B123" s="276" t="s">
        <v>588</v>
      </c>
      <c r="C123" s="275" t="s">
        <v>587</v>
      </c>
      <c r="D123" s="67">
        <v>3559</v>
      </c>
      <c r="E123" s="67">
        <v>2558</v>
      </c>
      <c r="F123" s="67">
        <v>2058</v>
      </c>
      <c r="G123" s="67">
        <v>418</v>
      </c>
      <c r="H123" s="68">
        <v>0</v>
      </c>
      <c r="I123" s="68">
        <v>1092</v>
      </c>
      <c r="J123" s="68">
        <v>40</v>
      </c>
      <c r="K123" s="216">
        <v>1550</v>
      </c>
      <c r="L123" s="216">
        <v>4584</v>
      </c>
      <c r="M123" s="108">
        <v>28</v>
      </c>
      <c r="N123" s="108">
        <v>28</v>
      </c>
      <c r="O123" s="209">
        <v>3</v>
      </c>
      <c r="P123" s="75" t="s">
        <v>226</v>
      </c>
    </row>
    <row r="124" spans="1:16" x14ac:dyDescent="0.25">
      <c r="A124" s="64" t="s">
        <v>227</v>
      </c>
      <c r="B124" s="276" t="s">
        <v>588</v>
      </c>
      <c r="C124" s="275" t="s">
        <v>587</v>
      </c>
      <c r="D124" s="67">
        <v>51935</v>
      </c>
      <c r="E124" s="67">
        <v>10041</v>
      </c>
      <c r="F124" s="67">
        <v>10034</v>
      </c>
      <c r="G124" s="67">
        <v>350</v>
      </c>
      <c r="H124" s="68">
        <v>0</v>
      </c>
      <c r="I124" s="68">
        <v>30</v>
      </c>
      <c r="J124" s="68">
        <v>11592</v>
      </c>
      <c r="K124" s="216">
        <v>11972</v>
      </c>
      <c r="L124" s="216">
        <v>49994</v>
      </c>
      <c r="M124" s="108">
        <v>92</v>
      </c>
      <c r="N124" s="108">
        <v>92</v>
      </c>
      <c r="O124" s="209">
        <v>97</v>
      </c>
      <c r="P124" s="75" t="s">
        <v>228</v>
      </c>
    </row>
    <row r="125" spans="1:16" x14ac:dyDescent="0.25">
      <c r="A125" s="64" t="s">
        <v>227</v>
      </c>
      <c r="B125" s="276" t="s">
        <v>590</v>
      </c>
      <c r="C125" s="275" t="s">
        <v>587</v>
      </c>
      <c r="D125" s="67">
        <v>24</v>
      </c>
      <c r="E125" s="67">
        <v>0</v>
      </c>
      <c r="F125" s="67">
        <v>0</v>
      </c>
      <c r="G125" s="67">
        <v>5</v>
      </c>
      <c r="H125" s="68">
        <v>0</v>
      </c>
      <c r="I125" s="68">
        <v>0</v>
      </c>
      <c r="J125" s="68">
        <v>12</v>
      </c>
      <c r="K125" s="216">
        <v>17</v>
      </c>
      <c r="L125" s="216">
        <v>10</v>
      </c>
      <c r="M125" s="108">
        <v>100</v>
      </c>
      <c r="N125" s="108">
        <v>100</v>
      </c>
      <c r="O125" s="209">
        <v>71</v>
      </c>
      <c r="P125" s="75" t="s">
        <v>228</v>
      </c>
    </row>
    <row r="126" spans="1:16" x14ac:dyDescent="0.25">
      <c r="A126" s="64" t="s">
        <v>229</v>
      </c>
      <c r="B126" s="276" t="s">
        <v>588</v>
      </c>
      <c r="C126" s="275" t="s">
        <v>587</v>
      </c>
      <c r="D126" s="67">
        <v>30744</v>
      </c>
      <c r="E126" s="67">
        <v>24493</v>
      </c>
      <c r="F126" s="67">
        <v>24493</v>
      </c>
      <c r="G126" s="67">
        <v>35645</v>
      </c>
      <c r="H126" s="68">
        <v>0</v>
      </c>
      <c r="I126" s="68">
        <v>127</v>
      </c>
      <c r="J126" s="68">
        <v>1270</v>
      </c>
      <c r="K126" s="216">
        <v>37042</v>
      </c>
      <c r="L126" s="216">
        <v>18192</v>
      </c>
      <c r="M126" s="108">
        <v>100</v>
      </c>
      <c r="N126" s="108">
        <v>100</v>
      </c>
      <c r="O126" s="209">
        <v>3</v>
      </c>
      <c r="P126" s="75" t="s">
        <v>230</v>
      </c>
    </row>
    <row r="127" spans="1:16" x14ac:dyDescent="0.25">
      <c r="A127" s="64" t="s">
        <v>231</v>
      </c>
      <c r="B127" s="276" t="s">
        <v>588</v>
      </c>
      <c r="C127" s="275" t="s">
        <v>587</v>
      </c>
      <c r="D127" s="67">
        <v>26</v>
      </c>
      <c r="E127" s="67">
        <v>169</v>
      </c>
      <c r="F127" s="67">
        <v>169</v>
      </c>
      <c r="G127" s="67">
        <v>0</v>
      </c>
      <c r="H127" s="68">
        <v>0</v>
      </c>
      <c r="I127" s="68">
        <v>5</v>
      </c>
      <c r="J127" s="68">
        <v>143</v>
      </c>
      <c r="K127" s="216">
        <v>148</v>
      </c>
      <c r="L127" s="216">
        <v>38</v>
      </c>
      <c r="M127" s="108">
        <v>0</v>
      </c>
      <c r="N127" s="108">
        <v>0</v>
      </c>
      <c r="O127" s="209">
        <v>97</v>
      </c>
      <c r="P127" s="75" t="s">
        <v>232</v>
      </c>
    </row>
    <row r="128" spans="1:16" x14ac:dyDescent="0.25">
      <c r="A128" s="64" t="s">
        <v>425</v>
      </c>
      <c r="B128" s="276" t="s">
        <v>588</v>
      </c>
      <c r="C128" s="275" t="s">
        <v>587</v>
      </c>
      <c r="D128" s="67">
        <v>5991</v>
      </c>
      <c r="E128" s="67">
        <v>5863</v>
      </c>
      <c r="F128" s="67">
        <v>3329</v>
      </c>
      <c r="G128" s="67">
        <v>545</v>
      </c>
      <c r="H128" s="68">
        <v>149</v>
      </c>
      <c r="I128" s="68">
        <v>2057</v>
      </c>
      <c r="J128" s="68">
        <v>3166</v>
      </c>
      <c r="K128" s="216">
        <v>5917</v>
      </c>
      <c r="L128" s="216">
        <v>6280</v>
      </c>
      <c r="M128" s="108">
        <v>20</v>
      </c>
      <c r="N128" s="108">
        <v>25</v>
      </c>
      <c r="O128" s="209">
        <v>54</v>
      </c>
      <c r="P128" s="75" t="s">
        <v>233</v>
      </c>
    </row>
    <row r="129" spans="1:16" x14ac:dyDescent="0.25">
      <c r="A129" s="64" t="s">
        <v>234</v>
      </c>
      <c r="B129" s="276" t="s">
        <v>586</v>
      </c>
      <c r="C129" s="275" t="s">
        <v>587</v>
      </c>
      <c r="D129" s="67">
        <v>420</v>
      </c>
      <c r="E129" s="67">
        <v>0</v>
      </c>
      <c r="F129" s="67">
        <v>0</v>
      </c>
      <c r="G129" s="67">
        <v>0</v>
      </c>
      <c r="H129" s="68">
        <v>0</v>
      </c>
      <c r="I129" s="68">
        <v>0</v>
      </c>
      <c r="J129" s="68">
        <v>0</v>
      </c>
      <c r="K129" s="216">
        <v>0</v>
      </c>
      <c r="L129" s="216">
        <v>414</v>
      </c>
      <c r="M129" s="108"/>
      <c r="N129" s="108"/>
      <c r="O129" s="209"/>
      <c r="P129" s="75" t="s">
        <v>235</v>
      </c>
    </row>
    <row r="130" spans="1:16" x14ac:dyDescent="0.25">
      <c r="A130" s="64" t="s">
        <v>236</v>
      </c>
      <c r="B130" s="276" t="s">
        <v>586</v>
      </c>
      <c r="C130" s="275" t="s">
        <v>587</v>
      </c>
      <c r="D130" s="67">
        <v>198852</v>
      </c>
      <c r="E130" s="67">
        <v>363</v>
      </c>
      <c r="F130" s="67">
        <v>352</v>
      </c>
      <c r="G130" s="67">
        <v>1830</v>
      </c>
      <c r="H130" s="68">
        <v>0</v>
      </c>
      <c r="I130" s="68">
        <v>0</v>
      </c>
      <c r="J130" s="68">
        <v>13332</v>
      </c>
      <c r="K130" s="216">
        <v>15162</v>
      </c>
      <c r="L130" s="216">
        <v>119502</v>
      </c>
      <c r="M130" s="108">
        <v>100</v>
      </c>
      <c r="N130" s="108">
        <v>100</v>
      </c>
      <c r="O130" s="209">
        <v>88</v>
      </c>
      <c r="P130" s="75" t="s">
        <v>237</v>
      </c>
    </row>
    <row r="131" spans="1:16" x14ac:dyDescent="0.25">
      <c r="A131" s="64" t="s">
        <v>427</v>
      </c>
      <c r="B131" s="276" t="s">
        <v>588</v>
      </c>
      <c r="C131" s="275" t="s">
        <v>589</v>
      </c>
      <c r="D131" s="67">
        <v>5610</v>
      </c>
      <c r="E131" s="67">
        <v>1203</v>
      </c>
      <c r="F131" s="67">
        <v>790</v>
      </c>
      <c r="G131" s="67">
        <v>20</v>
      </c>
      <c r="H131" s="68">
        <v>0</v>
      </c>
      <c r="I131" s="68">
        <v>1325</v>
      </c>
      <c r="J131" s="68">
        <v>1354</v>
      </c>
      <c r="K131" s="216">
        <v>2699</v>
      </c>
      <c r="L131" s="216">
        <v>4129</v>
      </c>
      <c r="M131" s="108">
        <v>1</v>
      </c>
      <c r="N131" s="108">
        <v>1</v>
      </c>
      <c r="O131" s="209">
        <v>50</v>
      </c>
      <c r="P131" s="75" t="s">
        <v>240</v>
      </c>
    </row>
    <row r="132" spans="1:16" x14ac:dyDescent="0.25">
      <c r="A132" s="64" t="s">
        <v>241</v>
      </c>
      <c r="B132" s="276" t="s">
        <v>588</v>
      </c>
      <c r="C132" s="275" t="s">
        <v>587</v>
      </c>
      <c r="D132" s="67">
        <v>3251</v>
      </c>
      <c r="E132" s="67">
        <v>0</v>
      </c>
      <c r="F132" s="67">
        <v>0</v>
      </c>
      <c r="G132" s="67">
        <v>0</v>
      </c>
      <c r="H132" s="68">
        <v>0</v>
      </c>
      <c r="I132" s="68">
        <v>0</v>
      </c>
      <c r="J132" s="68">
        <v>130</v>
      </c>
      <c r="K132" s="216">
        <v>130</v>
      </c>
      <c r="L132" s="216">
        <v>3121</v>
      </c>
      <c r="M132" s="108"/>
      <c r="N132" s="108"/>
      <c r="O132" s="209">
        <v>100</v>
      </c>
      <c r="P132" s="75" t="s">
        <v>242</v>
      </c>
    </row>
    <row r="133" spans="1:16" x14ac:dyDescent="0.25">
      <c r="A133" s="64" t="s">
        <v>243</v>
      </c>
      <c r="B133" s="276" t="s">
        <v>588</v>
      </c>
      <c r="C133" s="275" t="s">
        <v>587</v>
      </c>
      <c r="D133" s="67">
        <v>1722</v>
      </c>
      <c r="E133" s="67">
        <v>790</v>
      </c>
      <c r="F133" s="67">
        <v>765</v>
      </c>
      <c r="G133" s="67">
        <v>373</v>
      </c>
      <c r="H133" s="68">
        <v>0</v>
      </c>
      <c r="I133" s="68">
        <v>66</v>
      </c>
      <c r="J133" s="68">
        <v>416</v>
      </c>
      <c r="K133" s="216">
        <v>855</v>
      </c>
      <c r="L133" s="216">
        <v>1659</v>
      </c>
      <c r="M133" s="108">
        <v>85</v>
      </c>
      <c r="N133" s="108">
        <v>85</v>
      </c>
      <c r="O133" s="209">
        <v>49</v>
      </c>
      <c r="P133" s="75" t="s">
        <v>244</v>
      </c>
    </row>
    <row r="134" spans="1:16" x14ac:dyDescent="0.25">
      <c r="A134" s="64" t="s">
        <v>245</v>
      </c>
      <c r="B134" s="276" t="s">
        <v>588</v>
      </c>
      <c r="C134" s="275" t="s">
        <v>587</v>
      </c>
      <c r="D134" s="67">
        <v>539957</v>
      </c>
      <c r="E134" s="67">
        <v>18697</v>
      </c>
      <c r="F134" s="67">
        <v>18697</v>
      </c>
      <c r="G134" s="67">
        <v>55</v>
      </c>
      <c r="H134" s="68">
        <v>0</v>
      </c>
      <c r="I134" s="68">
        <v>1737</v>
      </c>
      <c r="J134" s="68">
        <v>105</v>
      </c>
      <c r="K134" s="216">
        <v>1897</v>
      </c>
      <c r="L134" s="216">
        <v>556770</v>
      </c>
      <c r="M134" s="108">
        <v>3</v>
      </c>
      <c r="N134" s="108">
        <v>3</v>
      </c>
      <c r="O134" s="209">
        <v>6</v>
      </c>
      <c r="P134" s="75" t="s">
        <v>246</v>
      </c>
    </row>
    <row r="135" spans="1:16" x14ac:dyDescent="0.25">
      <c r="A135" s="64" t="s">
        <v>247</v>
      </c>
      <c r="B135" s="276" t="s">
        <v>586</v>
      </c>
      <c r="C135" s="275" t="s">
        <v>587</v>
      </c>
      <c r="D135" s="67">
        <v>1380</v>
      </c>
      <c r="E135" s="67">
        <v>463</v>
      </c>
      <c r="F135" s="67">
        <v>463</v>
      </c>
      <c r="G135" s="67">
        <v>5</v>
      </c>
      <c r="H135" s="68">
        <v>0</v>
      </c>
      <c r="I135" s="68">
        <v>15</v>
      </c>
      <c r="J135" s="68">
        <v>897</v>
      </c>
      <c r="K135" s="216">
        <v>917</v>
      </c>
      <c r="L135" s="216">
        <v>942</v>
      </c>
      <c r="M135" s="108">
        <v>25</v>
      </c>
      <c r="N135" s="108">
        <v>25</v>
      </c>
      <c r="O135" s="209">
        <v>98</v>
      </c>
      <c r="P135" s="75" t="s">
        <v>248</v>
      </c>
    </row>
    <row r="136" spans="1:16" x14ac:dyDescent="0.25">
      <c r="A136" s="64" t="s">
        <v>428</v>
      </c>
      <c r="B136" s="276" t="s">
        <v>588</v>
      </c>
      <c r="C136" s="275" t="s">
        <v>587</v>
      </c>
      <c r="D136" s="67">
        <v>10992</v>
      </c>
      <c r="E136" s="67">
        <v>13196</v>
      </c>
      <c r="F136" s="67">
        <v>13196</v>
      </c>
      <c r="G136" s="67">
        <v>301</v>
      </c>
      <c r="H136" s="68">
        <v>3349</v>
      </c>
      <c r="I136" s="68">
        <v>3893</v>
      </c>
      <c r="J136" s="68">
        <v>2931</v>
      </c>
      <c r="K136" s="216">
        <v>10474</v>
      </c>
      <c r="L136" s="216">
        <v>13848</v>
      </c>
      <c r="M136" s="108">
        <v>4</v>
      </c>
      <c r="N136" s="108">
        <v>48</v>
      </c>
      <c r="O136" s="209">
        <v>28</v>
      </c>
      <c r="P136" s="75" t="s">
        <v>249</v>
      </c>
    </row>
    <row r="137" spans="1:16" x14ac:dyDescent="0.25">
      <c r="A137" s="64" t="s">
        <v>429</v>
      </c>
      <c r="B137" s="276" t="s">
        <v>588</v>
      </c>
      <c r="C137" s="275" t="s">
        <v>587</v>
      </c>
      <c r="D137" s="67">
        <v>2563</v>
      </c>
      <c r="E137" s="67">
        <v>1770</v>
      </c>
      <c r="F137" s="67">
        <v>1755</v>
      </c>
      <c r="G137" s="67">
        <v>460</v>
      </c>
      <c r="H137" s="68">
        <v>0</v>
      </c>
      <c r="I137" s="68">
        <v>1315</v>
      </c>
      <c r="J137" s="68">
        <v>1010</v>
      </c>
      <c r="K137" s="216">
        <v>2785</v>
      </c>
      <c r="L137" s="216">
        <v>8595</v>
      </c>
      <c r="M137" s="108">
        <v>26</v>
      </c>
      <c r="N137" s="108">
        <v>26</v>
      </c>
      <c r="O137" s="209">
        <v>36</v>
      </c>
      <c r="P137" s="75" t="s">
        <v>250</v>
      </c>
    </row>
    <row r="138" spans="1:16" x14ac:dyDescent="0.25">
      <c r="A138" s="64" t="s">
        <v>251</v>
      </c>
      <c r="B138" s="276" t="s">
        <v>586</v>
      </c>
      <c r="C138" s="275" t="s">
        <v>587</v>
      </c>
      <c r="D138" s="67">
        <v>144</v>
      </c>
      <c r="E138" s="67">
        <v>0</v>
      </c>
      <c r="F138" s="67">
        <v>0</v>
      </c>
      <c r="G138" s="67">
        <v>0</v>
      </c>
      <c r="H138" s="68">
        <v>0</v>
      </c>
      <c r="I138" s="68">
        <v>0</v>
      </c>
      <c r="J138" s="68">
        <v>0</v>
      </c>
      <c r="K138" s="216">
        <v>0</v>
      </c>
      <c r="L138" s="216">
        <v>153</v>
      </c>
      <c r="M138" s="108"/>
      <c r="N138" s="108"/>
      <c r="O138" s="209"/>
      <c r="P138" s="75" t="s">
        <v>252</v>
      </c>
    </row>
    <row r="139" spans="1:16" x14ac:dyDescent="0.25">
      <c r="A139" s="64" t="s">
        <v>253</v>
      </c>
      <c r="B139" s="276" t="s">
        <v>588</v>
      </c>
      <c r="C139" s="275" t="s">
        <v>587</v>
      </c>
      <c r="D139" s="67">
        <v>35844</v>
      </c>
      <c r="E139" s="67">
        <v>20373</v>
      </c>
      <c r="F139" s="67">
        <v>14572</v>
      </c>
      <c r="G139" s="67">
        <v>55</v>
      </c>
      <c r="H139" s="68">
        <v>32</v>
      </c>
      <c r="I139" s="68">
        <v>10647</v>
      </c>
      <c r="J139" s="68">
        <v>6374</v>
      </c>
      <c r="K139" s="216">
        <v>17108</v>
      </c>
      <c r="L139" s="216">
        <v>39106</v>
      </c>
      <c r="M139" s="108">
        <v>1</v>
      </c>
      <c r="N139" s="108">
        <v>1</v>
      </c>
      <c r="O139" s="209">
        <v>37</v>
      </c>
      <c r="P139" s="75" t="s">
        <v>254</v>
      </c>
    </row>
    <row r="140" spans="1:16" x14ac:dyDescent="0.25">
      <c r="A140" s="64" t="s">
        <v>430</v>
      </c>
      <c r="B140" s="276" t="s">
        <v>588</v>
      </c>
      <c r="C140" s="275" t="s">
        <v>587</v>
      </c>
      <c r="D140" s="67">
        <v>904</v>
      </c>
      <c r="E140" s="67">
        <v>2720</v>
      </c>
      <c r="F140" s="67">
        <v>2465</v>
      </c>
      <c r="G140" s="67">
        <v>5</v>
      </c>
      <c r="H140" s="68">
        <v>80</v>
      </c>
      <c r="I140" s="68">
        <v>395</v>
      </c>
      <c r="J140" s="68">
        <v>2563</v>
      </c>
      <c r="K140" s="216">
        <v>3043</v>
      </c>
      <c r="L140" s="216">
        <v>594</v>
      </c>
      <c r="M140" s="108">
        <v>1</v>
      </c>
      <c r="N140" s="108">
        <v>18</v>
      </c>
      <c r="O140" s="209">
        <v>84</v>
      </c>
      <c r="P140" s="75" t="s">
        <v>255</v>
      </c>
    </row>
    <row r="141" spans="1:16" x14ac:dyDescent="0.25">
      <c r="A141" s="64" t="s">
        <v>256</v>
      </c>
      <c r="B141" s="276" t="s">
        <v>588</v>
      </c>
      <c r="C141" s="275" t="s">
        <v>587</v>
      </c>
      <c r="D141" s="67">
        <v>462</v>
      </c>
      <c r="E141" s="67">
        <v>1167</v>
      </c>
      <c r="F141" s="67">
        <v>1144</v>
      </c>
      <c r="G141" s="67">
        <v>300</v>
      </c>
      <c r="H141" s="68">
        <v>333</v>
      </c>
      <c r="I141" s="68">
        <v>463</v>
      </c>
      <c r="J141" s="68">
        <v>653</v>
      </c>
      <c r="K141" s="216">
        <v>1749</v>
      </c>
      <c r="L141" s="216">
        <v>316</v>
      </c>
      <c r="M141" s="108">
        <v>27</v>
      </c>
      <c r="N141" s="108">
        <v>58</v>
      </c>
      <c r="O141" s="209">
        <v>37</v>
      </c>
      <c r="P141" s="75" t="s">
        <v>257</v>
      </c>
    </row>
    <row r="142" spans="1:16" x14ac:dyDescent="0.25">
      <c r="A142" s="64" t="s">
        <v>431</v>
      </c>
      <c r="B142" s="276" t="s">
        <v>588</v>
      </c>
      <c r="C142" s="275" t="s">
        <v>587</v>
      </c>
      <c r="D142" s="67">
        <v>1363</v>
      </c>
      <c r="E142" s="67">
        <v>8507</v>
      </c>
      <c r="F142" s="67">
        <v>8507</v>
      </c>
      <c r="G142" s="67">
        <v>7889</v>
      </c>
      <c r="H142" s="68">
        <v>0</v>
      </c>
      <c r="I142" s="68">
        <v>0</v>
      </c>
      <c r="J142" s="68">
        <v>1029</v>
      </c>
      <c r="K142" s="216">
        <v>8918</v>
      </c>
      <c r="L142" s="216">
        <v>976</v>
      </c>
      <c r="M142" s="108">
        <v>100</v>
      </c>
      <c r="N142" s="108">
        <v>100</v>
      </c>
      <c r="O142" s="209">
        <v>12</v>
      </c>
      <c r="P142" s="75" t="s">
        <v>258</v>
      </c>
    </row>
    <row r="143" spans="1:16" x14ac:dyDescent="0.25">
      <c r="A143" s="64" t="s">
        <v>432</v>
      </c>
      <c r="B143" s="276" t="s">
        <v>588</v>
      </c>
      <c r="C143" s="275" t="s">
        <v>587</v>
      </c>
      <c r="D143" s="67">
        <v>13943</v>
      </c>
      <c r="E143" s="67">
        <v>1698</v>
      </c>
      <c r="F143" s="67">
        <v>1698</v>
      </c>
      <c r="G143" s="67">
        <v>402</v>
      </c>
      <c r="H143" s="68">
        <v>0</v>
      </c>
      <c r="I143" s="68">
        <v>0</v>
      </c>
      <c r="J143" s="68">
        <v>0</v>
      </c>
      <c r="K143" s="216">
        <v>402</v>
      </c>
      <c r="L143" s="216">
        <v>15239</v>
      </c>
      <c r="M143" s="108">
        <v>100</v>
      </c>
      <c r="N143" s="108">
        <v>100</v>
      </c>
      <c r="O143" s="209">
        <v>0</v>
      </c>
      <c r="P143" s="75" t="s">
        <v>259</v>
      </c>
    </row>
    <row r="144" spans="1:16" x14ac:dyDescent="0.25">
      <c r="A144" s="64" t="s">
        <v>432</v>
      </c>
      <c r="B144" s="276" t="s">
        <v>586</v>
      </c>
      <c r="C144" s="275" t="s">
        <v>587</v>
      </c>
      <c r="D144" s="67">
        <v>250</v>
      </c>
      <c r="E144" s="67">
        <v>137</v>
      </c>
      <c r="F144" s="67">
        <v>137</v>
      </c>
      <c r="G144" s="67">
        <v>375</v>
      </c>
      <c r="H144" s="68">
        <v>0</v>
      </c>
      <c r="I144" s="68">
        <v>0</v>
      </c>
      <c r="J144" s="68">
        <v>0</v>
      </c>
      <c r="K144" s="216">
        <v>375</v>
      </c>
      <c r="L144" s="216">
        <v>12</v>
      </c>
      <c r="M144" s="108">
        <v>100</v>
      </c>
      <c r="N144" s="108">
        <v>100</v>
      </c>
      <c r="O144" s="209">
        <v>0</v>
      </c>
      <c r="P144" s="75" t="s">
        <v>259</v>
      </c>
    </row>
    <row r="145" spans="1:16" x14ac:dyDescent="0.25">
      <c r="A145" s="64" t="s">
        <v>439</v>
      </c>
      <c r="B145" s="276" t="s">
        <v>586</v>
      </c>
      <c r="C145" s="275" t="s">
        <v>587</v>
      </c>
      <c r="D145" s="67">
        <v>3907</v>
      </c>
      <c r="E145" s="67">
        <v>0</v>
      </c>
      <c r="F145" s="67">
        <v>0</v>
      </c>
      <c r="G145" s="67">
        <v>0</v>
      </c>
      <c r="H145" s="68">
        <v>0</v>
      </c>
      <c r="I145" s="68">
        <v>0</v>
      </c>
      <c r="J145" s="68">
        <v>0</v>
      </c>
      <c r="K145" s="216">
        <v>0</v>
      </c>
      <c r="L145" s="216">
        <v>3907</v>
      </c>
      <c r="M145" s="108"/>
      <c r="N145" s="108"/>
      <c r="O145" s="209"/>
      <c r="P145" s="75" t="s">
        <v>264</v>
      </c>
    </row>
    <row r="146" spans="1:16" x14ac:dyDescent="0.25">
      <c r="A146" s="64" t="s">
        <v>265</v>
      </c>
      <c r="B146" s="276" t="s">
        <v>588</v>
      </c>
      <c r="C146" s="275" t="s">
        <v>587</v>
      </c>
      <c r="D146" s="67">
        <v>1228</v>
      </c>
      <c r="E146" s="67">
        <v>334</v>
      </c>
      <c r="F146" s="67">
        <v>334</v>
      </c>
      <c r="G146" s="67">
        <v>25</v>
      </c>
      <c r="H146" s="68">
        <v>0</v>
      </c>
      <c r="I146" s="68">
        <v>0</v>
      </c>
      <c r="J146" s="68">
        <v>0</v>
      </c>
      <c r="K146" s="216">
        <v>25</v>
      </c>
      <c r="L146" s="216">
        <v>1538</v>
      </c>
      <c r="M146" s="108">
        <v>100</v>
      </c>
      <c r="N146" s="108">
        <v>100</v>
      </c>
      <c r="O146" s="209">
        <v>0</v>
      </c>
      <c r="P146" s="75" t="s">
        <v>266</v>
      </c>
    </row>
    <row r="147" spans="1:16" x14ac:dyDescent="0.25">
      <c r="A147" s="64" t="s">
        <v>267</v>
      </c>
      <c r="B147" s="276" t="s">
        <v>588</v>
      </c>
      <c r="C147" s="275" t="s">
        <v>587</v>
      </c>
      <c r="D147" s="67">
        <v>208</v>
      </c>
      <c r="E147" s="67">
        <v>323</v>
      </c>
      <c r="F147" s="67">
        <v>323</v>
      </c>
      <c r="G147" s="67">
        <v>10</v>
      </c>
      <c r="H147" s="68">
        <v>47</v>
      </c>
      <c r="I147" s="68">
        <v>140</v>
      </c>
      <c r="J147" s="68">
        <v>194</v>
      </c>
      <c r="K147" s="216">
        <v>391</v>
      </c>
      <c r="L147" s="216">
        <v>134</v>
      </c>
      <c r="M147" s="108">
        <v>5</v>
      </c>
      <c r="N147" s="108">
        <v>29</v>
      </c>
      <c r="O147" s="209">
        <v>50</v>
      </c>
      <c r="P147" s="75" t="s">
        <v>268</v>
      </c>
    </row>
    <row r="148" spans="1:16" x14ac:dyDescent="0.25">
      <c r="A148" s="64" t="s">
        <v>273</v>
      </c>
      <c r="B148" s="276" t="s">
        <v>586</v>
      </c>
      <c r="C148" s="275" t="s">
        <v>587</v>
      </c>
      <c r="D148" s="67">
        <v>144</v>
      </c>
      <c r="E148" s="67">
        <v>0</v>
      </c>
      <c r="F148" s="67">
        <v>0</v>
      </c>
      <c r="G148" s="67">
        <v>0</v>
      </c>
      <c r="H148" s="68">
        <v>0</v>
      </c>
      <c r="I148" s="68">
        <v>0</v>
      </c>
      <c r="J148" s="68">
        <v>5</v>
      </c>
      <c r="K148" s="216">
        <v>5</v>
      </c>
      <c r="L148" s="216">
        <v>141</v>
      </c>
      <c r="M148" s="108"/>
      <c r="N148" s="108"/>
      <c r="O148" s="209">
        <v>100</v>
      </c>
      <c r="P148" s="75" t="s">
        <v>274</v>
      </c>
    </row>
    <row r="149" spans="1:16" x14ac:dyDescent="0.25">
      <c r="A149" s="64" t="s">
        <v>275</v>
      </c>
      <c r="B149" s="276" t="s">
        <v>588</v>
      </c>
      <c r="C149" s="275" t="s">
        <v>587</v>
      </c>
      <c r="D149" s="67">
        <v>31</v>
      </c>
      <c r="E149" s="67">
        <v>142</v>
      </c>
      <c r="F149" s="67">
        <v>142</v>
      </c>
      <c r="G149" s="67">
        <v>34</v>
      </c>
      <c r="H149" s="68">
        <v>37</v>
      </c>
      <c r="I149" s="68">
        <v>40</v>
      </c>
      <c r="J149" s="68">
        <v>45</v>
      </c>
      <c r="K149" s="216">
        <v>156</v>
      </c>
      <c r="L149" s="216">
        <v>16</v>
      </c>
      <c r="M149" s="108">
        <v>31</v>
      </c>
      <c r="N149" s="108">
        <v>64</v>
      </c>
      <c r="O149" s="209">
        <v>29</v>
      </c>
      <c r="P149" s="75" t="s">
        <v>276</v>
      </c>
    </row>
    <row r="150" spans="1:16" x14ac:dyDescent="0.25">
      <c r="A150" s="64" t="s">
        <v>442</v>
      </c>
      <c r="B150" s="276" t="s">
        <v>588</v>
      </c>
      <c r="C150" s="275" t="s">
        <v>587</v>
      </c>
      <c r="D150" s="67">
        <v>845</v>
      </c>
      <c r="E150" s="67">
        <v>4216</v>
      </c>
      <c r="F150" s="67">
        <v>3944</v>
      </c>
      <c r="G150" s="67">
        <v>41</v>
      </c>
      <c r="H150" s="68">
        <v>34</v>
      </c>
      <c r="I150" s="68">
        <v>129</v>
      </c>
      <c r="J150" s="68">
        <v>4143</v>
      </c>
      <c r="K150" s="216">
        <v>4347</v>
      </c>
      <c r="L150" s="216">
        <v>722</v>
      </c>
      <c r="M150" s="108">
        <v>20</v>
      </c>
      <c r="N150" s="108">
        <v>37</v>
      </c>
      <c r="O150" s="209">
        <v>95</v>
      </c>
      <c r="P150" s="75" t="s">
        <v>277</v>
      </c>
    </row>
    <row r="151" spans="1:16" x14ac:dyDescent="0.25">
      <c r="A151" s="64" t="s">
        <v>280</v>
      </c>
      <c r="B151" s="276" t="s">
        <v>586</v>
      </c>
      <c r="C151" s="275" t="s">
        <v>587</v>
      </c>
      <c r="D151" s="67">
        <v>22261</v>
      </c>
      <c r="E151" s="67">
        <v>3642</v>
      </c>
      <c r="F151" s="67">
        <v>3642</v>
      </c>
      <c r="G151" s="67">
        <v>0</v>
      </c>
      <c r="H151" s="68">
        <v>0</v>
      </c>
      <c r="I151" s="68">
        <v>0</v>
      </c>
      <c r="J151" s="68">
        <v>205</v>
      </c>
      <c r="K151" s="216">
        <v>205</v>
      </c>
      <c r="L151" s="216">
        <v>25702</v>
      </c>
      <c r="M151" s="108"/>
      <c r="N151" s="108"/>
      <c r="O151" s="209">
        <v>100</v>
      </c>
      <c r="P151" s="75" t="s">
        <v>281</v>
      </c>
    </row>
    <row r="152" spans="1:16" x14ac:dyDescent="0.25">
      <c r="A152" s="64" t="s">
        <v>282</v>
      </c>
      <c r="B152" s="276" t="s">
        <v>588</v>
      </c>
      <c r="C152" s="275" t="s">
        <v>587</v>
      </c>
      <c r="D152" s="67">
        <v>100313</v>
      </c>
      <c r="E152" s="67">
        <v>5324</v>
      </c>
      <c r="F152" s="67">
        <v>5324</v>
      </c>
      <c r="G152" s="67">
        <v>2096</v>
      </c>
      <c r="H152" s="68">
        <v>0</v>
      </c>
      <c r="I152" s="68">
        <v>10033</v>
      </c>
      <c r="J152" s="68">
        <v>10068</v>
      </c>
      <c r="K152" s="216">
        <v>22197</v>
      </c>
      <c r="L152" s="216">
        <v>82358</v>
      </c>
      <c r="M152" s="108">
        <v>17</v>
      </c>
      <c r="N152" s="108">
        <v>17</v>
      </c>
      <c r="O152" s="209">
        <v>45</v>
      </c>
      <c r="P152" s="75" t="s">
        <v>283</v>
      </c>
    </row>
    <row r="153" spans="1:16" x14ac:dyDescent="0.25">
      <c r="A153" s="64" t="s">
        <v>284</v>
      </c>
      <c r="B153" s="276" t="s">
        <v>588</v>
      </c>
      <c r="C153" s="275" t="s">
        <v>587</v>
      </c>
      <c r="D153" s="67">
        <v>2677</v>
      </c>
      <c r="E153" s="67">
        <v>3959</v>
      </c>
      <c r="F153" s="67">
        <v>3959</v>
      </c>
      <c r="G153" s="67">
        <v>2954</v>
      </c>
      <c r="H153" s="68">
        <v>0</v>
      </c>
      <c r="I153" s="68">
        <v>427</v>
      </c>
      <c r="J153" s="68">
        <v>12</v>
      </c>
      <c r="K153" s="216">
        <v>3393</v>
      </c>
      <c r="L153" s="216">
        <v>3246</v>
      </c>
      <c r="M153" s="108">
        <v>87</v>
      </c>
      <c r="N153" s="108">
        <v>87</v>
      </c>
      <c r="O153" s="209">
        <v>0</v>
      </c>
      <c r="P153" s="75" t="s">
        <v>285</v>
      </c>
    </row>
    <row r="154" spans="1:16" x14ac:dyDescent="0.25">
      <c r="A154" s="64" t="s">
        <v>443</v>
      </c>
      <c r="B154" s="276" t="s">
        <v>588</v>
      </c>
      <c r="C154" s="275" t="s">
        <v>587</v>
      </c>
      <c r="D154" s="67">
        <v>263965</v>
      </c>
      <c r="E154" s="67">
        <v>144387</v>
      </c>
      <c r="F154" s="67">
        <v>144387</v>
      </c>
      <c r="G154" s="67">
        <v>7867</v>
      </c>
      <c r="H154" s="68">
        <v>67432</v>
      </c>
      <c r="I154" s="68">
        <v>68278</v>
      </c>
      <c r="J154" s="68">
        <v>16990</v>
      </c>
      <c r="K154" s="216">
        <v>160567</v>
      </c>
      <c r="L154" s="216">
        <v>248715</v>
      </c>
      <c r="M154" s="108">
        <v>5</v>
      </c>
      <c r="N154" s="108">
        <v>52</v>
      </c>
      <c r="O154" s="209">
        <v>11</v>
      </c>
      <c r="P154" s="75" t="s">
        <v>286</v>
      </c>
    </row>
    <row r="155" spans="1:16" x14ac:dyDescent="0.25">
      <c r="A155" s="64" t="s">
        <v>287</v>
      </c>
      <c r="B155" s="276" t="s">
        <v>586</v>
      </c>
      <c r="C155" s="275" t="s">
        <v>587</v>
      </c>
      <c r="D155" s="67">
        <v>268</v>
      </c>
      <c r="E155" s="67">
        <v>18</v>
      </c>
      <c r="F155" s="67">
        <v>18</v>
      </c>
      <c r="G155" s="67">
        <v>5</v>
      </c>
      <c r="H155" s="68">
        <v>0</v>
      </c>
      <c r="I155" s="68">
        <v>0</v>
      </c>
      <c r="J155" s="68">
        <v>5</v>
      </c>
      <c r="K155" s="216">
        <v>10</v>
      </c>
      <c r="L155" s="216">
        <v>271</v>
      </c>
      <c r="M155" s="108">
        <v>100</v>
      </c>
      <c r="N155" s="108">
        <v>100</v>
      </c>
      <c r="O155" s="209">
        <v>50</v>
      </c>
      <c r="P155" s="75" t="s">
        <v>288</v>
      </c>
    </row>
    <row r="156" spans="1:16" x14ac:dyDescent="0.25">
      <c r="A156" s="64" t="s">
        <v>291</v>
      </c>
      <c r="B156" s="276" t="s">
        <v>588</v>
      </c>
      <c r="C156" s="275" t="s">
        <v>587</v>
      </c>
      <c r="D156" s="67">
        <v>44593</v>
      </c>
      <c r="E156" s="67">
        <v>11858</v>
      </c>
      <c r="F156" s="67">
        <v>11858</v>
      </c>
      <c r="G156" s="67">
        <v>3289</v>
      </c>
      <c r="H156" s="68">
        <v>0</v>
      </c>
      <c r="I156" s="68">
        <v>5</v>
      </c>
      <c r="J156" s="68">
        <v>3003</v>
      </c>
      <c r="K156" s="216">
        <v>6297</v>
      </c>
      <c r="L156" s="216">
        <v>50147</v>
      </c>
      <c r="M156" s="108">
        <v>100</v>
      </c>
      <c r="N156" s="108">
        <v>100</v>
      </c>
      <c r="O156" s="209">
        <v>48</v>
      </c>
      <c r="P156" s="75" t="s">
        <v>292</v>
      </c>
    </row>
    <row r="157" spans="1:16" x14ac:dyDescent="0.25">
      <c r="A157" s="64" t="s">
        <v>293</v>
      </c>
      <c r="B157" s="276" t="s">
        <v>586</v>
      </c>
      <c r="C157" s="275" t="s">
        <v>587</v>
      </c>
      <c r="D157" s="67">
        <v>3217</v>
      </c>
      <c r="E157" s="67">
        <v>52</v>
      </c>
      <c r="F157" s="67">
        <v>52</v>
      </c>
      <c r="G157" s="67">
        <v>0</v>
      </c>
      <c r="H157" s="68">
        <v>0</v>
      </c>
      <c r="I157" s="68">
        <v>0</v>
      </c>
      <c r="J157" s="68">
        <v>80</v>
      </c>
      <c r="K157" s="216">
        <v>80</v>
      </c>
      <c r="L157" s="216">
        <v>3191</v>
      </c>
      <c r="M157" s="108"/>
      <c r="N157" s="108"/>
      <c r="O157" s="209">
        <v>100</v>
      </c>
      <c r="P157" s="75" t="s">
        <v>294</v>
      </c>
    </row>
    <row r="158" spans="1:16" x14ac:dyDescent="0.25">
      <c r="A158" s="64" t="s">
        <v>444</v>
      </c>
      <c r="B158" s="276" t="s">
        <v>588</v>
      </c>
      <c r="C158" s="275" t="s">
        <v>587</v>
      </c>
      <c r="D158" s="67">
        <v>6160</v>
      </c>
      <c r="E158" s="67">
        <v>14072</v>
      </c>
      <c r="F158" s="67">
        <v>4961</v>
      </c>
      <c r="G158" s="67">
        <v>1916</v>
      </c>
      <c r="H158" s="68">
        <v>1079</v>
      </c>
      <c r="I158" s="68">
        <v>10947</v>
      </c>
      <c r="J158" s="68">
        <v>2982</v>
      </c>
      <c r="K158" s="216">
        <v>16924</v>
      </c>
      <c r="L158" s="216">
        <v>4661</v>
      </c>
      <c r="M158" s="108">
        <v>14</v>
      </c>
      <c r="N158" s="108">
        <v>21</v>
      </c>
      <c r="O158" s="209">
        <v>18</v>
      </c>
      <c r="P158" s="75" t="s">
        <v>295</v>
      </c>
    </row>
    <row r="159" spans="1:16" x14ac:dyDescent="0.25">
      <c r="A159" s="64" t="s">
        <v>296</v>
      </c>
      <c r="B159" s="276" t="s">
        <v>588</v>
      </c>
      <c r="C159" s="275" t="s">
        <v>587</v>
      </c>
      <c r="D159" s="67">
        <v>17010</v>
      </c>
      <c r="E159" s="67">
        <v>25755</v>
      </c>
      <c r="F159" s="67">
        <v>23396</v>
      </c>
      <c r="G159" s="67">
        <v>7364</v>
      </c>
      <c r="H159" s="68">
        <v>4577</v>
      </c>
      <c r="I159" s="68">
        <v>8187</v>
      </c>
      <c r="J159" s="68">
        <v>11082</v>
      </c>
      <c r="K159" s="216">
        <v>31210</v>
      </c>
      <c r="L159" s="216">
        <v>17039</v>
      </c>
      <c r="M159" s="108">
        <v>37</v>
      </c>
      <c r="N159" s="108">
        <v>59</v>
      </c>
      <c r="O159" s="209">
        <v>36</v>
      </c>
      <c r="P159" s="75" t="s">
        <v>297</v>
      </c>
    </row>
    <row r="160" spans="1:16" x14ac:dyDescent="0.25">
      <c r="A160" s="64" t="s">
        <v>445</v>
      </c>
      <c r="B160" s="276" t="s">
        <v>586</v>
      </c>
      <c r="C160" s="275" t="s">
        <v>587</v>
      </c>
      <c r="D160" s="67">
        <v>4767</v>
      </c>
      <c r="E160" s="67">
        <v>204</v>
      </c>
      <c r="F160" s="67">
        <v>172</v>
      </c>
      <c r="G160" s="67">
        <v>84</v>
      </c>
      <c r="H160" s="68">
        <v>0</v>
      </c>
      <c r="I160" s="68">
        <v>86</v>
      </c>
      <c r="J160" s="68">
        <v>39</v>
      </c>
      <c r="K160" s="216">
        <v>209</v>
      </c>
      <c r="L160" s="216">
        <v>4144</v>
      </c>
      <c r="M160" s="108">
        <v>49</v>
      </c>
      <c r="N160" s="108">
        <v>49</v>
      </c>
      <c r="O160" s="209">
        <v>19</v>
      </c>
      <c r="P160" s="75" t="s">
        <v>298</v>
      </c>
    </row>
    <row r="161" spans="1:16" x14ac:dyDescent="0.25">
      <c r="A161" s="64" t="s">
        <v>446</v>
      </c>
      <c r="B161" s="276" t="s">
        <v>588</v>
      </c>
      <c r="C161" s="275" t="s">
        <v>587</v>
      </c>
      <c r="D161" s="67">
        <v>3034</v>
      </c>
      <c r="E161" s="67">
        <v>1876</v>
      </c>
      <c r="F161" s="67">
        <v>1876</v>
      </c>
      <c r="G161" s="67">
        <v>879</v>
      </c>
      <c r="H161" s="68">
        <v>0</v>
      </c>
      <c r="I161" s="68">
        <v>0</v>
      </c>
      <c r="J161" s="68">
        <v>798</v>
      </c>
      <c r="K161" s="216">
        <v>1677</v>
      </c>
      <c r="L161" s="216">
        <v>3238</v>
      </c>
      <c r="M161" s="108">
        <v>100</v>
      </c>
      <c r="N161" s="108">
        <v>100</v>
      </c>
      <c r="O161" s="209">
        <v>48</v>
      </c>
      <c r="P161" s="75" t="s">
        <v>299</v>
      </c>
    </row>
    <row r="162" spans="1:16" x14ac:dyDescent="0.25">
      <c r="A162" s="64" t="s">
        <v>447</v>
      </c>
      <c r="B162" s="276" t="s">
        <v>586</v>
      </c>
      <c r="C162" s="275" t="s">
        <v>587</v>
      </c>
      <c r="D162" s="67">
        <v>2604</v>
      </c>
      <c r="E162" s="67">
        <v>1254</v>
      </c>
      <c r="F162" s="67">
        <v>964</v>
      </c>
      <c r="G162" s="67">
        <v>365</v>
      </c>
      <c r="H162" s="68">
        <v>0</v>
      </c>
      <c r="I162" s="68">
        <v>359</v>
      </c>
      <c r="J162" s="68">
        <v>233</v>
      </c>
      <c r="K162" s="216">
        <v>957</v>
      </c>
      <c r="L162" s="216">
        <v>2880</v>
      </c>
      <c r="M162" s="108">
        <v>50</v>
      </c>
      <c r="N162" s="108">
        <v>50</v>
      </c>
      <c r="O162" s="209">
        <v>24</v>
      </c>
      <c r="P162" s="75" t="s">
        <v>300</v>
      </c>
    </row>
    <row r="163" spans="1:16" x14ac:dyDescent="0.25">
      <c r="A163" s="64" t="s">
        <v>301</v>
      </c>
      <c r="B163" s="276" t="s">
        <v>588</v>
      </c>
      <c r="C163" s="275" t="s">
        <v>587</v>
      </c>
      <c r="D163" s="67">
        <v>1262</v>
      </c>
      <c r="E163" s="67">
        <v>6647</v>
      </c>
      <c r="F163" s="67">
        <v>6647</v>
      </c>
      <c r="G163" s="67">
        <v>3612</v>
      </c>
      <c r="H163" s="68">
        <v>0</v>
      </c>
      <c r="I163" s="68">
        <v>0</v>
      </c>
      <c r="J163" s="68">
        <v>0</v>
      </c>
      <c r="K163" s="216">
        <v>3612</v>
      </c>
      <c r="L163" s="216">
        <v>4282</v>
      </c>
      <c r="M163" s="108">
        <v>100</v>
      </c>
      <c r="N163" s="108">
        <v>100</v>
      </c>
      <c r="O163" s="209">
        <v>0</v>
      </c>
      <c r="P163" s="75" t="s">
        <v>302</v>
      </c>
    </row>
    <row r="164" spans="1:16" x14ac:dyDescent="0.25">
      <c r="A164" s="64" t="s">
        <v>303</v>
      </c>
      <c r="B164" s="276" t="s">
        <v>586</v>
      </c>
      <c r="C164" s="275" t="s">
        <v>587</v>
      </c>
      <c r="D164" s="67">
        <v>21257</v>
      </c>
      <c r="E164" s="67">
        <v>0</v>
      </c>
      <c r="F164" s="67">
        <v>0</v>
      </c>
      <c r="G164" s="67">
        <v>123</v>
      </c>
      <c r="H164" s="68">
        <v>0</v>
      </c>
      <c r="I164" s="68">
        <v>5</v>
      </c>
      <c r="J164" s="68">
        <v>0</v>
      </c>
      <c r="K164" s="216">
        <v>128</v>
      </c>
      <c r="L164" s="216">
        <v>23369</v>
      </c>
      <c r="M164" s="108">
        <v>96</v>
      </c>
      <c r="N164" s="108">
        <v>96</v>
      </c>
      <c r="O164" s="209">
        <v>0</v>
      </c>
      <c r="P164" s="75" t="s">
        <v>304</v>
      </c>
    </row>
    <row r="165" spans="1:16" x14ac:dyDescent="0.25">
      <c r="A165" s="64" t="s">
        <v>305</v>
      </c>
      <c r="B165" s="276" t="s">
        <v>586</v>
      </c>
      <c r="C165" s="275" t="s">
        <v>587</v>
      </c>
      <c r="D165" s="67">
        <v>9620</v>
      </c>
      <c r="E165" s="67">
        <v>61</v>
      </c>
      <c r="F165" s="67">
        <v>51</v>
      </c>
      <c r="G165" s="67">
        <v>26</v>
      </c>
      <c r="H165" s="68">
        <v>0</v>
      </c>
      <c r="I165" s="68">
        <v>66</v>
      </c>
      <c r="J165" s="68">
        <v>4077</v>
      </c>
      <c r="K165" s="216">
        <v>4169</v>
      </c>
      <c r="L165" s="216">
        <v>5523</v>
      </c>
      <c r="M165" s="108">
        <v>28</v>
      </c>
      <c r="N165" s="108">
        <v>28</v>
      </c>
      <c r="O165" s="209">
        <v>98</v>
      </c>
      <c r="P165" s="75" t="s">
        <v>306</v>
      </c>
    </row>
    <row r="166" spans="1:16" x14ac:dyDescent="0.25">
      <c r="A166" s="64" t="s">
        <v>456</v>
      </c>
      <c r="B166" s="276" t="s">
        <v>588</v>
      </c>
      <c r="C166" s="275" t="s">
        <v>587</v>
      </c>
      <c r="D166" s="67">
        <v>154083</v>
      </c>
      <c r="E166" s="67">
        <v>6459</v>
      </c>
      <c r="F166" s="67">
        <v>6459</v>
      </c>
      <c r="G166" s="67">
        <v>0</v>
      </c>
      <c r="H166" s="68">
        <v>0</v>
      </c>
      <c r="I166" s="68">
        <v>0</v>
      </c>
      <c r="J166" s="68">
        <v>0</v>
      </c>
      <c r="K166" s="216">
        <v>0</v>
      </c>
      <c r="L166" s="216">
        <v>102497</v>
      </c>
      <c r="M166" s="108"/>
      <c r="N166" s="108"/>
      <c r="O166" s="209"/>
      <c r="P166" s="75" t="s">
        <v>310</v>
      </c>
    </row>
    <row r="167" spans="1:16" x14ac:dyDescent="0.25">
      <c r="A167" s="64" t="s">
        <v>457</v>
      </c>
      <c r="B167" s="276" t="s">
        <v>588</v>
      </c>
      <c r="C167" s="275" t="s">
        <v>587</v>
      </c>
      <c r="D167" s="67">
        <v>37105</v>
      </c>
      <c r="E167" s="67">
        <v>18421</v>
      </c>
      <c r="F167" s="67">
        <v>17749</v>
      </c>
      <c r="G167" s="67">
        <v>16233</v>
      </c>
      <c r="H167" s="68">
        <v>0</v>
      </c>
      <c r="I167" s="68">
        <v>1886</v>
      </c>
      <c r="J167" s="68">
        <v>2162</v>
      </c>
      <c r="K167" s="216">
        <v>20281</v>
      </c>
      <c r="L167" s="216">
        <v>35249</v>
      </c>
      <c r="M167" s="108">
        <v>90</v>
      </c>
      <c r="N167" s="108">
        <v>90</v>
      </c>
      <c r="O167" s="209">
        <v>11</v>
      </c>
      <c r="P167" s="75" t="s">
        <v>311</v>
      </c>
    </row>
    <row r="168" spans="1:16" x14ac:dyDescent="0.25">
      <c r="A168" s="64" t="s">
        <v>490</v>
      </c>
      <c r="B168" s="276" t="s">
        <v>588</v>
      </c>
      <c r="C168" s="275" t="s">
        <v>587</v>
      </c>
      <c r="D168" s="67">
        <v>562</v>
      </c>
      <c r="E168" s="67">
        <v>103</v>
      </c>
      <c r="F168" s="67">
        <v>57</v>
      </c>
      <c r="G168" s="67">
        <v>0</v>
      </c>
      <c r="H168" s="68">
        <v>5</v>
      </c>
      <c r="I168" s="68">
        <v>162</v>
      </c>
      <c r="J168" s="68">
        <v>43</v>
      </c>
      <c r="K168" s="216">
        <v>210</v>
      </c>
      <c r="L168" s="216">
        <v>443</v>
      </c>
      <c r="M168" s="108">
        <v>0</v>
      </c>
      <c r="N168" s="108">
        <v>3</v>
      </c>
      <c r="O168" s="209">
        <v>20</v>
      </c>
      <c r="P168" s="75" t="s">
        <v>312</v>
      </c>
    </row>
    <row r="169" spans="1:16" x14ac:dyDescent="0.25">
      <c r="A169" s="64" t="s">
        <v>490</v>
      </c>
      <c r="B169" s="276" t="s">
        <v>586</v>
      </c>
      <c r="C169" s="275" t="s">
        <v>587</v>
      </c>
      <c r="D169" s="67">
        <v>0</v>
      </c>
      <c r="E169" s="67">
        <v>5</v>
      </c>
      <c r="F169" s="67">
        <v>5</v>
      </c>
      <c r="G169" s="67">
        <v>0</v>
      </c>
      <c r="H169" s="68">
        <v>0</v>
      </c>
      <c r="I169" s="68">
        <v>0</v>
      </c>
      <c r="J169" s="68">
        <v>0</v>
      </c>
      <c r="K169" s="216">
        <v>0</v>
      </c>
      <c r="L169" s="216">
        <v>0</v>
      </c>
      <c r="M169" s="108"/>
      <c r="N169" s="108"/>
      <c r="O169" s="209"/>
      <c r="P169" s="75" t="s">
        <v>312</v>
      </c>
    </row>
    <row r="170" spans="1:16" x14ac:dyDescent="0.25">
      <c r="A170" s="64" t="s">
        <v>313</v>
      </c>
      <c r="B170" s="276" t="s">
        <v>586</v>
      </c>
      <c r="C170" s="275" t="s">
        <v>587</v>
      </c>
      <c r="D170" s="67">
        <v>6257</v>
      </c>
      <c r="E170" s="67">
        <v>0</v>
      </c>
      <c r="F170" s="67">
        <v>0</v>
      </c>
      <c r="G170" s="67">
        <v>0</v>
      </c>
      <c r="H170" s="68">
        <v>0</v>
      </c>
      <c r="I170" s="68">
        <v>0</v>
      </c>
      <c r="J170" s="68">
        <v>0</v>
      </c>
      <c r="K170" s="216">
        <v>0</v>
      </c>
      <c r="L170" s="216">
        <v>6257</v>
      </c>
      <c r="M170" s="108"/>
      <c r="N170" s="108"/>
      <c r="O170" s="209"/>
      <c r="P170" s="75" t="s">
        <v>314</v>
      </c>
    </row>
    <row r="171" spans="1:16" x14ac:dyDescent="0.25">
      <c r="A171" s="64" t="s">
        <v>458</v>
      </c>
      <c r="B171" s="276" t="s">
        <v>588</v>
      </c>
      <c r="C171" s="275" t="s">
        <v>589</v>
      </c>
      <c r="D171" s="67">
        <v>41987</v>
      </c>
      <c r="E171" s="67">
        <v>62732</v>
      </c>
      <c r="F171" s="67">
        <v>0</v>
      </c>
      <c r="G171" s="67">
        <v>5575</v>
      </c>
      <c r="H171" s="68">
        <v>0</v>
      </c>
      <c r="I171" s="68">
        <v>8542</v>
      </c>
      <c r="J171" s="68">
        <v>11899</v>
      </c>
      <c r="K171" s="216">
        <v>26016</v>
      </c>
      <c r="L171" s="216">
        <v>80333</v>
      </c>
      <c r="M171" s="108">
        <v>39</v>
      </c>
      <c r="N171" s="108">
        <v>39</v>
      </c>
      <c r="O171" s="209">
        <v>46</v>
      </c>
      <c r="P171" s="75" t="s">
        <v>315</v>
      </c>
    </row>
    <row r="172" spans="1:16" x14ac:dyDescent="0.25">
      <c r="A172" s="64" t="s">
        <v>458</v>
      </c>
      <c r="B172" s="276" t="s">
        <v>588</v>
      </c>
      <c r="C172" s="275" t="s">
        <v>587</v>
      </c>
      <c r="D172" s="67">
        <v>124783</v>
      </c>
      <c r="E172" s="67">
        <v>105453</v>
      </c>
      <c r="F172" s="67">
        <v>100620</v>
      </c>
      <c r="G172" s="67">
        <v>49897</v>
      </c>
      <c r="H172" s="68">
        <v>6519</v>
      </c>
      <c r="I172" s="68">
        <v>86202</v>
      </c>
      <c r="J172" s="68">
        <v>26243</v>
      </c>
      <c r="K172" s="216">
        <v>168861</v>
      </c>
      <c r="L172" s="216">
        <v>64414</v>
      </c>
      <c r="M172" s="108">
        <v>35</v>
      </c>
      <c r="N172" s="108">
        <v>40</v>
      </c>
      <c r="O172" s="209">
        <v>16</v>
      </c>
      <c r="P172" s="75" t="s">
        <v>315</v>
      </c>
    </row>
    <row r="173" spans="1:16" x14ac:dyDescent="0.25">
      <c r="A173" s="64" t="s">
        <v>316</v>
      </c>
      <c r="B173" s="276" t="s">
        <v>588</v>
      </c>
      <c r="C173" s="275" t="s">
        <v>587</v>
      </c>
      <c r="D173" s="67">
        <v>41264</v>
      </c>
      <c r="E173" s="67">
        <v>5409</v>
      </c>
      <c r="F173" s="67">
        <v>5409</v>
      </c>
      <c r="G173" s="67">
        <v>20</v>
      </c>
      <c r="H173" s="68">
        <v>0</v>
      </c>
      <c r="I173" s="68">
        <v>0</v>
      </c>
      <c r="J173" s="68">
        <v>3393</v>
      </c>
      <c r="K173" s="216">
        <v>3413</v>
      </c>
      <c r="L173" s="216">
        <v>43262</v>
      </c>
      <c r="M173" s="108">
        <v>100</v>
      </c>
      <c r="N173" s="108">
        <v>100</v>
      </c>
      <c r="O173" s="209">
        <v>99</v>
      </c>
      <c r="P173" s="75" t="s">
        <v>317</v>
      </c>
    </row>
    <row r="174" spans="1:16" x14ac:dyDescent="0.25">
      <c r="A174" s="64" t="s">
        <v>485</v>
      </c>
      <c r="B174" s="276" t="s">
        <v>588</v>
      </c>
      <c r="C174" s="275" t="s">
        <v>589</v>
      </c>
      <c r="D174" s="67">
        <v>1509628</v>
      </c>
      <c r="E174" s="67">
        <v>282594</v>
      </c>
      <c r="F174" s="67">
        <v>282594</v>
      </c>
      <c r="G174" s="67">
        <v>13555</v>
      </c>
      <c r="H174" s="68">
        <v>0</v>
      </c>
      <c r="I174" s="68">
        <v>23573</v>
      </c>
      <c r="J174" s="68">
        <v>319534</v>
      </c>
      <c r="K174" s="216">
        <v>356662</v>
      </c>
      <c r="L174" s="216">
        <v>1435560</v>
      </c>
      <c r="M174" s="108">
        <v>37</v>
      </c>
      <c r="N174" s="108">
        <v>37</v>
      </c>
      <c r="O174" s="209">
        <v>90</v>
      </c>
      <c r="P174" s="75" t="s">
        <v>318</v>
      </c>
    </row>
    <row r="175" spans="1:16" x14ac:dyDescent="0.25">
      <c r="A175" s="64" t="s">
        <v>485</v>
      </c>
      <c r="B175" s="276" t="s">
        <v>588</v>
      </c>
      <c r="C175" s="275" t="s">
        <v>587</v>
      </c>
      <c r="D175" s="67">
        <v>1894960</v>
      </c>
      <c r="E175" s="67">
        <v>629358</v>
      </c>
      <c r="F175" s="67">
        <v>629358</v>
      </c>
      <c r="G175" s="67">
        <v>21198</v>
      </c>
      <c r="H175" s="68">
        <v>0</v>
      </c>
      <c r="I175" s="68">
        <v>89890</v>
      </c>
      <c r="J175" s="68">
        <v>129854</v>
      </c>
      <c r="K175" s="216">
        <v>240942</v>
      </c>
      <c r="L175" s="216">
        <v>2283385</v>
      </c>
      <c r="M175" s="108">
        <v>19</v>
      </c>
      <c r="N175" s="108">
        <v>19</v>
      </c>
      <c r="O175" s="209">
        <v>54</v>
      </c>
      <c r="P175" s="75" t="s">
        <v>318</v>
      </c>
    </row>
    <row r="176" spans="1:16" x14ac:dyDescent="0.25">
      <c r="A176" s="64" t="s">
        <v>319</v>
      </c>
      <c r="B176" s="276" t="s">
        <v>588</v>
      </c>
      <c r="C176" s="275" t="s">
        <v>587</v>
      </c>
      <c r="D176" s="67">
        <v>30827</v>
      </c>
      <c r="E176" s="67">
        <v>16521</v>
      </c>
      <c r="F176" s="67">
        <v>16521</v>
      </c>
      <c r="G176" s="67">
        <v>1862</v>
      </c>
      <c r="H176" s="68">
        <v>0</v>
      </c>
      <c r="I176" s="68">
        <v>0</v>
      </c>
      <c r="J176" s="68">
        <v>18196</v>
      </c>
      <c r="K176" s="216">
        <v>20058</v>
      </c>
      <c r="L176" s="216">
        <v>27288</v>
      </c>
      <c r="M176" s="108">
        <v>100</v>
      </c>
      <c r="N176" s="108">
        <v>100</v>
      </c>
      <c r="O176" s="209">
        <v>91</v>
      </c>
      <c r="P176" s="75" t="s">
        <v>320</v>
      </c>
    </row>
    <row r="177" spans="1:20" x14ac:dyDescent="0.25">
      <c r="A177" s="64" t="s">
        <v>460</v>
      </c>
      <c r="B177" s="276" t="s">
        <v>586</v>
      </c>
      <c r="C177" s="275" t="s">
        <v>587</v>
      </c>
      <c r="D177" s="67">
        <v>0</v>
      </c>
      <c r="E177" s="67">
        <v>7</v>
      </c>
      <c r="F177" s="67">
        <v>7</v>
      </c>
      <c r="G177" s="67">
        <v>0</v>
      </c>
      <c r="H177" s="68">
        <v>0</v>
      </c>
      <c r="I177" s="68">
        <v>0</v>
      </c>
      <c r="J177" s="68">
        <v>0</v>
      </c>
      <c r="K177" s="216">
        <v>0</v>
      </c>
      <c r="L177" s="216">
        <v>7</v>
      </c>
      <c r="M177" s="108"/>
      <c r="N177" s="108"/>
      <c r="O177" s="209"/>
      <c r="P177" s="75" t="s">
        <v>461</v>
      </c>
    </row>
    <row r="178" spans="1:20" x14ac:dyDescent="0.25">
      <c r="A178" s="64" t="s">
        <v>322</v>
      </c>
      <c r="B178" s="276" t="s">
        <v>588</v>
      </c>
      <c r="C178" s="275" t="s">
        <v>587</v>
      </c>
      <c r="D178" s="67">
        <v>1577</v>
      </c>
      <c r="E178" s="67">
        <v>0</v>
      </c>
      <c r="F178" s="67">
        <v>0</v>
      </c>
      <c r="G178" s="67">
        <v>0</v>
      </c>
      <c r="H178" s="68">
        <v>0</v>
      </c>
      <c r="I178" s="68">
        <v>0</v>
      </c>
      <c r="J178" s="68">
        <v>0</v>
      </c>
      <c r="K178" s="216">
        <v>0</v>
      </c>
      <c r="L178" s="216">
        <v>1577</v>
      </c>
      <c r="M178" s="108"/>
      <c r="N178" s="108"/>
      <c r="O178" s="209"/>
      <c r="P178" s="75" t="s">
        <v>323</v>
      </c>
    </row>
    <row r="179" spans="1:20" x14ac:dyDescent="0.25">
      <c r="A179" s="64" t="s">
        <v>326</v>
      </c>
      <c r="B179" s="276" t="s">
        <v>586</v>
      </c>
      <c r="C179" s="275" t="s">
        <v>587</v>
      </c>
      <c r="D179" s="67">
        <v>14088</v>
      </c>
      <c r="E179" s="67">
        <v>181</v>
      </c>
      <c r="F179" s="67">
        <v>176</v>
      </c>
      <c r="G179" s="67">
        <v>36</v>
      </c>
      <c r="H179" s="68">
        <v>0</v>
      </c>
      <c r="I179" s="68">
        <v>45</v>
      </c>
      <c r="J179" s="68">
        <v>0</v>
      </c>
      <c r="K179" s="216">
        <v>81</v>
      </c>
      <c r="L179" s="216">
        <v>14642</v>
      </c>
      <c r="M179" s="108">
        <v>44</v>
      </c>
      <c r="N179" s="108">
        <v>44</v>
      </c>
      <c r="O179" s="209">
        <v>0</v>
      </c>
      <c r="P179" s="75" t="s">
        <v>327</v>
      </c>
    </row>
    <row r="180" spans="1:20" x14ac:dyDescent="0.25">
      <c r="A180" s="64" t="s">
        <v>328</v>
      </c>
      <c r="B180" s="276" t="s">
        <v>588</v>
      </c>
      <c r="C180" s="275" t="s">
        <v>587</v>
      </c>
      <c r="D180" s="67">
        <v>9643</v>
      </c>
      <c r="E180" s="67">
        <v>7715</v>
      </c>
      <c r="F180" s="67">
        <v>7715</v>
      </c>
      <c r="G180" s="67">
        <v>3123</v>
      </c>
      <c r="H180" s="68">
        <v>0</v>
      </c>
      <c r="I180" s="68">
        <v>1138</v>
      </c>
      <c r="J180" s="68">
        <v>198</v>
      </c>
      <c r="K180" s="216">
        <v>4459</v>
      </c>
      <c r="L180" s="216">
        <v>12906</v>
      </c>
      <c r="M180" s="108">
        <v>73</v>
      </c>
      <c r="N180" s="108">
        <v>73</v>
      </c>
      <c r="O180" s="209">
        <v>4</v>
      </c>
      <c r="P180" s="75" t="s">
        <v>329</v>
      </c>
    </row>
    <row r="181" spans="1:20" x14ac:dyDescent="0.25">
      <c r="A181" s="64" t="s">
        <v>330</v>
      </c>
      <c r="B181" s="276" t="s">
        <v>588</v>
      </c>
      <c r="C181" s="275" t="s">
        <v>587</v>
      </c>
      <c r="D181" s="67">
        <v>13192</v>
      </c>
      <c r="E181" s="67">
        <v>828</v>
      </c>
      <c r="F181" s="67">
        <v>828</v>
      </c>
      <c r="G181" s="67">
        <v>263</v>
      </c>
      <c r="H181" s="68">
        <v>0</v>
      </c>
      <c r="I181" s="68">
        <v>29</v>
      </c>
      <c r="J181" s="68">
        <v>4220</v>
      </c>
      <c r="K181" s="216">
        <v>4512</v>
      </c>
      <c r="L181" s="216">
        <v>9495</v>
      </c>
      <c r="M181" s="108">
        <v>90</v>
      </c>
      <c r="N181" s="108">
        <v>90</v>
      </c>
      <c r="O181" s="209">
        <v>94</v>
      </c>
      <c r="P181" s="75" t="s">
        <v>331</v>
      </c>
    </row>
    <row r="182" spans="1:20" ht="21.75" customHeight="1" x14ac:dyDescent="0.25">
      <c r="A182" s="19" t="s">
        <v>335</v>
      </c>
      <c r="B182" s="19"/>
      <c r="C182" s="19"/>
      <c r="D182" s="212">
        <f t="shared" ref="D182:L182" si="0">SUM(D10:D181)</f>
        <v>8660091</v>
      </c>
      <c r="E182" s="212">
        <f t="shared" si="0"/>
        <v>3343203</v>
      </c>
      <c r="F182" s="212">
        <f t="shared" si="0"/>
        <v>2796603</v>
      </c>
      <c r="G182" s="212">
        <f t="shared" si="0"/>
        <v>516249</v>
      </c>
      <c r="H182" s="212">
        <f t="shared" si="0"/>
        <v>165612</v>
      </c>
      <c r="I182" s="212">
        <f t="shared" si="0"/>
        <v>929590</v>
      </c>
      <c r="J182" s="212">
        <f t="shared" si="0"/>
        <v>1224736</v>
      </c>
      <c r="K182" s="212">
        <f t="shared" si="0"/>
        <v>2836187</v>
      </c>
      <c r="L182" s="212">
        <f t="shared" si="0"/>
        <v>8998097</v>
      </c>
      <c r="M182" s="70">
        <f>G182/(G182+H182+I182)*100</f>
        <v>32.036282828332972</v>
      </c>
      <c r="N182" s="70">
        <f>(G182+H182)/(G182+H182+I182)*100</f>
        <v>42.313480211312658</v>
      </c>
      <c r="O182" s="70">
        <f>I182/J182*100</f>
        <v>75.901255454236676</v>
      </c>
      <c r="P182" s="19"/>
    </row>
    <row r="183" spans="1:20" x14ac:dyDescent="0.25">
      <c r="A183" s="9"/>
      <c r="B183" s="9"/>
      <c r="C183" s="9"/>
      <c r="D183" s="9"/>
      <c r="E183" s="9"/>
      <c r="F183" s="9"/>
      <c r="G183" s="9"/>
      <c r="H183" s="9"/>
      <c r="I183" s="9"/>
      <c r="J183" s="9"/>
      <c r="K183" s="9"/>
      <c r="L183" s="9"/>
      <c r="M183" s="9"/>
      <c r="N183" s="9"/>
      <c r="O183" s="9"/>
      <c r="P183" s="9"/>
    </row>
    <row r="184" spans="1:20" x14ac:dyDescent="0.25">
      <c r="A184" s="157" t="s">
        <v>340</v>
      </c>
      <c r="B184" s="9"/>
      <c r="C184" s="9"/>
      <c r="D184" s="9"/>
      <c r="E184" s="9"/>
      <c r="F184" s="9"/>
      <c r="G184" s="9"/>
      <c r="H184" s="9"/>
      <c r="I184" s="9"/>
      <c r="J184" s="9"/>
      <c r="K184" s="9"/>
      <c r="L184" s="9"/>
      <c r="M184" s="9"/>
      <c r="N184" s="9"/>
      <c r="O184" s="9"/>
      <c r="P184" s="9"/>
    </row>
    <row r="185" spans="1:20" ht="13.5" x14ac:dyDescent="0.25">
      <c r="A185" s="303" t="s">
        <v>591</v>
      </c>
      <c r="B185" s="303"/>
      <c r="C185" s="303"/>
      <c r="D185" s="303"/>
      <c r="E185" s="303"/>
      <c r="F185" s="303"/>
      <c r="G185" s="303"/>
      <c r="H185" s="303"/>
      <c r="I185" s="303"/>
      <c r="J185" s="303"/>
      <c r="K185" s="303"/>
      <c r="L185" s="303"/>
      <c r="M185" s="303"/>
      <c r="N185" s="303"/>
      <c r="O185" s="303"/>
      <c r="P185" s="303"/>
    </row>
    <row r="186" spans="1:20" ht="13.5" x14ac:dyDescent="0.25">
      <c r="A186" s="210" t="s">
        <v>592</v>
      </c>
      <c r="B186" s="9"/>
      <c r="C186" s="9"/>
      <c r="D186" s="9"/>
      <c r="E186" s="9"/>
      <c r="F186" s="9"/>
      <c r="G186" s="9"/>
      <c r="H186" s="9"/>
      <c r="I186" s="9"/>
      <c r="J186" s="9"/>
      <c r="K186" s="9"/>
      <c r="L186" s="9"/>
      <c r="M186" s="9"/>
      <c r="N186" s="9"/>
      <c r="O186" s="9"/>
      <c r="P186" s="9"/>
    </row>
    <row r="187" spans="1:20" s="6" customFormat="1" ht="16.5" customHeight="1" x14ac:dyDescent="0.2">
      <c r="A187" s="304"/>
      <c r="B187" s="304"/>
      <c r="C187" s="304"/>
      <c r="D187" s="304"/>
      <c r="E187" s="304"/>
      <c r="F187" s="304"/>
      <c r="G187" s="304"/>
      <c r="H187" s="304"/>
      <c r="I187" s="304"/>
      <c r="J187" s="304"/>
      <c r="K187" s="304"/>
      <c r="L187" s="304"/>
      <c r="M187" s="304"/>
      <c r="N187" s="304"/>
      <c r="P187" s="151"/>
      <c r="Q187" s="211"/>
      <c r="R187" s="211"/>
      <c r="S187" s="211"/>
      <c r="T187" s="211"/>
    </row>
  </sheetData>
  <autoFilter ref="A9:P182" xr:uid="{00000000-0001-0000-0A00-000000000000}"/>
  <mergeCells count="10">
    <mergeCell ref="A185:P185"/>
    <mergeCell ref="A187:N187"/>
    <mergeCell ref="B3:J3"/>
    <mergeCell ref="B4:J4"/>
    <mergeCell ref="B5:J5"/>
    <mergeCell ref="A6:P6"/>
    <mergeCell ref="A7:P7"/>
    <mergeCell ref="E8:F8"/>
    <mergeCell ref="G8:K8"/>
    <mergeCell ref="M8:O8"/>
  </mergeCells>
  <conditionalFormatting sqref="A10:P181">
    <cfRule type="expression" dxfId="12" priority="1">
      <formula>MOD(ROW(),2)=0</formula>
    </cfRule>
  </conditionalFormatting>
  <hyperlinks>
    <hyperlink ref="B3" r:id="rId1" xr:uid="{7DCADC1A-D88C-4D0F-B452-C02F3C4360F1}"/>
    <hyperlink ref="B4" r:id="rId2" xr:uid="{20324750-DC5A-4DBC-94D0-BDBCFE433093}"/>
    <hyperlink ref="B5" r:id="rId3" xr:uid="{BC4C48EC-891B-4094-81DF-BD65E6A00731}"/>
  </hyperlinks>
  <printOptions horizontalCentered="1" gridLines="1"/>
  <pageMargins left="0.7" right="0.7" top="0.75" bottom="0.75" header="0.3" footer="0.3"/>
  <pageSetup paperSize="9" scale="42" fitToHeight="0" orientation="portrait" r:id="rId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7808-45E6-4AC3-B67A-D63730EAC63C}">
  <sheetPr>
    <tabColor theme="2"/>
    <pageSetUpPr fitToPage="1"/>
  </sheetPr>
  <dimension ref="A1:R224"/>
  <sheetViews>
    <sheetView zoomScaleNormal="100" workbookViewId="0">
      <selection activeCell="C37" sqref="C37"/>
    </sheetView>
  </sheetViews>
  <sheetFormatPr defaultColWidth="9.1796875" defaultRowHeight="12.5" x14ac:dyDescent="0.25"/>
  <cols>
    <col min="1" max="1" width="35.81640625" style="21" customWidth="1"/>
    <col min="2" max="4" width="11.81640625" style="21" customWidth="1"/>
    <col min="5" max="10" width="13.81640625" style="21" customWidth="1"/>
    <col min="11" max="13" width="11.81640625" style="21" customWidth="1"/>
    <col min="14" max="14" width="12.81640625" style="21" customWidth="1"/>
    <col min="15" max="16384" width="9.1796875" style="21"/>
  </cols>
  <sheetData>
    <row r="1" spans="1:14" s="155" customFormat="1" ht="41.25" customHeight="1" x14ac:dyDescent="0.25">
      <c r="A1" s="203" t="s">
        <v>1124</v>
      </c>
      <c r="B1" s="154"/>
      <c r="C1" s="154"/>
      <c r="D1" s="154"/>
      <c r="E1" s="154"/>
      <c r="F1" s="154"/>
      <c r="G1" s="154"/>
      <c r="H1" s="154"/>
      <c r="I1" s="154"/>
      <c r="J1" s="154"/>
      <c r="K1" s="154"/>
      <c r="L1" s="154"/>
      <c r="M1" s="154"/>
      <c r="N1" s="154"/>
    </row>
    <row r="2" spans="1:14" s="6" customFormat="1" ht="13" x14ac:dyDescent="0.3">
      <c r="A2" s="3" t="s">
        <v>0</v>
      </c>
      <c r="B2" s="4"/>
      <c r="C2" s="4"/>
      <c r="D2" s="4"/>
      <c r="E2" s="4"/>
      <c r="F2" s="4"/>
      <c r="G2" s="4"/>
      <c r="H2" s="4"/>
      <c r="I2" s="4"/>
      <c r="J2" s="4"/>
      <c r="K2" s="48"/>
      <c r="L2" s="48"/>
      <c r="M2" s="48"/>
      <c r="N2" s="48"/>
    </row>
    <row r="3" spans="1:14" s="6" customFormat="1" x14ac:dyDescent="0.25">
      <c r="A3" s="7" t="s">
        <v>562</v>
      </c>
      <c r="B3" s="288" t="s">
        <v>593</v>
      </c>
      <c r="C3" s="288"/>
      <c r="D3" s="288"/>
      <c r="E3" s="288"/>
      <c r="F3" s="288"/>
      <c r="G3" s="288"/>
      <c r="H3" s="288"/>
      <c r="I3" s="4"/>
      <c r="J3" s="4"/>
      <c r="K3" s="48"/>
      <c r="L3" s="48"/>
      <c r="M3" s="48"/>
      <c r="N3" s="48"/>
    </row>
    <row r="4" spans="1:14" s="6" customFormat="1" x14ac:dyDescent="0.25">
      <c r="A4" s="9" t="s">
        <v>564</v>
      </c>
      <c r="B4" s="288" t="s">
        <v>594</v>
      </c>
      <c r="C4" s="288"/>
      <c r="D4" s="288"/>
      <c r="E4" s="288"/>
      <c r="F4" s="288"/>
      <c r="G4" s="288"/>
      <c r="H4" s="288"/>
      <c r="I4" s="4"/>
      <c r="J4" s="4"/>
      <c r="K4" s="48"/>
      <c r="L4" s="48"/>
      <c r="M4" s="48"/>
      <c r="N4" s="48"/>
    </row>
    <row r="5" spans="1:14" s="6" customFormat="1" x14ac:dyDescent="0.25">
      <c r="A5" s="9" t="s">
        <v>566</v>
      </c>
      <c r="B5" s="288" t="s">
        <v>595</v>
      </c>
      <c r="C5" s="288"/>
      <c r="D5" s="288"/>
      <c r="E5" s="288"/>
      <c r="F5" s="288"/>
      <c r="G5" s="288"/>
      <c r="H5" s="288"/>
      <c r="I5" s="4"/>
      <c r="J5" s="4"/>
      <c r="K5" s="48"/>
      <c r="L5" s="48"/>
      <c r="M5" s="48"/>
      <c r="N5" s="48"/>
    </row>
    <row r="6" spans="1:14" ht="12.75" customHeight="1" x14ac:dyDescent="0.25">
      <c r="A6" s="291" t="s">
        <v>568</v>
      </c>
      <c r="B6" s="291"/>
      <c r="C6" s="291"/>
      <c r="D6" s="291"/>
      <c r="E6" s="291"/>
      <c r="F6" s="291"/>
      <c r="G6" s="291"/>
      <c r="H6" s="291"/>
      <c r="I6" s="291"/>
      <c r="J6" s="291"/>
      <c r="K6" s="291"/>
      <c r="L6" s="291"/>
      <c r="M6" s="291"/>
      <c r="N6" s="291"/>
    </row>
    <row r="7" spans="1:14" ht="12.75" customHeight="1" x14ac:dyDescent="0.25">
      <c r="A7" s="291"/>
      <c r="B7" s="291"/>
      <c r="C7" s="291"/>
      <c r="D7" s="291"/>
      <c r="E7" s="291"/>
      <c r="F7" s="291"/>
      <c r="G7" s="291"/>
      <c r="H7" s="291"/>
      <c r="I7" s="291"/>
      <c r="J7" s="291"/>
      <c r="K7" s="291"/>
      <c r="L7" s="291"/>
      <c r="M7" s="291"/>
      <c r="N7" s="291"/>
    </row>
    <row r="8" spans="1:14" ht="12.75" customHeight="1" x14ac:dyDescent="0.25">
      <c r="A8" s="204"/>
      <c r="B8" s="207" t="s">
        <v>569</v>
      </c>
      <c r="C8" s="305" t="s">
        <v>570</v>
      </c>
      <c r="D8" s="306"/>
      <c r="E8" s="305" t="s">
        <v>571</v>
      </c>
      <c r="F8" s="307"/>
      <c r="G8" s="307"/>
      <c r="H8" s="307"/>
      <c r="I8" s="306"/>
      <c r="J8" s="207" t="s">
        <v>569</v>
      </c>
      <c r="K8" s="308" t="s">
        <v>572</v>
      </c>
      <c r="L8" s="309"/>
      <c r="M8" s="310"/>
      <c r="N8" s="9"/>
    </row>
    <row r="9" spans="1:14" ht="50" x14ac:dyDescent="0.25">
      <c r="A9" s="206" t="s">
        <v>475</v>
      </c>
      <c r="B9" s="207" t="s">
        <v>575</v>
      </c>
      <c r="C9" s="207" t="s">
        <v>335</v>
      </c>
      <c r="D9" s="207" t="s">
        <v>576</v>
      </c>
      <c r="E9" s="207" t="s">
        <v>577</v>
      </c>
      <c r="F9" s="207" t="s">
        <v>578</v>
      </c>
      <c r="G9" s="207" t="s">
        <v>579</v>
      </c>
      <c r="H9" s="207" t="s">
        <v>596</v>
      </c>
      <c r="I9" s="207" t="s">
        <v>597</v>
      </c>
      <c r="J9" s="207" t="s">
        <v>1156</v>
      </c>
      <c r="K9" s="207" t="s">
        <v>582</v>
      </c>
      <c r="L9" s="207" t="s">
        <v>583</v>
      </c>
      <c r="M9" s="207" t="s">
        <v>584</v>
      </c>
      <c r="N9" s="207" t="s">
        <v>585</v>
      </c>
    </row>
    <row r="10" spans="1:14" x14ac:dyDescent="0.25">
      <c r="A10" s="18" t="s">
        <v>22</v>
      </c>
      <c r="B10" s="215">
        <v>378421</v>
      </c>
      <c r="C10" s="215">
        <v>165472</v>
      </c>
      <c r="D10" s="215">
        <v>85524</v>
      </c>
      <c r="E10" s="107">
        <v>101835</v>
      </c>
      <c r="F10" s="106">
        <v>11674</v>
      </c>
      <c r="G10" s="106">
        <v>39266</v>
      </c>
      <c r="H10" s="106">
        <v>44240</v>
      </c>
      <c r="I10" s="216">
        <v>197015</v>
      </c>
      <c r="J10" s="216">
        <v>270007</v>
      </c>
      <c r="K10" s="104">
        <v>67</v>
      </c>
      <c r="L10" s="104">
        <v>74</v>
      </c>
      <c r="M10" s="208">
        <v>22</v>
      </c>
      <c r="N10" s="21" t="s">
        <v>23</v>
      </c>
    </row>
    <row r="11" spans="1:14" x14ac:dyDescent="0.25">
      <c r="A11" s="18" t="s">
        <v>345</v>
      </c>
      <c r="B11" s="217">
        <v>9879</v>
      </c>
      <c r="C11" s="217">
        <v>9581</v>
      </c>
      <c r="D11" s="217">
        <v>5950</v>
      </c>
      <c r="E11" s="67">
        <v>395</v>
      </c>
      <c r="F11" s="68">
        <v>333</v>
      </c>
      <c r="G11" s="68">
        <v>7194</v>
      </c>
      <c r="H11" s="68">
        <v>3459</v>
      </c>
      <c r="I11" s="216">
        <v>11381</v>
      </c>
      <c r="J11" s="216">
        <v>7643</v>
      </c>
      <c r="K11" s="108">
        <v>5</v>
      </c>
      <c r="L11" s="108">
        <v>9</v>
      </c>
      <c r="M11" s="209">
        <v>30</v>
      </c>
      <c r="N11" s="21" t="s">
        <v>26</v>
      </c>
    </row>
    <row r="12" spans="1:14" x14ac:dyDescent="0.25">
      <c r="A12" s="18" t="s">
        <v>346</v>
      </c>
      <c r="B12" s="217">
        <v>14669</v>
      </c>
      <c r="C12" s="217">
        <v>14780</v>
      </c>
      <c r="D12" s="217">
        <v>10922</v>
      </c>
      <c r="E12" s="67">
        <v>801</v>
      </c>
      <c r="F12" s="68">
        <v>144</v>
      </c>
      <c r="G12" s="68">
        <v>7152</v>
      </c>
      <c r="H12" s="68">
        <v>6555</v>
      </c>
      <c r="I12" s="216">
        <v>14652</v>
      </c>
      <c r="J12" s="216">
        <v>12949</v>
      </c>
      <c r="K12" s="108">
        <v>10</v>
      </c>
      <c r="L12" s="108">
        <v>12</v>
      </c>
      <c r="M12" s="209">
        <v>45</v>
      </c>
      <c r="N12" s="21" t="s">
        <v>28</v>
      </c>
    </row>
    <row r="13" spans="1:14" x14ac:dyDescent="0.25">
      <c r="A13" s="18" t="s">
        <v>347</v>
      </c>
      <c r="B13" s="217">
        <v>16</v>
      </c>
      <c r="C13" s="217">
        <v>46</v>
      </c>
      <c r="D13" s="217">
        <v>46</v>
      </c>
      <c r="E13" s="67">
        <v>0</v>
      </c>
      <c r="F13" s="68">
        <v>0</v>
      </c>
      <c r="G13" s="68">
        <v>0</v>
      </c>
      <c r="H13" s="68">
        <v>5</v>
      </c>
      <c r="I13" s="216">
        <v>5</v>
      </c>
      <c r="J13" s="216">
        <v>57</v>
      </c>
      <c r="K13" s="108"/>
      <c r="L13" s="108"/>
      <c r="M13" s="209">
        <v>100</v>
      </c>
      <c r="N13" s="21" t="s">
        <v>348</v>
      </c>
    </row>
    <row r="14" spans="1:14" x14ac:dyDescent="0.25">
      <c r="A14" s="18" t="s">
        <v>31</v>
      </c>
      <c r="B14" s="217">
        <v>19443</v>
      </c>
      <c r="C14" s="217">
        <v>11594</v>
      </c>
      <c r="D14" s="217">
        <v>7604</v>
      </c>
      <c r="E14" s="67">
        <v>715</v>
      </c>
      <c r="F14" s="68">
        <v>476</v>
      </c>
      <c r="G14" s="68">
        <v>7232</v>
      </c>
      <c r="H14" s="68">
        <v>6326</v>
      </c>
      <c r="I14" s="216">
        <v>14749</v>
      </c>
      <c r="J14" s="216">
        <v>16983</v>
      </c>
      <c r="K14" s="108">
        <v>8</v>
      </c>
      <c r="L14" s="108">
        <v>14</v>
      </c>
      <c r="M14" s="209">
        <v>43</v>
      </c>
      <c r="N14" s="21" t="s">
        <v>32</v>
      </c>
    </row>
    <row r="15" spans="1:14" x14ac:dyDescent="0.25">
      <c r="A15" s="18" t="s">
        <v>349</v>
      </c>
      <c r="B15" s="217">
        <v>5</v>
      </c>
      <c r="C15" s="217">
        <v>0</v>
      </c>
      <c r="D15" s="217">
        <v>0</v>
      </c>
      <c r="E15" s="67">
        <v>0</v>
      </c>
      <c r="F15" s="68">
        <v>0</v>
      </c>
      <c r="G15" s="68">
        <v>0</v>
      </c>
      <c r="H15" s="68">
        <v>0</v>
      </c>
      <c r="I15" s="216">
        <v>0</v>
      </c>
      <c r="J15" s="216">
        <v>5</v>
      </c>
      <c r="K15" s="108"/>
      <c r="L15" s="108"/>
      <c r="M15" s="209"/>
      <c r="N15" s="21" t="s">
        <v>350</v>
      </c>
    </row>
    <row r="16" spans="1:14" x14ac:dyDescent="0.25">
      <c r="A16" s="18" t="s">
        <v>34</v>
      </c>
      <c r="B16" s="217">
        <v>68</v>
      </c>
      <c r="C16" s="217">
        <v>27</v>
      </c>
      <c r="D16" s="217">
        <v>22</v>
      </c>
      <c r="E16" s="67">
        <v>15</v>
      </c>
      <c r="F16" s="68">
        <v>0</v>
      </c>
      <c r="G16" s="68">
        <v>25</v>
      </c>
      <c r="H16" s="68">
        <v>10</v>
      </c>
      <c r="I16" s="216">
        <v>50</v>
      </c>
      <c r="J16" s="216">
        <v>39</v>
      </c>
      <c r="K16" s="108">
        <v>38</v>
      </c>
      <c r="L16" s="108">
        <v>38</v>
      </c>
      <c r="M16" s="209">
        <v>20</v>
      </c>
      <c r="N16" s="21" t="s">
        <v>35</v>
      </c>
    </row>
    <row r="17" spans="1:14" x14ac:dyDescent="0.25">
      <c r="A17" s="18" t="s">
        <v>38</v>
      </c>
      <c r="B17" s="217">
        <v>4663</v>
      </c>
      <c r="C17" s="217">
        <v>1814</v>
      </c>
      <c r="D17" s="217">
        <v>1710</v>
      </c>
      <c r="E17" s="67">
        <v>49</v>
      </c>
      <c r="F17" s="68">
        <v>74</v>
      </c>
      <c r="G17" s="68">
        <v>1051</v>
      </c>
      <c r="H17" s="68">
        <v>589</v>
      </c>
      <c r="I17" s="216">
        <v>1763</v>
      </c>
      <c r="J17" s="216">
        <v>4621</v>
      </c>
      <c r="K17" s="108">
        <v>4</v>
      </c>
      <c r="L17" s="108">
        <v>10</v>
      </c>
      <c r="M17" s="209">
        <v>33</v>
      </c>
      <c r="N17" s="21" t="s">
        <v>39</v>
      </c>
    </row>
    <row r="18" spans="1:14" x14ac:dyDescent="0.25">
      <c r="A18" s="18" t="s">
        <v>351</v>
      </c>
      <c r="B18" s="217">
        <v>14133</v>
      </c>
      <c r="C18" s="217">
        <v>9640</v>
      </c>
      <c r="D18" s="217">
        <v>5420</v>
      </c>
      <c r="E18" s="67">
        <v>399</v>
      </c>
      <c r="F18" s="68">
        <v>211</v>
      </c>
      <c r="G18" s="68">
        <v>6846</v>
      </c>
      <c r="H18" s="68">
        <v>2163</v>
      </c>
      <c r="I18" s="216">
        <v>9619</v>
      </c>
      <c r="J18" s="216">
        <v>14216</v>
      </c>
      <c r="K18" s="108">
        <v>5</v>
      </c>
      <c r="L18" s="108">
        <v>8</v>
      </c>
      <c r="M18" s="209">
        <v>22</v>
      </c>
      <c r="N18" s="21" t="s">
        <v>41</v>
      </c>
    </row>
    <row r="19" spans="1:14" x14ac:dyDescent="0.25">
      <c r="A19" s="18" t="s">
        <v>42</v>
      </c>
      <c r="B19" s="217">
        <v>5</v>
      </c>
      <c r="C19" s="217">
        <v>0</v>
      </c>
      <c r="D19" s="217">
        <v>0</v>
      </c>
      <c r="E19" s="67">
        <v>0</v>
      </c>
      <c r="F19" s="68">
        <v>0</v>
      </c>
      <c r="G19" s="68">
        <v>0</v>
      </c>
      <c r="H19" s="68">
        <v>0</v>
      </c>
      <c r="I19" s="216">
        <v>0</v>
      </c>
      <c r="J19" s="216">
        <v>5</v>
      </c>
      <c r="K19" s="108"/>
      <c r="L19" s="108"/>
      <c r="M19" s="209"/>
      <c r="N19" s="21" t="s">
        <v>43</v>
      </c>
    </row>
    <row r="20" spans="1:14" x14ac:dyDescent="0.25">
      <c r="A20" s="18" t="s">
        <v>44</v>
      </c>
      <c r="B20" s="217">
        <v>42</v>
      </c>
      <c r="C20" s="217">
        <v>16</v>
      </c>
      <c r="D20" s="217">
        <v>16</v>
      </c>
      <c r="E20" s="67">
        <v>0</v>
      </c>
      <c r="F20" s="68">
        <v>0</v>
      </c>
      <c r="G20" s="68">
        <v>10</v>
      </c>
      <c r="H20" s="68">
        <v>10</v>
      </c>
      <c r="I20" s="216">
        <v>20</v>
      </c>
      <c r="J20" s="216">
        <v>31</v>
      </c>
      <c r="K20" s="108">
        <v>0</v>
      </c>
      <c r="L20" s="108">
        <v>0</v>
      </c>
      <c r="M20" s="209">
        <v>50</v>
      </c>
      <c r="N20" s="21" t="s">
        <v>45</v>
      </c>
    </row>
    <row r="21" spans="1:14" x14ac:dyDescent="0.25">
      <c r="A21" s="18" t="s">
        <v>352</v>
      </c>
      <c r="B21" s="217">
        <v>32</v>
      </c>
      <c r="C21" s="217">
        <v>11</v>
      </c>
      <c r="D21" s="217">
        <v>11</v>
      </c>
      <c r="E21" s="67">
        <v>0</v>
      </c>
      <c r="F21" s="68">
        <v>0</v>
      </c>
      <c r="G21" s="68">
        <v>20</v>
      </c>
      <c r="H21" s="68">
        <v>17</v>
      </c>
      <c r="I21" s="216">
        <v>37</v>
      </c>
      <c r="J21" s="216">
        <v>16</v>
      </c>
      <c r="K21" s="108">
        <v>0</v>
      </c>
      <c r="L21" s="108">
        <v>0</v>
      </c>
      <c r="M21" s="209">
        <v>46</v>
      </c>
      <c r="N21" s="21" t="s">
        <v>47</v>
      </c>
    </row>
    <row r="22" spans="1:14" x14ac:dyDescent="0.25">
      <c r="A22" s="18" t="s">
        <v>353</v>
      </c>
      <c r="B22" s="217">
        <v>6466</v>
      </c>
      <c r="C22" s="217">
        <v>6045</v>
      </c>
      <c r="D22" s="217">
        <v>3274</v>
      </c>
      <c r="E22" s="67">
        <v>509</v>
      </c>
      <c r="F22" s="68">
        <v>120</v>
      </c>
      <c r="G22" s="68">
        <v>3424</v>
      </c>
      <c r="H22" s="68">
        <v>1772</v>
      </c>
      <c r="I22" s="216">
        <v>5825</v>
      </c>
      <c r="J22" s="216">
        <v>6242</v>
      </c>
      <c r="K22" s="108">
        <v>13</v>
      </c>
      <c r="L22" s="108">
        <v>16</v>
      </c>
      <c r="M22" s="209">
        <v>30</v>
      </c>
      <c r="N22" s="21" t="s">
        <v>48</v>
      </c>
    </row>
    <row r="23" spans="1:14" x14ac:dyDescent="0.25">
      <c r="A23" s="18" t="s">
        <v>354</v>
      </c>
      <c r="B23" s="217">
        <v>1146</v>
      </c>
      <c r="C23" s="217">
        <v>377</v>
      </c>
      <c r="D23" s="217">
        <v>303</v>
      </c>
      <c r="E23" s="67">
        <v>263</v>
      </c>
      <c r="F23" s="68">
        <v>0</v>
      </c>
      <c r="G23" s="68">
        <v>124</v>
      </c>
      <c r="H23" s="68">
        <v>140</v>
      </c>
      <c r="I23" s="216">
        <v>527</v>
      </c>
      <c r="J23" s="216">
        <v>760</v>
      </c>
      <c r="K23" s="108">
        <v>68</v>
      </c>
      <c r="L23" s="108">
        <v>68</v>
      </c>
      <c r="M23" s="209">
        <v>27</v>
      </c>
      <c r="N23" s="21" t="s">
        <v>49</v>
      </c>
    </row>
    <row r="24" spans="1:14" x14ac:dyDescent="0.25">
      <c r="A24" s="18" t="s">
        <v>50</v>
      </c>
      <c r="B24" s="217">
        <v>269</v>
      </c>
      <c r="C24" s="217">
        <v>115</v>
      </c>
      <c r="D24" s="217">
        <v>85</v>
      </c>
      <c r="E24" s="67">
        <v>24</v>
      </c>
      <c r="F24" s="68">
        <v>0</v>
      </c>
      <c r="G24" s="68">
        <v>135</v>
      </c>
      <c r="H24" s="68">
        <v>70</v>
      </c>
      <c r="I24" s="216">
        <v>229</v>
      </c>
      <c r="J24" s="216">
        <v>130</v>
      </c>
      <c r="K24" s="108">
        <v>15</v>
      </c>
      <c r="L24" s="108">
        <v>15</v>
      </c>
      <c r="M24" s="209">
        <v>31</v>
      </c>
      <c r="N24" s="21" t="s">
        <v>51</v>
      </c>
    </row>
    <row r="25" spans="1:14" x14ac:dyDescent="0.25">
      <c r="A25" s="18" t="s">
        <v>355</v>
      </c>
      <c r="B25" s="217">
        <v>103913</v>
      </c>
      <c r="C25" s="217">
        <v>60589</v>
      </c>
      <c r="D25" s="217">
        <v>49455</v>
      </c>
      <c r="E25" s="67">
        <v>4230</v>
      </c>
      <c r="F25" s="68">
        <v>541</v>
      </c>
      <c r="G25" s="68">
        <v>54114</v>
      </c>
      <c r="H25" s="68">
        <v>5608</v>
      </c>
      <c r="I25" s="216">
        <v>64493</v>
      </c>
      <c r="J25" s="216">
        <v>92441</v>
      </c>
      <c r="K25" s="108">
        <v>7</v>
      </c>
      <c r="L25" s="108">
        <v>8</v>
      </c>
      <c r="M25" s="209">
        <v>9</v>
      </c>
      <c r="N25" s="21" t="s">
        <v>52</v>
      </c>
    </row>
    <row r="26" spans="1:14" x14ac:dyDescent="0.25">
      <c r="A26" s="18" t="s">
        <v>53</v>
      </c>
      <c r="B26" s="217">
        <v>921</v>
      </c>
      <c r="C26" s="217">
        <v>400</v>
      </c>
      <c r="D26" s="217">
        <v>365</v>
      </c>
      <c r="E26" s="67">
        <v>167</v>
      </c>
      <c r="F26" s="68">
        <v>0</v>
      </c>
      <c r="G26" s="68">
        <v>80</v>
      </c>
      <c r="H26" s="68">
        <v>41</v>
      </c>
      <c r="I26" s="216">
        <v>288</v>
      </c>
      <c r="J26" s="216">
        <v>722</v>
      </c>
      <c r="K26" s="108">
        <v>68</v>
      </c>
      <c r="L26" s="108">
        <v>68</v>
      </c>
      <c r="M26" s="209">
        <v>14</v>
      </c>
      <c r="N26" s="21" t="s">
        <v>54</v>
      </c>
    </row>
    <row r="27" spans="1:14" x14ac:dyDescent="0.25">
      <c r="A27" s="18" t="s">
        <v>55</v>
      </c>
      <c r="B27" s="217">
        <v>7921</v>
      </c>
      <c r="C27" s="217">
        <v>4794</v>
      </c>
      <c r="D27" s="217">
        <v>4196</v>
      </c>
      <c r="E27" s="67">
        <v>810</v>
      </c>
      <c r="F27" s="68">
        <v>1602</v>
      </c>
      <c r="G27" s="68">
        <v>1090</v>
      </c>
      <c r="H27" s="68">
        <v>944</v>
      </c>
      <c r="I27" s="216">
        <v>4446</v>
      </c>
      <c r="J27" s="216">
        <v>8119</v>
      </c>
      <c r="K27" s="108">
        <v>23</v>
      </c>
      <c r="L27" s="108">
        <v>69</v>
      </c>
      <c r="M27" s="209">
        <v>21</v>
      </c>
      <c r="N27" s="21" t="s">
        <v>56</v>
      </c>
    </row>
    <row r="28" spans="1:14" x14ac:dyDescent="0.25">
      <c r="A28" s="18" t="s">
        <v>356</v>
      </c>
      <c r="B28" s="217">
        <v>87</v>
      </c>
      <c r="C28" s="217">
        <v>37</v>
      </c>
      <c r="D28" s="217">
        <v>23</v>
      </c>
      <c r="E28" s="67">
        <v>0</v>
      </c>
      <c r="F28" s="68">
        <v>0</v>
      </c>
      <c r="G28" s="68">
        <v>46</v>
      </c>
      <c r="H28" s="68">
        <v>20</v>
      </c>
      <c r="I28" s="216">
        <v>66</v>
      </c>
      <c r="J28" s="216">
        <v>69</v>
      </c>
      <c r="K28" s="108">
        <v>0</v>
      </c>
      <c r="L28" s="108">
        <v>0</v>
      </c>
      <c r="M28" s="209">
        <v>30</v>
      </c>
      <c r="N28" s="21" t="s">
        <v>57</v>
      </c>
    </row>
    <row r="29" spans="1:14" x14ac:dyDescent="0.25">
      <c r="A29" s="18" t="s">
        <v>58</v>
      </c>
      <c r="B29" s="217">
        <v>1216</v>
      </c>
      <c r="C29" s="217">
        <v>418</v>
      </c>
      <c r="D29" s="217">
        <v>413</v>
      </c>
      <c r="E29" s="67">
        <v>15</v>
      </c>
      <c r="F29" s="68">
        <v>0</v>
      </c>
      <c r="G29" s="68">
        <v>92</v>
      </c>
      <c r="H29" s="68">
        <v>135</v>
      </c>
      <c r="I29" s="216">
        <v>242</v>
      </c>
      <c r="J29" s="216">
        <v>1382</v>
      </c>
      <c r="K29" s="108">
        <v>14</v>
      </c>
      <c r="L29" s="108">
        <v>14</v>
      </c>
      <c r="M29" s="209">
        <v>56</v>
      </c>
      <c r="N29" s="21" t="s">
        <v>59</v>
      </c>
    </row>
    <row r="30" spans="1:14" x14ac:dyDescent="0.25">
      <c r="A30" s="18" t="s">
        <v>60</v>
      </c>
      <c r="B30" s="217">
        <v>3720</v>
      </c>
      <c r="C30" s="217">
        <v>2679</v>
      </c>
      <c r="D30" s="217">
        <v>1480</v>
      </c>
      <c r="E30" s="67">
        <v>181</v>
      </c>
      <c r="F30" s="68">
        <v>123</v>
      </c>
      <c r="G30" s="68">
        <v>2092</v>
      </c>
      <c r="H30" s="68">
        <v>523</v>
      </c>
      <c r="I30" s="216">
        <v>2919</v>
      </c>
      <c r="J30" s="216">
        <v>3408</v>
      </c>
      <c r="K30" s="108">
        <v>8</v>
      </c>
      <c r="L30" s="108">
        <v>13</v>
      </c>
      <c r="M30" s="209">
        <v>18</v>
      </c>
      <c r="N30" s="21" t="s">
        <v>61</v>
      </c>
    </row>
    <row r="31" spans="1:14" x14ac:dyDescent="0.25">
      <c r="A31" s="18" t="s">
        <v>357</v>
      </c>
      <c r="B31" s="217">
        <v>101</v>
      </c>
      <c r="C31" s="217">
        <v>0</v>
      </c>
      <c r="D31" s="217">
        <v>0</v>
      </c>
      <c r="E31" s="67">
        <v>0</v>
      </c>
      <c r="F31" s="68">
        <v>0</v>
      </c>
      <c r="G31" s="68">
        <v>0</v>
      </c>
      <c r="H31" s="68">
        <v>0</v>
      </c>
      <c r="I31" s="216">
        <v>0</v>
      </c>
      <c r="J31" s="216">
        <v>101</v>
      </c>
      <c r="K31" s="108"/>
      <c r="L31" s="108"/>
      <c r="M31" s="209"/>
      <c r="N31" s="21" t="s">
        <v>358</v>
      </c>
    </row>
    <row r="32" spans="1:14" x14ac:dyDescent="0.25">
      <c r="A32" s="18" t="s">
        <v>359</v>
      </c>
      <c r="B32" s="217">
        <v>74</v>
      </c>
      <c r="C32" s="217">
        <v>79</v>
      </c>
      <c r="D32" s="217">
        <v>66</v>
      </c>
      <c r="E32" s="67">
        <v>20</v>
      </c>
      <c r="F32" s="68">
        <v>0</v>
      </c>
      <c r="G32" s="68">
        <v>15</v>
      </c>
      <c r="H32" s="68">
        <v>15</v>
      </c>
      <c r="I32" s="216">
        <v>50</v>
      </c>
      <c r="J32" s="216">
        <v>77</v>
      </c>
      <c r="K32" s="108">
        <v>57</v>
      </c>
      <c r="L32" s="108">
        <v>57</v>
      </c>
      <c r="M32" s="209">
        <v>30</v>
      </c>
      <c r="N32" s="21" t="s">
        <v>360</v>
      </c>
    </row>
    <row r="33" spans="1:14" x14ac:dyDescent="0.25">
      <c r="A33" s="18" t="s">
        <v>63</v>
      </c>
      <c r="B33" s="217">
        <v>4968</v>
      </c>
      <c r="C33" s="217">
        <v>4135</v>
      </c>
      <c r="D33" s="217">
        <v>4043</v>
      </c>
      <c r="E33" s="67">
        <v>117</v>
      </c>
      <c r="F33" s="68">
        <v>5</v>
      </c>
      <c r="G33" s="68">
        <v>1170</v>
      </c>
      <c r="H33" s="68">
        <v>825</v>
      </c>
      <c r="I33" s="216">
        <v>2117</v>
      </c>
      <c r="J33" s="216">
        <v>6747</v>
      </c>
      <c r="K33" s="108">
        <v>9</v>
      </c>
      <c r="L33" s="108">
        <v>9</v>
      </c>
      <c r="M33" s="209">
        <v>39</v>
      </c>
      <c r="N33" s="21" t="s">
        <v>64</v>
      </c>
    </row>
    <row r="34" spans="1:14" x14ac:dyDescent="0.25">
      <c r="A34" s="18" t="s">
        <v>65</v>
      </c>
      <c r="B34" s="217">
        <v>759</v>
      </c>
      <c r="C34" s="217">
        <v>1211</v>
      </c>
      <c r="D34" s="217">
        <v>569</v>
      </c>
      <c r="E34" s="67">
        <v>5</v>
      </c>
      <c r="F34" s="68">
        <v>10</v>
      </c>
      <c r="G34" s="68">
        <v>548</v>
      </c>
      <c r="H34" s="68">
        <v>522</v>
      </c>
      <c r="I34" s="216">
        <v>1085</v>
      </c>
      <c r="J34" s="216">
        <v>712</v>
      </c>
      <c r="K34" s="108">
        <v>1</v>
      </c>
      <c r="L34" s="108">
        <v>3</v>
      </c>
      <c r="M34" s="209">
        <v>48</v>
      </c>
      <c r="N34" s="21" t="s">
        <v>66</v>
      </c>
    </row>
    <row r="35" spans="1:14" x14ac:dyDescent="0.25">
      <c r="A35" s="18" t="s">
        <v>67</v>
      </c>
      <c r="B35" s="217">
        <v>1264</v>
      </c>
      <c r="C35" s="217">
        <v>661</v>
      </c>
      <c r="D35" s="217">
        <v>331</v>
      </c>
      <c r="E35" s="67">
        <v>125</v>
      </c>
      <c r="F35" s="68">
        <v>16</v>
      </c>
      <c r="G35" s="68">
        <v>904</v>
      </c>
      <c r="H35" s="68">
        <v>109</v>
      </c>
      <c r="I35" s="216">
        <v>1154</v>
      </c>
      <c r="J35" s="216">
        <v>789</v>
      </c>
      <c r="K35" s="108">
        <v>12</v>
      </c>
      <c r="L35" s="108">
        <v>13</v>
      </c>
      <c r="M35" s="209">
        <v>9</v>
      </c>
      <c r="N35" s="21" t="s">
        <v>68</v>
      </c>
    </row>
    <row r="36" spans="1:14" x14ac:dyDescent="0.25">
      <c r="A36" s="18" t="s">
        <v>69</v>
      </c>
      <c r="B36" s="217">
        <v>61605</v>
      </c>
      <c r="C36" s="217">
        <v>22063</v>
      </c>
      <c r="D36" s="217">
        <v>21205</v>
      </c>
      <c r="E36" s="67">
        <v>1123</v>
      </c>
      <c r="F36" s="68">
        <v>50</v>
      </c>
      <c r="G36" s="68">
        <v>7059</v>
      </c>
      <c r="H36" s="68">
        <v>8503</v>
      </c>
      <c r="I36" s="216">
        <v>16735</v>
      </c>
      <c r="J36" s="216">
        <v>66672</v>
      </c>
      <c r="K36" s="108">
        <v>14</v>
      </c>
      <c r="L36" s="108">
        <v>14</v>
      </c>
      <c r="M36" s="209">
        <v>51</v>
      </c>
      <c r="N36" s="21" t="s">
        <v>70</v>
      </c>
    </row>
    <row r="37" spans="1:14" x14ac:dyDescent="0.25">
      <c r="A37" s="18" t="s">
        <v>71</v>
      </c>
      <c r="B37" s="217">
        <v>7</v>
      </c>
      <c r="C37" s="217">
        <v>0</v>
      </c>
      <c r="D37" s="217">
        <v>0</v>
      </c>
      <c r="E37" s="67">
        <v>0</v>
      </c>
      <c r="F37" s="68">
        <v>0</v>
      </c>
      <c r="G37" s="68">
        <v>0</v>
      </c>
      <c r="H37" s="68">
        <v>0</v>
      </c>
      <c r="I37" s="216">
        <v>0</v>
      </c>
      <c r="J37" s="216">
        <v>7</v>
      </c>
      <c r="K37" s="108"/>
      <c r="L37" s="108"/>
      <c r="M37" s="209"/>
      <c r="N37" s="21" t="s">
        <v>72</v>
      </c>
    </row>
    <row r="38" spans="1:14" x14ac:dyDescent="0.25">
      <c r="A38" s="18" t="s">
        <v>73</v>
      </c>
      <c r="B38" s="217">
        <v>68</v>
      </c>
      <c r="C38" s="217">
        <v>215</v>
      </c>
      <c r="D38" s="217">
        <v>131</v>
      </c>
      <c r="E38" s="67">
        <v>0</v>
      </c>
      <c r="F38" s="68">
        <v>0</v>
      </c>
      <c r="G38" s="68">
        <v>94</v>
      </c>
      <c r="H38" s="68">
        <v>18</v>
      </c>
      <c r="I38" s="216">
        <v>112</v>
      </c>
      <c r="J38" s="216">
        <v>170</v>
      </c>
      <c r="K38" s="108">
        <v>0</v>
      </c>
      <c r="L38" s="108">
        <v>0</v>
      </c>
      <c r="M38" s="209">
        <v>16</v>
      </c>
      <c r="N38" s="21" t="s">
        <v>74</v>
      </c>
    </row>
    <row r="39" spans="1:14" x14ac:dyDescent="0.25">
      <c r="A39" s="18" t="s">
        <v>361</v>
      </c>
      <c r="B39" s="217">
        <v>286</v>
      </c>
      <c r="C39" s="217">
        <v>94</v>
      </c>
      <c r="D39" s="217">
        <v>89</v>
      </c>
      <c r="E39" s="67">
        <v>13</v>
      </c>
      <c r="F39" s="68">
        <v>5</v>
      </c>
      <c r="G39" s="68">
        <v>10</v>
      </c>
      <c r="H39" s="68">
        <v>27</v>
      </c>
      <c r="I39" s="216">
        <v>55</v>
      </c>
      <c r="J39" s="216">
        <v>290</v>
      </c>
      <c r="K39" s="108">
        <v>46</v>
      </c>
      <c r="L39" s="108">
        <v>64</v>
      </c>
      <c r="M39" s="209">
        <v>49</v>
      </c>
      <c r="N39" s="21" t="s">
        <v>75</v>
      </c>
    </row>
    <row r="40" spans="1:14" x14ac:dyDescent="0.25">
      <c r="A40" s="18" t="s">
        <v>76</v>
      </c>
      <c r="B40" s="217">
        <v>127933</v>
      </c>
      <c r="C40" s="217">
        <v>31637</v>
      </c>
      <c r="D40" s="217">
        <v>30968</v>
      </c>
      <c r="E40" s="67">
        <v>4031</v>
      </c>
      <c r="F40" s="68">
        <v>4485</v>
      </c>
      <c r="G40" s="68">
        <v>1027</v>
      </c>
      <c r="H40" s="68">
        <v>80392</v>
      </c>
      <c r="I40" s="216">
        <v>89935</v>
      </c>
      <c r="J40" s="216">
        <v>69817</v>
      </c>
      <c r="K40" s="108">
        <v>42</v>
      </c>
      <c r="L40" s="108">
        <v>89</v>
      </c>
      <c r="M40" s="209">
        <v>89</v>
      </c>
      <c r="N40" s="21" t="s">
        <v>77</v>
      </c>
    </row>
    <row r="41" spans="1:14" x14ac:dyDescent="0.25">
      <c r="A41" s="18" t="s">
        <v>78</v>
      </c>
      <c r="B41" s="217">
        <v>60397</v>
      </c>
      <c r="C41" s="217">
        <v>15711</v>
      </c>
      <c r="D41" s="217">
        <v>13571</v>
      </c>
      <c r="E41" s="67">
        <v>4081</v>
      </c>
      <c r="F41" s="68">
        <v>138</v>
      </c>
      <c r="G41" s="68">
        <v>3778</v>
      </c>
      <c r="H41" s="68">
        <v>3066</v>
      </c>
      <c r="I41" s="216">
        <v>11063</v>
      </c>
      <c r="J41" s="216">
        <v>64899</v>
      </c>
      <c r="K41" s="108">
        <v>51</v>
      </c>
      <c r="L41" s="108">
        <v>53</v>
      </c>
      <c r="M41" s="209">
        <v>28</v>
      </c>
      <c r="N41" s="21" t="s">
        <v>79</v>
      </c>
    </row>
    <row r="42" spans="1:14" x14ac:dyDescent="0.25">
      <c r="A42" s="18" t="s">
        <v>80</v>
      </c>
      <c r="B42" s="217">
        <v>99</v>
      </c>
      <c r="C42" s="217">
        <v>43</v>
      </c>
      <c r="D42" s="217">
        <v>33</v>
      </c>
      <c r="E42" s="67">
        <v>0</v>
      </c>
      <c r="F42" s="68">
        <v>0</v>
      </c>
      <c r="G42" s="68">
        <v>17</v>
      </c>
      <c r="H42" s="68">
        <v>31</v>
      </c>
      <c r="I42" s="216">
        <v>48</v>
      </c>
      <c r="J42" s="216">
        <v>79</v>
      </c>
      <c r="K42" s="108">
        <v>0</v>
      </c>
      <c r="L42" s="108">
        <v>0</v>
      </c>
      <c r="M42" s="209">
        <v>65</v>
      </c>
      <c r="N42" s="21" t="s">
        <v>81</v>
      </c>
    </row>
    <row r="43" spans="1:14" x14ac:dyDescent="0.25">
      <c r="A43" s="18" t="s">
        <v>82</v>
      </c>
      <c r="B43" s="217">
        <v>1669</v>
      </c>
      <c r="C43" s="217">
        <v>1472</v>
      </c>
      <c r="D43" s="217">
        <v>850</v>
      </c>
      <c r="E43" s="67">
        <v>113</v>
      </c>
      <c r="F43" s="68">
        <v>18</v>
      </c>
      <c r="G43" s="68">
        <v>953</v>
      </c>
      <c r="H43" s="68">
        <v>297</v>
      </c>
      <c r="I43" s="216">
        <v>1381</v>
      </c>
      <c r="J43" s="216">
        <v>1646</v>
      </c>
      <c r="K43" s="108">
        <v>10</v>
      </c>
      <c r="L43" s="108">
        <v>12</v>
      </c>
      <c r="M43" s="209">
        <v>22</v>
      </c>
      <c r="N43" s="21" t="s">
        <v>83</v>
      </c>
    </row>
    <row r="44" spans="1:14" x14ac:dyDescent="0.25">
      <c r="A44" s="18" t="s">
        <v>84</v>
      </c>
      <c r="B44" s="217">
        <v>56677</v>
      </c>
      <c r="C44" s="217">
        <v>22523</v>
      </c>
      <c r="D44" s="217">
        <v>16999</v>
      </c>
      <c r="E44" s="67">
        <v>27620</v>
      </c>
      <c r="F44" s="68">
        <v>526</v>
      </c>
      <c r="G44" s="68">
        <v>8760</v>
      </c>
      <c r="H44" s="68">
        <v>3278</v>
      </c>
      <c r="I44" s="216">
        <v>40184</v>
      </c>
      <c r="J44" s="216">
        <v>37991</v>
      </c>
      <c r="K44" s="108">
        <v>75</v>
      </c>
      <c r="L44" s="108">
        <v>76</v>
      </c>
      <c r="M44" s="209">
        <v>8</v>
      </c>
      <c r="N44" s="21" t="s">
        <v>85</v>
      </c>
    </row>
    <row r="45" spans="1:14" x14ac:dyDescent="0.25">
      <c r="A45" s="18" t="s">
        <v>362</v>
      </c>
      <c r="B45" s="217">
        <v>187</v>
      </c>
      <c r="C45" s="217">
        <v>116</v>
      </c>
      <c r="D45" s="217">
        <v>106</v>
      </c>
      <c r="E45" s="67">
        <v>13</v>
      </c>
      <c r="F45" s="68">
        <v>0</v>
      </c>
      <c r="G45" s="68">
        <v>45</v>
      </c>
      <c r="H45" s="68">
        <v>40</v>
      </c>
      <c r="I45" s="216">
        <v>98</v>
      </c>
      <c r="J45" s="216">
        <v>215</v>
      </c>
      <c r="K45" s="108">
        <v>22</v>
      </c>
      <c r="L45" s="108">
        <v>22</v>
      </c>
      <c r="M45" s="209">
        <v>41</v>
      </c>
      <c r="N45" s="21" t="s">
        <v>86</v>
      </c>
    </row>
    <row r="46" spans="1:14" x14ac:dyDescent="0.25">
      <c r="A46" s="18" t="s">
        <v>87</v>
      </c>
      <c r="B46" s="217">
        <v>0</v>
      </c>
      <c r="C46" s="217">
        <v>0</v>
      </c>
      <c r="D46" s="217">
        <v>0</v>
      </c>
      <c r="E46" s="67">
        <v>0</v>
      </c>
      <c r="F46" s="68">
        <v>0</v>
      </c>
      <c r="G46" s="68">
        <v>0</v>
      </c>
      <c r="H46" s="68">
        <v>0</v>
      </c>
      <c r="I46" s="216">
        <v>0</v>
      </c>
      <c r="J46" s="216">
        <v>5</v>
      </c>
      <c r="K46" s="108"/>
      <c r="L46" s="108"/>
      <c r="M46" s="209"/>
      <c r="N46" s="21" t="s">
        <v>88</v>
      </c>
    </row>
    <row r="47" spans="1:14" x14ac:dyDescent="0.25">
      <c r="A47" s="18" t="s">
        <v>89</v>
      </c>
      <c r="B47" s="217">
        <v>17994</v>
      </c>
      <c r="C47" s="217">
        <v>69840</v>
      </c>
      <c r="D47" s="217">
        <v>69436</v>
      </c>
      <c r="E47" s="67">
        <v>2586</v>
      </c>
      <c r="F47" s="68">
        <v>209</v>
      </c>
      <c r="G47" s="68">
        <v>509</v>
      </c>
      <c r="H47" s="68">
        <v>1977</v>
      </c>
      <c r="I47" s="216">
        <v>5281</v>
      </c>
      <c r="J47" s="216">
        <v>82600</v>
      </c>
      <c r="K47" s="108">
        <v>78</v>
      </c>
      <c r="L47" s="108">
        <v>85</v>
      </c>
      <c r="M47" s="209">
        <v>37</v>
      </c>
      <c r="N47" s="21" t="s">
        <v>90</v>
      </c>
    </row>
    <row r="48" spans="1:14" x14ac:dyDescent="0.25">
      <c r="A48" s="18" t="s">
        <v>91</v>
      </c>
      <c r="B48" s="217">
        <v>28168</v>
      </c>
      <c r="C48" s="217">
        <v>3440</v>
      </c>
      <c r="D48" s="217">
        <v>2087</v>
      </c>
      <c r="E48" s="67">
        <v>721</v>
      </c>
      <c r="F48" s="68">
        <v>94</v>
      </c>
      <c r="G48" s="68">
        <v>1910</v>
      </c>
      <c r="H48" s="68">
        <v>11464</v>
      </c>
      <c r="I48" s="216">
        <v>14189</v>
      </c>
      <c r="J48" s="216">
        <v>17111</v>
      </c>
      <c r="K48" s="108">
        <v>26</v>
      </c>
      <c r="L48" s="108">
        <v>30</v>
      </c>
      <c r="M48" s="209">
        <v>81</v>
      </c>
      <c r="N48" s="21" t="s">
        <v>92</v>
      </c>
    </row>
    <row r="49" spans="1:15" x14ac:dyDescent="0.25">
      <c r="A49" s="18" t="s">
        <v>363</v>
      </c>
      <c r="B49" s="217">
        <v>22094</v>
      </c>
      <c r="C49" s="217">
        <v>6584</v>
      </c>
      <c r="D49" s="217">
        <v>6276</v>
      </c>
      <c r="E49" s="67">
        <v>750</v>
      </c>
      <c r="F49" s="68">
        <v>161</v>
      </c>
      <c r="G49" s="68">
        <v>998</v>
      </c>
      <c r="H49" s="68">
        <v>2751</v>
      </c>
      <c r="I49" s="216">
        <v>4660</v>
      </c>
      <c r="J49" s="216">
        <v>23057</v>
      </c>
      <c r="K49" s="108">
        <v>39</v>
      </c>
      <c r="L49" s="108">
        <v>48</v>
      </c>
      <c r="M49" s="209">
        <v>59</v>
      </c>
      <c r="N49" s="21" t="s">
        <v>93</v>
      </c>
    </row>
    <row r="50" spans="1:15" x14ac:dyDescent="0.25">
      <c r="A50" s="18" t="s">
        <v>94</v>
      </c>
      <c r="B50" s="217">
        <v>103084</v>
      </c>
      <c r="C50" s="217">
        <v>30858</v>
      </c>
      <c r="D50" s="217">
        <v>25210</v>
      </c>
      <c r="E50" s="67">
        <v>7153</v>
      </c>
      <c r="F50" s="68">
        <v>79</v>
      </c>
      <c r="G50" s="68">
        <v>14999</v>
      </c>
      <c r="H50" s="68">
        <v>7852</v>
      </c>
      <c r="I50" s="216">
        <v>30083</v>
      </c>
      <c r="J50" s="216">
        <v>99716</v>
      </c>
      <c r="K50" s="108">
        <v>32</v>
      </c>
      <c r="L50" s="108">
        <v>33</v>
      </c>
      <c r="M50" s="209">
        <v>26</v>
      </c>
      <c r="N50" s="21" t="s">
        <v>95</v>
      </c>
    </row>
    <row r="51" spans="1:15" x14ac:dyDescent="0.25">
      <c r="A51" s="18" t="s">
        <v>96</v>
      </c>
      <c r="B51" s="217">
        <v>723</v>
      </c>
      <c r="C51" s="217">
        <v>140</v>
      </c>
      <c r="D51" s="217">
        <v>135</v>
      </c>
      <c r="E51" s="67">
        <v>43</v>
      </c>
      <c r="F51" s="68">
        <v>0</v>
      </c>
      <c r="G51" s="68">
        <v>216</v>
      </c>
      <c r="H51" s="68">
        <v>72</v>
      </c>
      <c r="I51" s="216">
        <v>331</v>
      </c>
      <c r="J51" s="216">
        <v>411</v>
      </c>
      <c r="K51" s="108">
        <v>17</v>
      </c>
      <c r="L51" s="108">
        <v>17</v>
      </c>
      <c r="M51" s="209">
        <v>22</v>
      </c>
      <c r="N51" s="21" t="s">
        <v>97</v>
      </c>
    </row>
    <row r="52" spans="1:15" x14ac:dyDescent="0.25">
      <c r="A52" s="18" t="s">
        <v>364</v>
      </c>
      <c r="B52" s="217">
        <v>14</v>
      </c>
      <c r="C52" s="217">
        <v>0</v>
      </c>
      <c r="D52" s="217">
        <v>0</v>
      </c>
      <c r="E52" s="67">
        <v>0</v>
      </c>
      <c r="F52" s="68">
        <v>0</v>
      </c>
      <c r="G52" s="68">
        <v>0</v>
      </c>
      <c r="H52" s="68">
        <v>0</v>
      </c>
      <c r="I52" s="216">
        <v>0</v>
      </c>
      <c r="J52" s="216">
        <v>15</v>
      </c>
      <c r="K52" s="108"/>
      <c r="L52" s="108"/>
      <c r="M52" s="209"/>
      <c r="N52" s="21" t="s">
        <v>365</v>
      </c>
    </row>
    <row r="53" spans="1:15" x14ac:dyDescent="0.25">
      <c r="A53" s="18" t="s">
        <v>486</v>
      </c>
      <c r="B53" s="217">
        <v>305565</v>
      </c>
      <c r="C53" s="217">
        <v>91643</v>
      </c>
      <c r="D53" s="217">
        <v>85039</v>
      </c>
      <c r="E53" s="67">
        <v>8157</v>
      </c>
      <c r="F53" s="68">
        <v>976</v>
      </c>
      <c r="G53" s="68">
        <v>51756</v>
      </c>
      <c r="H53" s="68">
        <v>31079</v>
      </c>
      <c r="I53" s="216">
        <v>91968</v>
      </c>
      <c r="J53" s="216">
        <v>303273</v>
      </c>
      <c r="K53" s="108">
        <v>13</v>
      </c>
      <c r="L53" s="108">
        <v>15</v>
      </c>
      <c r="M53" s="209">
        <v>34</v>
      </c>
      <c r="N53" s="21" t="s">
        <v>98</v>
      </c>
    </row>
    <row r="54" spans="1:15" x14ac:dyDescent="0.25">
      <c r="A54" s="18" t="s">
        <v>99</v>
      </c>
      <c r="B54" s="217">
        <v>414</v>
      </c>
      <c r="C54" s="217">
        <v>427</v>
      </c>
      <c r="D54" s="217">
        <v>327</v>
      </c>
      <c r="E54" s="67">
        <v>58</v>
      </c>
      <c r="F54" s="68">
        <v>0</v>
      </c>
      <c r="G54" s="68">
        <v>319</v>
      </c>
      <c r="H54" s="68">
        <v>49</v>
      </c>
      <c r="I54" s="216">
        <v>426</v>
      </c>
      <c r="J54" s="216">
        <v>401</v>
      </c>
      <c r="K54" s="108">
        <v>15</v>
      </c>
      <c r="L54" s="108">
        <v>15</v>
      </c>
      <c r="M54" s="209">
        <v>12</v>
      </c>
      <c r="N54" s="21" t="s">
        <v>100</v>
      </c>
    </row>
    <row r="55" spans="1:15" x14ac:dyDescent="0.25">
      <c r="A55" s="18" t="s">
        <v>101</v>
      </c>
      <c r="B55" s="217">
        <v>9537</v>
      </c>
      <c r="C55" s="217">
        <v>4427</v>
      </c>
      <c r="D55" s="217">
        <v>2989</v>
      </c>
      <c r="E55" s="67">
        <v>569</v>
      </c>
      <c r="F55" s="68">
        <v>139</v>
      </c>
      <c r="G55" s="68">
        <v>2664</v>
      </c>
      <c r="H55" s="68">
        <v>572</v>
      </c>
      <c r="I55" s="216">
        <v>3944</v>
      </c>
      <c r="J55" s="216">
        <v>9431</v>
      </c>
      <c r="K55" s="108">
        <v>17</v>
      </c>
      <c r="L55" s="108">
        <v>21</v>
      </c>
      <c r="M55" s="209">
        <v>15</v>
      </c>
      <c r="N55" s="21" t="s">
        <v>102</v>
      </c>
    </row>
    <row r="56" spans="1:15" x14ac:dyDescent="0.25">
      <c r="A56" s="18" t="s">
        <v>892</v>
      </c>
      <c r="B56" s="217">
        <v>5</v>
      </c>
      <c r="C56" s="217">
        <v>0</v>
      </c>
      <c r="D56" s="217">
        <v>0</v>
      </c>
      <c r="E56" s="67">
        <v>0</v>
      </c>
      <c r="F56" s="68">
        <v>0</v>
      </c>
      <c r="G56" s="68">
        <v>0</v>
      </c>
      <c r="H56" s="68">
        <v>0</v>
      </c>
      <c r="I56" s="216">
        <v>0</v>
      </c>
      <c r="J56" s="216">
        <v>5</v>
      </c>
      <c r="K56" s="108"/>
      <c r="L56" s="108"/>
      <c r="M56" s="209"/>
      <c r="N56" s="21" t="s">
        <v>891</v>
      </c>
    </row>
    <row r="57" spans="1:15" x14ac:dyDescent="0.25">
      <c r="A57" s="18" t="s">
        <v>103</v>
      </c>
      <c r="B57" s="217">
        <v>1640</v>
      </c>
      <c r="C57" s="217">
        <v>690</v>
      </c>
      <c r="D57" s="217">
        <v>655</v>
      </c>
      <c r="E57" s="67">
        <v>77</v>
      </c>
      <c r="F57" s="68">
        <v>0</v>
      </c>
      <c r="G57" s="68">
        <v>181</v>
      </c>
      <c r="H57" s="68">
        <v>180</v>
      </c>
      <c r="I57" s="216">
        <v>438</v>
      </c>
      <c r="J57" s="216">
        <v>1820</v>
      </c>
      <c r="K57" s="108">
        <v>30</v>
      </c>
      <c r="L57" s="108">
        <v>30</v>
      </c>
      <c r="M57" s="209">
        <v>41</v>
      </c>
      <c r="N57" s="21" t="s">
        <v>104</v>
      </c>
    </row>
    <row r="58" spans="1:15" x14ac:dyDescent="0.25">
      <c r="A58" s="18" t="s">
        <v>368</v>
      </c>
      <c r="B58" s="217">
        <v>26533</v>
      </c>
      <c r="C58" s="217">
        <v>18549</v>
      </c>
      <c r="D58" s="217">
        <v>8778</v>
      </c>
      <c r="E58" s="67">
        <v>3771</v>
      </c>
      <c r="F58" s="68">
        <v>807</v>
      </c>
      <c r="G58" s="68">
        <v>13649</v>
      </c>
      <c r="H58" s="68">
        <v>1638</v>
      </c>
      <c r="I58" s="216">
        <v>19865</v>
      </c>
      <c r="J58" s="216">
        <v>24238</v>
      </c>
      <c r="K58" s="108">
        <v>21</v>
      </c>
      <c r="L58" s="108">
        <v>25</v>
      </c>
      <c r="M58" s="209">
        <v>8</v>
      </c>
      <c r="N58" s="21" t="s">
        <v>114</v>
      </c>
    </row>
    <row r="59" spans="1:15" x14ac:dyDescent="0.25">
      <c r="A59" s="18" t="s">
        <v>367</v>
      </c>
      <c r="B59" s="217">
        <v>45</v>
      </c>
      <c r="C59" s="217">
        <v>14</v>
      </c>
      <c r="D59" s="217">
        <v>14</v>
      </c>
      <c r="E59" s="67">
        <v>0</v>
      </c>
      <c r="F59" s="68">
        <v>0</v>
      </c>
      <c r="G59" s="68">
        <v>15</v>
      </c>
      <c r="H59" s="68">
        <v>5</v>
      </c>
      <c r="I59" s="216">
        <v>20</v>
      </c>
      <c r="J59" s="216">
        <v>43</v>
      </c>
      <c r="K59" s="108">
        <v>0</v>
      </c>
      <c r="L59" s="108">
        <v>0</v>
      </c>
      <c r="M59" s="209">
        <v>25</v>
      </c>
      <c r="N59" s="21" t="s">
        <v>105</v>
      </c>
    </row>
    <row r="60" spans="1:15" x14ac:dyDescent="0.25">
      <c r="A60" s="18" t="s">
        <v>106</v>
      </c>
      <c r="B60" s="217">
        <v>220254</v>
      </c>
      <c r="C60" s="217">
        <v>138066</v>
      </c>
      <c r="D60" s="217">
        <v>137605</v>
      </c>
      <c r="E60" s="67">
        <v>5571</v>
      </c>
      <c r="F60" s="68">
        <v>1063</v>
      </c>
      <c r="G60" s="68">
        <v>5668</v>
      </c>
      <c r="H60" s="68">
        <v>57789</v>
      </c>
      <c r="I60" s="216">
        <v>70091</v>
      </c>
      <c r="J60" s="216">
        <v>288050</v>
      </c>
      <c r="K60" s="108">
        <v>45</v>
      </c>
      <c r="L60" s="108">
        <v>54</v>
      </c>
      <c r="M60" s="209">
        <v>82</v>
      </c>
      <c r="N60" s="21" t="s">
        <v>107</v>
      </c>
    </row>
    <row r="61" spans="1:15" x14ac:dyDescent="0.25">
      <c r="A61" s="18" t="s">
        <v>110</v>
      </c>
      <c r="B61" s="217">
        <v>28</v>
      </c>
      <c r="C61" s="217">
        <v>8</v>
      </c>
      <c r="D61" s="217">
        <v>8</v>
      </c>
      <c r="E61" s="67">
        <v>0</v>
      </c>
      <c r="F61" s="68">
        <v>0</v>
      </c>
      <c r="G61" s="68">
        <v>17</v>
      </c>
      <c r="H61" s="68">
        <v>5</v>
      </c>
      <c r="I61" s="216">
        <v>22</v>
      </c>
      <c r="J61" s="216">
        <v>10</v>
      </c>
      <c r="K61" s="108">
        <v>0</v>
      </c>
      <c r="L61" s="108">
        <v>0</v>
      </c>
      <c r="M61" s="209">
        <v>23</v>
      </c>
      <c r="N61" s="21" t="s">
        <v>111</v>
      </c>
    </row>
    <row r="62" spans="1:15" x14ac:dyDescent="0.25">
      <c r="A62" s="18" t="s">
        <v>112</v>
      </c>
      <c r="B62" s="217">
        <v>236</v>
      </c>
      <c r="C62" s="217">
        <v>131</v>
      </c>
      <c r="D62" s="217">
        <v>126</v>
      </c>
      <c r="E62" s="67">
        <v>18</v>
      </c>
      <c r="F62" s="68">
        <v>0</v>
      </c>
      <c r="G62" s="68">
        <v>20</v>
      </c>
      <c r="H62" s="68">
        <v>82</v>
      </c>
      <c r="I62" s="216">
        <v>120</v>
      </c>
      <c r="J62" s="216">
        <v>158</v>
      </c>
      <c r="K62" s="108">
        <v>47</v>
      </c>
      <c r="L62" s="108">
        <v>47</v>
      </c>
      <c r="M62" s="209">
        <v>68</v>
      </c>
      <c r="N62" s="21" t="s">
        <v>113</v>
      </c>
    </row>
    <row r="63" spans="1:15" x14ac:dyDescent="0.25">
      <c r="A63" s="18" t="s">
        <v>369</v>
      </c>
      <c r="B63" s="217">
        <v>62</v>
      </c>
      <c r="C63" s="217">
        <v>21</v>
      </c>
      <c r="D63" s="217">
        <v>11</v>
      </c>
      <c r="E63" s="67">
        <v>5</v>
      </c>
      <c r="F63" s="68">
        <v>0</v>
      </c>
      <c r="G63" s="68">
        <v>5</v>
      </c>
      <c r="H63" s="68">
        <v>18</v>
      </c>
      <c r="I63" s="216">
        <v>28</v>
      </c>
      <c r="J63" s="216">
        <v>45</v>
      </c>
      <c r="K63" s="108">
        <v>50</v>
      </c>
      <c r="L63" s="108">
        <v>50</v>
      </c>
      <c r="M63" s="209">
        <v>64</v>
      </c>
      <c r="N63" s="21" t="s">
        <v>370</v>
      </c>
    </row>
    <row r="64" spans="1:15" x14ac:dyDescent="0.25">
      <c r="A64" s="18" t="s">
        <v>371</v>
      </c>
      <c r="B64" s="217">
        <v>164257</v>
      </c>
      <c r="C64" s="217">
        <v>57409</v>
      </c>
      <c r="D64" s="217">
        <v>44528</v>
      </c>
      <c r="E64" s="67">
        <v>17412</v>
      </c>
      <c r="F64" s="68">
        <v>1563</v>
      </c>
      <c r="G64" s="68">
        <v>21728</v>
      </c>
      <c r="H64" s="68">
        <v>9339</v>
      </c>
      <c r="I64" s="216">
        <v>50042</v>
      </c>
      <c r="J64" s="216">
        <v>168421</v>
      </c>
      <c r="K64" s="108">
        <v>43</v>
      </c>
      <c r="L64" s="108">
        <v>47</v>
      </c>
      <c r="M64" s="209">
        <v>19</v>
      </c>
      <c r="N64" s="21" t="s">
        <v>115</v>
      </c>
      <c r="O64" s="218"/>
    </row>
    <row r="65" spans="1:14" x14ac:dyDescent="0.25">
      <c r="A65" s="18" t="s">
        <v>372</v>
      </c>
      <c r="B65" s="217">
        <v>41</v>
      </c>
      <c r="C65" s="217">
        <v>21</v>
      </c>
      <c r="D65" s="217">
        <v>21</v>
      </c>
      <c r="E65" s="67">
        <v>5</v>
      </c>
      <c r="F65" s="68">
        <v>0</v>
      </c>
      <c r="G65" s="68">
        <v>0</v>
      </c>
      <c r="H65" s="68">
        <v>0</v>
      </c>
      <c r="I65" s="216">
        <v>5</v>
      </c>
      <c r="J65" s="216">
        <v>50</v>
      </c>
      <c r="K65" s="108">
        <v>100</v>
      </c>
      <c r="L65" s="108">
        <v>100</v>
      </c>
      <c r="M65" s="209">
        <v>0</v>
      </c>
      <c r="N65" s="21" t="s">
        <v>116</v>
      </c>
    </row>
    <row r="66" spans="1:14" x14ac:dyDescent="0.25">
      <c r="A66" s="18" t="s">
        <v>117</v>
      </c>
      <c r="B66" s="217">
        <v>1400</v>
      </c>
      <c r="C66" s="217">
        <v>1138</v>
      </c>
      <c r="D66" s="217">
        <v>580</v>
      </c>
      <c r="E66" s="67">
        <v>258</v>
      </c>
      <c r="F66" s="68">
        <v>25</v>
      </c>
      <c r="G66" s="68">
        <v>646</v>
      </c>
      <c r="H66" s="68">
        <v>118</v>
      </c>
      <c r="I66" s="216">
        <v>1047</v>
      </c>
      <c r="J66" s="216">
        <v>1419</v>
      </c>
      <c r="K66" s="108">
        <v>28</v>
      </c>
      <c r="L66" s="108">
        <v>30</v>
      </c>
      <c r="M66" s="209">
        <v>11</v>
      </c>
      <c r="N66" s="21" t="s">
        <v>118</v>
      </c>
    </row>
    <row r="67" spans="1:14" x14ac:dyDescent="0.25">
      <c r="A67" s="18" t="s">
        <v>119</v>
      </c>
      <c r="B67" s="217">
        <v>525</v>
      </c>
      <c r="C67" s="217">
        <v>219</v>
      </c>
      <c r="D67" s="217">
        <v>207</v>
      </c>
      <c r="E67" s="67">
        <v>5</v>
      </c>
      <c r="F67" s="68">
        <v>0</v>
      </c>
      <c r="G67" s="68">
        <v>35</v>
      </c>
      <c r="H67" s="68">
        <v>46</v>
      </c>
      <c r="I67" s="216">
        <v>86</v>
      </c>
      <c r="J67" s="216">
        <v>642</v>
      </c>
      <c r="K67" s="108">
        <v>13</v>
      </c>
      <c r="L67" s="108">
        <v>13</v>
      </c>
      <c r="M67" s="209">
        <v>53</v>
      </c>
      <c r="N67" s="21" t="s">
        <v>120</v>
      </c>
    </row>
    <row r="68" spans="1:14" x14ac:dyDescent="0.25">
      <c r="A68" s="18" t="s">
        <v>373</v>
      </c>
      <c r="B68" s="217">
        <v>16529</v>
      </c>
      <c r="C68" s="217">
        <v>8493</v>
      </c>
      <c r="D68" s="217">
        <v>8313</v>
      </c>
      <c r="E68" s="67">
        <v>146</v>
      </c>
      <c r="F68" s="68">
        <v>26</v>
      </c>
      <c r="G68" s="68">
        <v>918</v>
      </c>
      <c r="H68" s="68">
        <v>2939</v>
      </c>
      <c r="I68" s="216">
        <v>4029</v>
      </c>
      <c r="J68" s="216">
        <v>20783</v>
      </c>
      <c r="K68" s="108">
        <v>13</v>
      </c>
      <c r="L68" s="108">
        <v>16</v>
      </c>
      <c r="M68" s="209">
        <v>73</v>
      </c>
      <c r="N68" s="21" t="s">
        <v>121</v>
      </c>
    </row>
    <row r="69" spans="1:14" x14ac:dyDescent="0.25">
      <c r="A69" s="18" t="s">
        <v>122</v>
      </c>
      <c r="B69" s="217">
        <v>98829</v>
      </c>
      <c r="C69" s="217">
        <v>41401</v>
      </c>
      <c r="D69" s="217">
        <v>41205</v>
      </c>
      <c r="E69" s="67">
        <v>896</v>
      </c>
      <c r="F69" s="68">
        <v>43</v>
      </c>
      <c r="G69" s="68">
        <v>6530</v>
      </c>
      <c r="H69" s="68">
        <v>10122</v>
      </c>
      <c r="I69" s="216">
        <v>17591</v>
      </c>
      <c r="J69" s="216">
        <v>122060</v>
      </c>
      <c r="K69" s="108">
        <v>12</v>
      </c>
      <c r="L69" s="108">
        <v>13</v>
      </c>
      <c r="M69" s="209">
        <v>58</v>
      </c>
      <c r="N69" s="21" t="s">
        <v>123</v>
      </c>
    </row>
    <row r="70" spans="1:14" x14ac:dyDescent="0.25">
      <c r="A70" s="18" t="s">
        <v>374</v>
      </c>
      <c r="B70" s="217">
        <v>44253</v>
      </c>
      <c r="C70" s="217">
        <v>37392</v>
      </c>
      <c r="D70" s="217">
        <v>26985</v>
      </c>
      <c r="E70" s="67">
        <v>1841</v>
      </c>
      <c r="F70" s="68">
        <v>167</v>
      </c>
      <c r="G70" s="68">
        <v>25483</v>
      </c>
      <c r="H70" s="68">
        <v>7759</v>
      </c>
      <c r="I70" s="216">
        <v>35250</v>
      </c>
      <c r="J70" s="216">
        <v>46292</v>
      </c>
      <c r="K70" s="108">
        <v>7</v>
      </c>
      <c r="L70" s="108">
        <v>7</v>
      </c>
      <c r="M70" s="209">
        <v>22</v>
      </c>
      <c r="N70" s="21" t="s">
        <v>124</v>
      </c>
    </row>
    <row r="71" spans="1:14" x14ac:dyDescent="0.25">
      <c r="A71" s="18" t="s">
        <v>125</v>
      </c>
      <c r="B71" s="217">
        <v>107400</v>
      </c>
      <c r="C71" s="217">
        <v>25099</v>
      </c>
      <c r="D71" s="217">
        <v>24449</v>
      </c>
      <c r="E71" s="67">
        <v>2394</v>
      </c>
      <c r="F71" s="68">
        <v>69</v>
      </c>
      <c r="G71" s="68">
        <v>9024</v>
      </c>
      <c r="H71" s="68">
        <v>12273</v>
      </c>
      <c r="I71" s="216">
        <v>23760</v>
      </c>
      <c r="J71" s="216">
        <v>108289</v>
      </c>
      <c r="K71" s="108">
        <v>21</v>
      </c>
      <c r="L71" s="108">
        <v>21</v>
      </c>
      <c r="M71" s="209">
        <v>52</v>
      </c>
      <c r="N71" s="21" t="s">
        <v>126</v>
      </c>
    </row>
    <row r="72" spans="1:14" x14ac:dyDescent="0.25">
      <c r="A72" s="18" t="s">
        <v>127</v>
      </c>
      <c r="B72" s="217">
        <v>374</v>
      </c>
      <c r="C72" s="217">
        <v>225</v>
      </c>
      <c r="D72" s="217">
        <v>184</v>
      </c>
      <c r="E72" s="67">
        <v>20</v>
      </c>
      <c r="F72" s="68">
        <v>10</v>
      </c>
      <c r="G72" s="68">
        <v>109</v>
      </c>
      <c r="H72" s="68">
        <v>71</v>
      </c>
      <c r="I72" s="216">
        <v>210</v>
      </c>
      <c r="J72" s="216">
        <v>351</v>
      </c>
      <c r="K72" s="108">
        <v>14</v>
      </c>
      <c r="L72" s="108">
        <v>22</v>
      </c>
      <c r="M72" s="209">
        <v>34</v>
      </c>
      <c r="N72" s="21" t="s">
        <v>128</v>
      </c>
    </row>
    <row r="73" spans="1:14" x14ac:dyDescent="0.25">
      <c r="A73" s="18" t="s">
        <v>129</v>
      </c>
      <c r="B73" s="217">
        <v>111865</v>
      </c>
      <c r="C73" s="217">
        <v>57273</v>
      </c>
      <c r="D73" s="217">
        <v>54240</v>
      </c>
      <c r="E73" s="67">
        <v>34248</v>
      </c>
      <c r="F73" s="68">
        <v>1986</v>
      </c>
      <c r="G73" s="68">
        <v>5109</v>
      </c>
      <c r="H73" s="68">
        <v>9818</v>
      </c>
      <c r="I73" s="216">
        <v>51161</v>
      </c>
      <c r="J73" s="216">
        <v>118444</v>
      </c>
      <c r="K73" s="108">
        <v>83</v>
      </c>
      <c r="L73" s="108">
        <v>88</v>
      </c>
      <c r="M73" s="209">
        <v>19</v>
      </c>
      <c r="N73" s="21" t="s">
        <v>130</v>
      </c>
    </row>
    <row r="74" spans="1:14" x14ac:dyDescent="0.25">
      <c r="A74" s="18" t="s">
        <v>375</v>
      </c>
      <c r="B74" s="217">
        <v>46</v>
      </c>
      <c r="C74" s="217">
        <v>58</v>
      </c>
      <c r="D74" s="217">
        <v>38</v>
      </c>
      <c r="E74" s="67">
        <v>20</v>
      </c>
      <c r="F74" s="68">
        <v>0</v>
      </c>
      <c r="G74" s="68">
        <v>21</v>
      </c>
      <c r="H74" s="68">
        <v>5</v>
      </c>
      <c r="I74" s="216">
        <v>46</v>
      </c>
      <c r="J74" s="216">
        <v>52</v>
      </c>
      <c r="K74" s="108">
        <v>49</v>
      </c>
      <c r="L74" s="108">
        <v>49</v>
      </c>
      <c r="M74" s="209">
        <v>11</v>
      </c>
      <c r="N74" s="21" t="s">
        <v>131</v>
      </c>
    </row>
    <row r="75" spans="1:14" x14ac:dyDescent="0.25">
      <c r="A75" s="18" t="s">
        <v>132</v>
      </c>
      <c r="B75" s="217">
        <v>439</v>
      </c>
      <c r="C75" s="217">
        <v>331</v>
      </c>
      <c r="D75" s="217">
        <v>180</v>
      </c>
      <c r="E75" s="67">
        <v>98</v>
      </c>
      <c r="F75" s="68">
        <v>0</v>
      </c>
      <c r="G75" s="68">
        <v>187</v>
      </c>
      <c r="H75" s="68">
        <v>5</v>
      </c>
      <c r="I75" s="216">
        <v>290</v>
      </c>
      <c r="J75" s="216">
        <v>472</v>
      </c>
      <c r="K75" s="108">
        <v>34</v>
      </c>
      <c r="L75" s="108">
        <v>34</v>
      </c>
      <c r="M75" s="209">
        <v>2</v>
      </c>
      <c r="N75" s="21" t="s">
        <v>133</v>
      </c>
    </row>
    <row r="76" spans="1:14" x14ac:dyDescent="0.25">
      <c r="A76" s="18" t="s">
        <v>134</v>
      </c>
      <c r="B76" s="217">
        <v>147834</v>
      </c>
      <c r="C76" s="217">
        <v>32347</v>
      </c>
      <c r="D76" s="217">
        <v>28854</v>
      </c>
      <c r="E76" s="67">
        <v>11650</v>
      </c>
      <c r="F76" s="68">
        <v>797</v>
      </c>
      <c r="G76" s="68">
        <v>8821</v>
      </c>
      <c r="H76" s="68">
        <v>10110</v>
      </c>
      <c r="I76" s="216">
        <v>31378</v>
      </c>
      <c r="J76" s="216">
        <v>148616</v>
      </c>
      <c r="K76" s="108">
        <v>55</v>
      </c>
      <c r="L76" s="108">
        <v>59</v>
      </c>
      <c r="M76" s="209">
        <v>32</v>
      </c>
      <c r="N76" s="21" t="s">
        <v>135</v>
      </c>
    </row>
    <row r="77" spans="1:14" x14ac:dyDescent="0.25">
      <c r="A77" s="18" t="s">
        <v>136</v>
      </c>
      <c r="B77" s="217">
        <v>2158</v>
      </c>
      <c r="C77" s="217">
        <v>2220</v>
      </c>
      <c r="D77" s="217">
        <v>1208</v>
      </c>
      <c r="E77" s="67">
        <v>195</v>
      </c>
      <c r="F77" s="68">
        <v>0</v>
      </c>
      <c r="G77" s="68">
        <v>1864</v>
      </c>
      <c r="H77" s="68">
        <v>315</v>
      </c>
      <c r="I77" s="216">
        <v>2374</v>
      </c>
      <c r="J77" s="216">
        <v>2058</v>
      </c>
      <c r="K77" s="108">
        <v>9</v>
      </c>
      <c r="L77" s="108">
        <v>9</v>
      </c>
      <c r="M77" s="209">
        <v>13</v>
      </c>
      <c r="N77" s="21" t="s">
        <v>137</v>
      </c>
    </row>
    <row r="78" spans="1:14" x14ac:dyDescent="0.25">
      <c r="A78" s="18" t="s">
        <v>376</v>
      </c>
      <c r="B78" s="217">
        <v>21</v>
      </c>
      <c r="C78" s="217">
        <v>27</v>
      </c>
      <c r="D78" s="217">
        <v>27</v>
      </c>
      <c r="E78" s="67">
        <v>0</v>
      </c>
      <c r="F78" s="68">
        <v>0</v>
      </c>
      <c r="G78" s="68">
        <v>5</v>
      </c>
      <c r="H78" s="68">
        <v>5</v>
      </c>
      <c r="I78" s="216">
        <v>10</v>
      </c>
      <c r="J78" s="216">
        <v>15</v>
      </c>
      <c r="K78" s="108">
        <v>0</v>
      </c>
      <c r="L78" s="108">
        <v>0</v>
      </c>
      <c r="M78" s="209">
        <v>50</v>
      </c>
      <c r="N78" s="21" t="s">
        <v>138</v>
      </c>
    </row>
    <row r="79" spans="1:14" x14ac:dyDescent="0.25">
      <c r="A79" s="18" t="s">
        <v>139</v>
      </c>
      <c r="B79" s="217">
        <v>498</v>
      </c>
      <c r="C79" s="217">
        <v>243</v>
      </c>
      <c r="D79" s="217">
        <v>219</v>
      </c>
      <c r="E79" s="67">
        <v>25</v>
      </c>
      <c r="F79" s="68">
        <v>5</v>
      </c>
      <c r="G79" s="68">
        <v>63</v>
      </c>
      <c r="H79" s="68">
        <v>145</v>
      </c>
      <c r="I79" s="216">
        <v>238</v>
      </c>
      <c r="J79" s="216">
        <v>455</v>
      </c>
      <c r="K79" s="108">
        <v>27</v>
      </c>
      <c r="L79" s="108">
        <v>32</v>
      </c>
      <c r="M79" s="209">
        <v>61</v>
      </c>
      <c r="N79" s="21" t="s">
        <v>140</v>
      </c>
    </row>
    <row r="80" spans="1:14" x14ac:dyDescent="0.25">
      <c r="A80" s="18" t="s">
        <v>377</v>
      </c>
      <c r="B80" s="217">
        <v>467</v>
      </c>
      <c r="C80" s="217">
        <v>51</v>
      </c>
      <c r="D80" s="217">
        <v>51</v>
      </c>
      <c r="E80" s="67">
        <v>10</v>
      </c>
      <c r="F80" s="68">
        <v>0</v>
      </c>
      <c r="G80" s="68">
        <v>0</v>
      </c>
      <c r="H80" s="68">
        <v>130</v>
      </c>
      <c r="I80" s="216">
        <v>140</v>
      </c>
      <c r="J80" s="216">
        <v>382</v>
      </c>
      <c r="K80" s="108">
        <v>100</v>
      </c>
      <c r="L80" s="108">
        <v>100</v>
      </c>
      <c r="M80" s="209">
        <v>93</v>
      </c>
      <c r="N80" s="21" t="s">
        <v>378</v>
      </c>
    </row>
    <row r="81" spans="1:14" x14ac:dyDescent="0.25">
      <c r="A81" s="18" t="s">
        <v>912</v>
      </c>
      <c r="B81" s="217">
        <v>5</v>
      </c>
      <c r="C81" s="217">
        <v>0</v>
      </c>
      <c r="D81" s="217">
        <v>0</v>
      </c>
      <c r="E81" s="67">
        <v>0</v>
      </c>
      <c r="F81" s="68">
        <v>0</v>
      </c>
      <c r="G81" s="68">
        <v>0</v>
      </c>
      <c r="H81" s="68">
        <v>0</v>
      </c>
      <c r="I81" s="216">
        <v>0</v>
      </c>
      <c r="J81" s="216">
        <v>5</v>
      </c>
      <c r="K81" s="108"/>
      <c r="L81" s="108"/>
      <c r="M81" s="209"/>
      <c r="N81" s="21" t="s">
        <v>910</v>
      </c>
    </row>
    <row r="82" spans="1:14" x14ac:dyDescent="0.25">
      <c r="A82" s="18" t="s">
        <v>141</v>
      </c>
      <c r="B82" s="217">
        <v>427</v>
      </c>
      <c r="C82" s="217">
        <v>374</v>
      </c>
      <c r="D82" s="217">
        <v>226</v>
      </c>
      <c r="E82" s="67">
        <v>58</v>
      </c>
      <c r="F82" s="68">
        <v>30</v>
      </c>
      <c r="G82" s="68">
        <v>251</v>
      </c>
      <c r="H82" s="68">
        <v>40</v>
      </c>
      <c r="I82" s="216">
        <v>379</v>
      </c>
      <c r="J82" s="216">
        <v>402</v>
      </c>
      <c r="K82" s="108">
        <v>17</v>
      </c>
      <c r="L82" s="108">
        <v>26</v>
      </c>
      <c r="M82" s="209">
        <v>11</v>
      </c>
      <c r="N82" s="21" t="s">
        <v>142</v>
      </c>
    </row>
    <row r="83" spans="1:14" x14ac:dyDescent="0.25">
      <c r="A83" s="18" t="s">
        <v>143</v>
      </c>
      <c r="B83" s="217">
        <v>7318</v>
      </c>
      <c r="C83" s="217">
        <v>4624</v>
      </c>
      <c r="D83" s="217">
        <v>2984</v>
      </c>
      <c r="E83" s="67">
        <v>645</v>
      </c>
      <c r="F83" s="68">
        <v>159</v>
      </c>
      <c r="G83" s="68">
        <v>3776</v>
      </c>
      <c r="H83" s="68">
        <v>1097</v>
      </c>
      <c r="I83" s="216">
        <v>5677</v>
      </c>
      <c r="J83" s="216">
        <v>6712</v>
      </c>
      <c r="K83" s="108">
        <v>14</v>
      </c>
      <c r="L83" s="108">
        <v>18</v>
      </c>
      <c r="M83" s="209">
        <v>19</v>
      </c>
      <c r="N83" s="21" t="s">
        <v>144</v>
      </c>
    </row>
    <row r="84" spans="1:14" x14ac:dyDescent="0.25">
      <c r="A84" s="18" t="s">
        <v>145</v>
      </c>
      <c r="B84" s="217">
        <v>30306</v>
      </c>
      <c r="C84" s="217">
        <v>22690</v>
      </c>
      <c r="D84" s="217">
        <v>14765</v>
      </c>
      <c r="E84" s="67">
        <v>1292</v>
      </c>
      <c r="F84" s="68">
        <v>326</v>
      </c>
      <c r="G84" s="68">
        <v>16088</v>
      </c>
      <c r="H84" s="68">
        <v>5436</v>
      </c>
      <c r="I84" s="216">
        <v>23142</v>
      </c>
      <c r="J84" s="216">
        <v>28902</v>
      </c>
      <c r="K84" s="108">
        <v>7</v>
      </c>
      <c r="L84" s="108">
        <v>9</v>
      </c>
      <c r="M84" s="209">
        <v>23</v>
      </c>
      <c r="N84" s="21" t="s">
        <v>146</v>
      </c>
    </row>
    <row r="85" spans="1:14" x14ac:dyDescent="0.25">
      <c r="A85" s="18" t="s">
        <v>147</v>
      </c>
      <c r="B85" s="217">
        <v>652</v>
      </c>
      <c r="C85" s="217">
        <v>306</v>
      </c>
      <c r="D85" s="217">
        <v>293</v>
      </c>
      <c r="E85" s="67">
        <v>130</v>
      </c>
      <c r="F85" s="68">
        <v>0</v>
      </c>
      <c r="G85" s="68">
        <v>40</v>
      </c>
      <c r="H85" s="68">
        <v>153</v>
      </c>
      <c r="I85" s="216">
        <v>323</v>
      </c>
      <c r="J85" s="216">
        <v>626</v>
      </c>
      <c r="K85" s="108">
        <v>76</v>
      </c>
      <c r="L85" s="108">
        <v>76</v>
      </c>
      <c r="M85" s="209">
        <v>47</v>
      </c>
      <c r="N85" s="21" t="s">
        <v>148</v>
      </c>
    </row>
    <row r="86" spans="1:14" x14ac:dyDescent="0.25">
      <c r="A86" s="18" t="s">
        <v>149</v>
      </c>
      <c r="B86" s="217">
        <v>21876</v>
      </c>
      <c r="C86" s="217">
        <v>10906</v>
      </c>
      <c r="D86" s="217">
        <v>9103</v>
      </c>
      <c r="E86" s="67">
        <v>1567</v>
      </c>
      <c r="F86" s="68">
        <v>54</v>
      </c>
      <c r="G86" s="68">
        <v>3837</v>
      </c>
      <c r="H86" s="68">
        <v>1528</v>
      </c>
      <c r="I86" s="216">
        <v>6986</v>
      </c>
      <c r="J86" s="216">
        <v>22470</v>
      </c>
      <c r="K86" s="108">
        <v>29</v>
      </c>
      <c r="L86" s="108">
        <v>30</v>
      </c>
      <c r="M86" s="209">
        <v>22</v>
      </c>
      <c r="N86" s="21" t="s">
        <v>150</v>
      </c>
    </row>
    <row r="87" spans="1:14" x14ac:dyDescent="0.25">
      <c r="A87" s="18" t="s">
        <v>379</v>
      </c>
      <c r="B87" s="217">
        <v>143</v>
      </c>
      <c r="C87" s="217">
        <v>54</v>
      </c>
      <c r="D87" s="217">
        <v>40</v>
      </c>
      <c r="E87" s="67">
        <v>0</v>
      </c>
      <c r="F87" s="68">
        <v>0</v>
      </c>
      <c r="G87" s="68">
        <v>42</v>
      </c>
      <c r="H87" s="68">
        <v>30</v>
      </c>
      <c r="I87" s="216">
        <v>72</v>
      </c>
      <c r="J87" s="216">
        <v>121</v>
      </c>
      <c r="K87" s="108">
        <v>0</v>
      </c>
      <c r="L87" s="108">
        <v>0</v>
      </c>
      <c r="M87" s="209">
        <v>42</v>
      </c>
      <c r="N87" s="21" t="s">
        <v>151</v>
      </c>
    </row>
    <row r="88" spans="1:14" x14ac:dyDescent="0.25">
      <c r="A88" s="18" t="s">
        <v>380</v>
      </c>
      <c r="B88" s="217">
        <v>106</v>
      </c>
      <c r="C88" s="217">
        <v>96</v>
      </c>
      <c r="D88" s="217">
        <v>96</v>
      </c>
      <c r="E88" s="67">
        <v>18</v>
      </c>
      <c r="F88" s="68">
        <v>5</v>
      </c>
      <c r="G88" s="68">
        <v>84</v>
      </c>
      <c r="H88" s="68">
        <v>17</v>
      </c>
      <c r="I88" s="216">
        <v>124</v>
      </c>
      <c r="J88" s="216">
        <v>76</v>
      </c>
      <c r="K88" s="108">
        <v>17</v>
      </c>
      <c r="L88" s="108">
        <v>21</v>
      </c>
      <c r="M88" s="209">
        <v>14</v>
      </c>
      <c r="N88" s="21" t="s">
        <v>381</v>
      </c>
    </row>
    <row r="89" spans="1:14" x14ac:dyDescent="0.25">
      <c r="A89" s="18" t="s">
        <v>382</v>
      </c>
      <c r="B89" s="217">
        <v>53</v>
      </c>
      <c r="C89" s="217">
        <v>10</v>
      </c>
      <c r="D89" s="217">
        <v>10</v>
      </c>
      <c r="E89" s="67">
        <v>0</v>
      </c>
      <c r="F89" s="68">
        <v>0</v>
      </c>
      <c r="G89" s="68">
        <v>0</v>
      </c>
      <c r="H89" s="68">
        <v>12</v>
      </c>
      <c r="I89" s="216">
        <v>12</v>
      </c>
      <c r="J89" s="216">
        <v>51</v>
      </c>
      <c r="K89" s="108"/>
      <c r="L89" s="108"/>
      <c r="M89" s="209">
        <v>100</v>
      </c>
      <c r="N89" s="21" t="s">
        <v>383</v>
      </c>
    </row>
    <row r="90" spans="1:14" x14ac:dyDescent="0.25">
      <c r="A90" s="18" t="s">
        <v>384</v>
      </c>
      <c r="B90" s="217">
        <v>123104</v>
      </c>
      <c r="C90" s="217">
        <v>41323</v>
      </c>
      <c r="D90" s="217">
        <v>41191</v>
      </c>
      <c r="E90" s="67">
        <v>1780</v>
      </c>
      <c r="F90" s="68">
        <v>25</v>
      </c>
      <c r="G90" s="68">
        <v>9515</v>
      </c>
      <c r="H90" s="68">
        <v>14494</v>
      </c>
      <c r="I90" s="216">
        <v>25814</v>
      </c>
      <c r="J90" s="216">
        <v>138420</v>
      </c>
      <c r="K90" s="108">
        <v>16</v>
      </c>
      <c r="L90" s="108">
        <v>16</v>
      </c>
      <c r="M90" s="209">
        <v>56</v>
      </c>
      <c r="N90" s="21" t="s">
        <v>152</v>
      </c>
    </row>
    <row r="91" spans="1:14" x14ac:dyDescent="0.25">
      <c r="A91" s="18" t="s">
        <v>153</v>
      </c>
      <c r="B91" s="217">
        <v>59954</v>
      </c>
      <c r="C91" s="217">
        <v>30345</v>
      </c>
      <c r="D91" s="217">
        <v>15604</v>
      </c>
      <c r="E91" s="67">
        <v>6554</v>
      </c>
      <c r="F91" s="68">
        <v>1024</v>
      </c>
      <c r="G91" s="68">
        <v>20793</v>
      </c>
      <c r="H91" s="68">
        <v>4294</v>
      </c>
      <c r="I91" s="216">
        <v>32665</v>
      </c>
      <c r="J91" s="216">
        <v>56626</v>
      </c>
      <c r="K91" s="108">
        <v>23</v>
      </c>
      <c r="L91" s="108">
        <v>27</v>
      </c>
      <c r="M91" s="209">
        <v>13</v>
      </c>
      <c r="N91" s="21" t="s">
        <v>154</v>
      </c>
    </row>
    <row r="92" spans="1:14" x14ac:dyDescent="0.25">
      <c r="A92" s="18" t="s">
        <v>155</v>
      </c>
      <c r="B92" s="217">
        <v>1388</v>
      </c>
      <c r="C92" s="217">
        <v>612</v>
      </c>
      <c r="D92" s="217">
        <v>398</v>
      </c>
      <c r="E92" s="67">
        <v>50</v>
      </c>
      <c r="F92" s="68">
        <v>20</v>
      </c>
      <c r="G92" s="68">
        <v>492</v>
      </c>
      <c r="H92" s="68">
        <v>279</v>
      </c>
      <c r="I92" s="216">
        <v>841</v>
      </c>
      <c r="J92" s="216">
        <v>1355</v>
      </c>
      <c r="K92" s="108">
        <v>9</v>
      </c>
      <c r="L92" s="108">
        <v>12</v>
      </c>
      <c r="M92" s="209">
        <v>33</v>
      </c>
      <c r="N92" s="21" t="s">
        <v>156</v>
      </c>
    </row>
    <row r="93" spans="1:14" x14ac:dyDescent="0.25">
      <c r="A93" s="18" t="s">
        <v>157</v>
      </c>
      <c r="B93" s="217">
        <v>1013</v>
      </c>
      <c r="C93" s="217">
        <v>342</v>
      </c>
      <c r="D93" s="217">
        <v>324</v>
      </c>
      <c r="E93" s="67">
        <v>47</v>
      </c>
      <c r="F93" s="68">
        <v>5</v>
      </c>
      <c r="G93" s="68">
        <v>32</v>
      </c>
      <c r="H93" s="68">
        <v>132</v>
      </c>
      <c r="I93" s="216">
        <v>216</v>
      </c>
      <c r="J93" s="216">
        <v>1092</v>
      </c>
      <c r="K93" s="108">
        <v>56</v>
      </c>
      <c r="L93" s="108">
        <v>62</v>
      </c>
      <c r="M93" s="209">
        <v>61</v>
      </c>
      <c r="N93" s="21" t="s">
        <v>158</v>
      </c>
    </row>
    <row r="94" spans="1:14" x14ac:dyDescent="0.25">
      <c r="A94" s="18" t="s">
        <v>159</v>
      </c>
      <c r="B94" s="217">
        <v>214371</v>
      </c>
      <c r="C94" s="217">
        <v>93343</v>
      </c>
      <c r="D94" s="217">
        <v>84635</v>
      </c>
      <c r="E94" s="67">
        <v>8956</v>
      </c>
      <c r="F94" s="68">
        <v>9851</v>
      </c>
      <c r="G94" s="68">
        <v>3773</v>
      </c>
      <c r="H94" s="68">
        <v>30780</v>
      </c>
      <c r="I94" s="216">
        <v>53360</v>
      </c>
      <c r="J94" s="216">
        <v>236318</v>
      </c>
      <c r="K94" s="108">
        <v>40</v>
      </c>
      <c r="L94" s="108">
        <v>83</v>
      </c>
      <c r="M94" s="209">
        <v>58</v>
      </c>
      <c r="N94" s="21" t="s">
        <v>160</v>
      </c>
    </row>
    <row r="95" spans="1:14" x14ac:dyDescent="0.25">
      <c r="A95" s="18" t="s">
        <v>161</v>
      </c>
      <c r="B95" s="217">
        <v>172077</v>
      </c>
      <c r="C95" s="217">
        <v>45992</v>
      </c>
      <c r="D95" s="217">
        <v>45807</v>
      </c>
      <c r="E95" s="67">
        <v>5665</v>
      </c>
      <c r="F95" s="68">
        <v>78</v>
      </c>
      <c r="G95" s="68">
        <v>15065</v>
      </c>
      <c r="H95" s="68">
        <v>28120</v>
      </c>
      <c r="I95" s="216">
        <v>48928</v>
      </c>
      <c r="J95" s="216">
        <v>168464</v>
      </c>
      <c r="K95" s="108">
        <v>27</v>
      </c>
      <c r="L95" s="108">
        <v>28</v>
      </c>
      <c r="M95" s="209">
        <v>57</v>
      </c>
      <c r="N95" s="21" t="s">
        <v>162</v>
      </c>
    </row>
    <row r="96" spans="1:14" x14ac:dyDescent="0.25">
      <c r="A96" s="18" t="s">
        <v>163</v>
      </c>
      <c r="B96" s="217">
        <v>1192</v>
      </c>
      <c r="C96" s="217">
        <v>616</v>
      </c>
      <c r="D96" s="217">
        <v>591</v>
      </c>
      <c r="E96" s="67">
        <v>208</v>
      </c>
      <c r="F96" s="68">
        <v>0</v>
      </c>
      <c r="G96" s="68">
        <v>143</v>
      </c>
      <c r="H96" s="68">
        <v>219</v>
      </c>
      <c r="I96" s="216">
        <v>570</v>
      </c>
      <c r="J96" s="216">
        <v>899</v>
      </c>
      <c r="K96" s="108">
        <v>59</v>
      </c>
      <c r="L96" s="108">
        <v>59</v>
      </c>
      <c r="M96" s="209">
        <v>38</v>
      </c>
      <c r="N96" s="21" t="s">
        <v>164</v>
      </c>
    </row>
    <row r="97" spans="1:14" x14ac:dyDescent="0.25">
      <c r="A97" s="18" t="s">
        <v>385</v>
      </c>
      <c r="B97" s="217">
        <v>5</v>
      </c>
      <c r="C97" s="217">
        <v>0</v>
      </c>
      <c r="D97" s="217">
        <v>0</v>
      </c>
      <c r="E97" s="67">
        <v>0</v>
      </c>
      <c r="F97" s="68">
        <v>0</v>
      </c>
      <c r="G97" s="68">
        <v>0</v>
      </c>
      <c r="H97" s="68">
        <v>0</v>
      </c>
      <c r="I97" s="216">
        <v>0</v>
      </c>
      <c r="J97" s="216">
        <v>5</v>
      </c>
      <c r="K97" s="108"/>
      <c r="L97" s="108"/>
      <c r="M97" s="209"/>
      <c r="N97" s="21" t="s">
        <v>165</v>
      </c>
    </row>
    <row r="98" spans="1:14" x14ac:dyDescent="0.25">
      <c r="A98" s="18" t="s">
        <v>166</v>
      </c>
      <c r="B98" s="217">
        <v>181687</v>
      </c>
      <c r="C98" s="217">
        <v>60518</v>
      </c>
      <c r="D98" s="217">
        <v>50492</v>
      </c>
      <c r="E98" s="67">
        <v>3812</v>
      </c>
      <c r="F98" s="68">
        <v>35</v>
      </c>
      <c r="G98" s="68">
        <v>24871</v>
      </c>
      <c r="H98" s="68">
        <v>15844</v>
      </c>
      <c r="I98" s="216">
        <v>44562</v>
      </c>
      <c r="J98" s="216">
        <v>181121</v>
      </c>
      <c r="K98" s="108">
        <v>13</v>
      </c>
      <c r="L98" s="108">
        <v>13</v>
      </c>
      <c r="M98" s="209">
        <v>36</v>
      </c>
      <c r="N98" s="21" t="s">
        <v>167</v>
      </c>
    </row>
    <row r="99" spans="1:14" x14ac:dyDescent="0.25">
      <c r="A99" s="18" t="s">
        <v>386</v>
      </c>
      <c r="B99" s="217">
        <v>7677</v>
      </c>
      <c r="C99" s="217">
        <v>4691</v>
      </c>
      <c r="D99" s="217">
        <v>3043</v>
      </c>
      <c r="E99" s="67">
        <v>234</v>
      </c>
      <c r="F99" s="68">
        <v>5</v>
      </c>
      <c r="G99" s="68">
        <v>2884</v>
      </c>
      <c r="H99" s="68">
        <v>927</v>
      </c>
      <c r="I99" s="216">
        <v>4050</v>
      </c>
      <c r="J99" s="216">
        <v>8205</v>
      </c>
      <c r="K99" s="108">
        <v>7</v>
      </c>
      <c r="L99" s="108">
        <v>8</v>
      </c>
      <c r="M99" s="209">
        <v>23</v>
      </c>
      <c r="N99" s="21" t="s">
        <v>168</v>
      </c>
    </row>
    <row r="100" spans="1:14" x14ac:dyDescent="0.25">
      <c r="A100" s="18" t="s">
        <v>169</v>
      </c>
      <c r="B100" s="217">
        <v>64657</v>
      </c>
      <c r="C100" s="217">
        <v>35399</v>
      </c>
      <c r="D100" s="217">
        <v>23526</v>
      </c>
      <c r="E100" s="67">
        <v>17321</v>
      </c>
      <c r="F100" s="68">
        <v>868</v>
      </c>
      <c r="G100" s="68">
        <v>17546</v>
      </c>
      <c r="H100" s="68">
        <v>6784</v>
      </c>
      <c r="I100" s="216">
        <v>42519</v>
      </c>
      <c r="J100" s="216">
        <v>49263</v>
      </c>
      <c r="K100" s="108">
        <v>48</v>
      </c>
      <c r="L100" s="108">
        <v>51</v>
      </c>
      <c r="M100" s="209">
        <v>16</v>
      </c>
      <c r="N100" s="21" t="s">
        <v>170</v>
      </c>
    </row>
    <row r="101" spans="1:14" x14ac:dyDescent="0.25">
      <c r="A101" s="18" t="s">
        <v>487</v>
      </c>
      <c r="B101" s="217">
        <v>148554</v>
      </c>
      <c r="C101" s="217">
        <v>30105</v>
      </c>
      <c r="D101" s="217">
        <v>15721</v>
      </c>
      <c r="E101" s="67">
        <v>5059</v>
      </c>
      <c r="F101" s="68">
        <v>2557</v>
      </c>
      <c r="G101" s="68">
        <v>20085</v>
      </c>
      <c r="H101" s="68">
        <v>12759</v>
      </c>
      <c r="I101" s="216">
        <v>40460</v>
      </c>
      <c r="J101" s="216">
        <v>96887</v>
      </c>
      <c r="K101" s="108">
        <v>18</v>
      </c>
      <c r="L101" s="108">
        <v>27</v>
      </c>
      <c r="M101" s="209">
        <v>32</v>
      </c>
      <c r="N101" s="21" t="s">
        <v>171</v>
      </c>
    </row>
    <row r="102" spans="1:14" x14ac:dyDescent="0.25">
      <c r="A102" s="18" t="s">
        <v>388</v>
      </c>
      <c r="B102" s="217">
        <v>298</v>
      </c>
      <c r="C102" s="217">
        <v>348</v>
      </c>
      <c r="D102" s="217">
        <v>290</v>
      </c>
      <c r="E102" s="67">
        <v>0</v>
      </c>
      <c r="F102" s="68">
        <v>0</v>
      </c>
      <c r="G102" s="68">
        <v>97</v>
      </c>
      <c r="H102" s="68">
        <v>93</v>
      </c>
      <c r="I102" s="216">
        <v>190</v>
      </c>
      <c r="J102" s="216">
        <v>330</v>
      </c>
      <c r="K102" s="108">
        <v>0</v>
      </c>
      <c r="L102" s="108">
        <v>0</v>
      </c>
      <c r="M102" s="209">
        <v>49</v>
      </c>
      <c r="N102" s="21" t="s">
        <v>172</v>
      </c>
    </row>
    <row r="103" spans="1:14" x14ac:dyDescent="0.25">
      <c r="A103" s="18" t="s">
        <v>173</v>
      </c>
      <c r="B103" s="217">
        <v>968</v>
      </c>
      <c r="C103" s="217">
        <v>693</v>
      </c>
      <c r="D103" s="217">
        <v>536</v>
      </c>
      <c r="E103" s="67">
        <v>125</v>
      </c>
      <c r="F103" s="68">
        <v>10</v>
      </c>
      <c r="G103" s="68">
        <v>360</v>
      </c>
      <c r="H103" s="68">
        <v>229</v>
      </c>
      <c r="I103" s="216">
        <v>724</v>
      </c>
      <c r="J103" s="216">
        <v>897</v>
      </c>
      <c r="K103" s="108">
        <v>25</v>
      </c>
      <c r="L103" s="108">
        <v>27</v>
      </c>
      <c r="M103" s="209">
        <v>32</v>
      </c>
      <c r="N103" s="21" t="s">
        <v>174</v>
      </c>
    </row>
    <row r="104" spans="1:14" x14ac:dyDescent="0.25">
      <c r="A104" s="18" t="s">
        <v>389</v>
      </c>
      <c r="B104" s="217">
        <v>567</v>
      </c>
      <c r="C104" s="217">
        <v>292</v>
      </c>
      <c r="D104" s="217">
        <v>246</v>
      </c>
      <c r="E104" s="67">
        <v>25</v>
      </c>
      <c r="F104" s="68">
        <v>0</v>
      </c>
      <c r="G104" s="68">
        <v>105</v>
      </c>
      <c r="H104" s="68">
        <v>151</v>
      </c>
      <c r="I104" s="216">
        <v>281</v>
      </c>
      <c r="J104" s="216">
        <v>575</v>
      </c>
      <c r="K104" s="108">
        <v>19</v>
      </c>
      <c r="L104" s="108">
        <v>19</v>
      </c>
      <c r="M104" s="209">
        <v>54</v>
      </c>
      <c r="N104" s="21" t="s">
        <v>175</v>
      </c>
    </row>
    <row r="105" spans="1:14" x14ac:dyDescent="0.25">
      <c r="A105" s="18" t="s">
        <v>390</v>
      </c>
      <c r="B105" s="217">
        <v>7225</v>
      </c>
      <c r="C105" s="217">
        <v>2231</v>
      </c>
      <c r="D105" s="217">
        <v>2131</v>
      </c>
      <c r="E105" s="67">
        <v>281</v>
      </c>
      <c r="F105" s="68">
        <v>10</v>
      </c>
      <c r="G105" s="68">
        <v>638</v>
      </c>
      <c r="H105" s="68">
        <v>582</v>
      </c>
      <c r="I105" s="216">
        <v>1511</v>
      </c>
      <c r="J105" s="216">
        <v>7541</v>
      </c>
      <c r="K105" s="108">
        <v>30</v>
      </c>
      <c r="L105" s="108">
        <v>31</v>
      </c>
      <c r="M105" s="209">
        <v>39</v>
      </c>
      <c r="N105" s="21" t="s">
        <v>391</v>
      </c>
    </row>
    <row r="106" spans="1:14" x14ac:dyDescent="0.25">
      <c r="A106" s="18" t="s">
        <v>392</v>
      </c>
      <c r="B106" s="217">
        <v>96</v>
      </c>
      <c r="C106" s="217">
        <v>51</v>
      </c>
      <c r="D106" s="217">
        <v>31</v>
      </c>
      <c r="E106" s="67">
        <v>0</v>
      </c>
      <c r="F106" s="68">
        <v>0</v>
      </c>
      <c r="G106" s="68">
        <v>37</v>
      </c>
      <c r="H106" s="68">
        <v>20</v>
      </c>
      <c r="I106" s="216">
        <v>57</v>
      </c>
      <c r="J106" s="216">
        <v>91</v>
      </c>
      <c r="K106" s="108">
        <v>0</v>
      </c>
      <c r="L106" s="108">
        <v>0</v>
      </c>
      <c r="M106" s="209">
        <v>35</v>
      </c>
      <c r="N106" s="21" t="s">
        <v>176</v>
      </c>
    </row>
    <row r="107" spans="1:14" x14ac:dyDescent="0.25">
      <c r="A107" s="18" t="s">
        <v>393</v>
      </c>
      <c r="B107" s="217">
        <v>10637</v>
      </c>
      <c r="C107" s="217">
        <v>6662</v>
      </c>
      <c r="D107" s="217">
        <v>3827</v>
      </c>
      <c r="E107" s="67">
        <v>781</v>
      </c>
      <c r="F107" s="68">
        <v>82</v>
      </c>
      <c r="G107" s="68">
        <v>4036</v>
      </c>
      <c r="H107" s="68">
        <v>1504</v>
      </c>
      <c r="I107" s="216">
        <v>6403</v>
      </c>
      <c r="J107" s="216">
        <v>10736</v>
      </c>
      <c r="K107" s="108">
        <v>16</v>
      </c>
      <c r="L107" s="108">
        <v>18</v>
      </c>
      <c r="M107" s="209">
        <v>23</v>
      </c>
      <c r="N107" s="21" t="s">
        <v>177</v>
      </c>
    </row>
    <row r="108" spans="1:14" x14ac:dyDescent="0.25">
      <c r="A108" s="18" t="s">
        <v>394</v>
      </c>
      <c r="B108" s="217">
        <v>6747</v>
      </c>
      <c r="C108" s="217">
        <v>3515</v>
      </c>
      <c r="D108" s="217">
        <v>2723</v>
      </c>
      <c r="E108" s="67">
        <v>310</v>
      </c>
      <c r="F108" s="68">
        <v>25</v>
      </c>
      <c r="G108" s="68">
        <v>2120</v>
      </c>
      <c r="H108" s="68">
        <v>1221</v>
      </c>
      <c r="I108" s="216">
        <v>3676</v>
      </c>
      <c r="J108" s="216">
        <v>6611</v>
      </c>
      <c r="K108" s="108">
        <v>13</v>
      </c>
      <c r="L108" s="108">
        <v>14</v>
      </c>
      <c r="M108" s="209">
        <v>33</v>
      </c>
      <c r="N108" s="21" t="s">
        <v>178</v>
      </c>
    </row>
    <row r="109" spans="1:14" x14ac:dyDescent="0.25">
      <c r="A109" s="18" t="s">
        <v>179</v>
      </c>
      <c r="B109" s="217">
        <v>9497</v>
      </c>
      <c r="C109" s="217">
        <v>3135</v>
      </c>
      <c r="D109" s="217">
        <v>2071</v>
      </c>
      <c r="E109" s="67">
        <v>1875</v>
      </c>
      <c r="F109" s="68">
        <v>25</v>
      </c>
      <c r="G109" s="68">
        <v>2091</v>
      </c>
      <c r="H109" s="68">
        <v>550</v>
      </c>
      <c r="I109" s="216">
        <v>4541</v>
      </c>
      <c r="J109" s="216">
        <v>7773</v>
      </c>
      <c r="K109" s="108">
        <v>47</v>
      </c>
      <c r="L109" s="108">
        <v>48</v>
      </c>
      <c r="M109" s="209">
        <v>12</v>
      </c>
      <c r="N109" s="21" t="s">
        <v>180</v>
      </c>
    </row>
    <row r="110" spans="1:14" x14ac:dyDescent="0.25">
      <c r="A110" s="18" t="s">
        <v>395</v>
      </c>
      <c r="B110" s="217">
        <v>44</v>
      </c>
      <c r="C110" s="217">
        <v>36</v>
      </c>
      <c r="D110" s="217">
        <v>18</v>
      </c>
      <c r="E110" s="67">
        <v>0</v>
      </c>
      <c r="F110" s="68">
        <v>0</v>
      </c>
      <c r="G110" s="68">
        <v>20</v>
      </c>
      <c r="H110" s="68">
        <v>5</v>
      </c>
      <c r="I110" s="216">
        <v>25</v>
      </c>
      <c r="J110" s="216">
        <v>52</v>
      </c>
      <c r="K110" s="108">
        <v>0</v>
      </c>
      <c r="L110" s="108">
        <v>0</v>
      </c>
      <c r="M110" s="209">
        <v>20</v>
      </c>
      <c r="N110" s="21" t="s">
        <v>396</v>
      </c>
    </row>
    <row r="111" spans="1:14" x14ac:dyDescent="0.25">
      <c r="A111" s="18" t="s">
        <v>181</v>
      </c>
      <c r="B111" s="217">
        <v>3428</v>
      </c>
      <c r="C111" s="217">
        <v>1578</v>
      </c>
      <c r="D111" s="217">
        <v>1451</v>
      </c>
      <c r="E111" s="67">
        <v>532</v>
      </c>
      <c r="F111" s="68">
        <v>25</v>
      </c>
      <c r="G111" s="68">
        <v>906</v>
      </c>
      <c r="H111" s="68">
        <v>333</v>
      </c>
      <c r="I111" s="216">
        <v>1796</v>
      </c>
      <c r="J111" s="216">
        <v>2148</v>
      </c>
      <c r="K111" s="108">
        <v>36</v>
      </c>
      <c r="L111" s="108">
        <v>38</v>
      </c>
      <c r="M111" s="209">
        <v>19</v>
      </c>
      <c r="N111" s="21" t="s">
        <v>182</v>
      </c>
    </row>
    <row r="112" spans="1:14" x14ac:dyDescent="0.25">
      <c r="A112" s="18" t="s">
        <v>397</v>
      </c>
      <c r="B112" s="217">
        <v>7769</v>
      </c>
      <c r="C112" s="217">
        <v>2015</v>
      </c>
      <c r="D112" s="217">
        <v>1712</v>
      </c>
      <c r="E112" s="67">
        <v>208</v>
      </c>
      <c r="F112" s="68">
        <v>16</v>
      </c>
      <c r="G112" s="68">
        <v>1017</v>
      </c>
      <c r="H112" s="68">
        <v>515</v>
      </c>
      <c r="I112" s="216">
        <v>1756</v>
      </c>
      <c r="J112" s="216">
        <v>8072</v>
      </c>
      <c r="K112" s="108">
        <v>17</v>
      </c>
      <c r="L112" s="108">
        <v>18</v>
      </c>
      <c r="M112" s="209">
        <v>29</v>
      </c>
      <c r="N112" s="21" t="s">
        <v>183</v>
      </c>
    </row>
    <row r="113" spans="1:14" x14ac:dyDescent="0.25">
      <c r="A113" s="18" t="s">
        <v>398</v>
      </c>
      <c r="B113" s="217">
        <v>510</v>
      </c>
      <c r="C113" s="217">
        <v>199</v>
      </c>
      <c r="D113" s="217">
        <v>117</v>
      </c>
      <c r="E113" s="67">
        <v>10</v>
      </c>
      <c r="F113" s="68">
        <v>0</v>
      </c>
      <c r="G113" s="68">
        <v>189</v>
      </c>
      <c r="H113" s="68">
        <v>35</v>
      </c>
      <c r="I113" s="216">
        <v>234</v>
      </c>
      <c r="J113" s="216">
        <v>466</v>
      </c>
      <c r="K113" s="108">
        <v>5</v>
      </c>
      <c r="L113" s="108">
        <v>5</v>
      </c>
      <c r="M113" s="209">
        <v>15</v>
      </c>
      <c r="N113" s="21" t="s">
        <v>399</v>
      </c>
    </row>
    <row r="114" spans="1:14" x14ac:dyDescent="0.25">
      <c r="A114" s="18" t="s">
        <v>400</v>
      </c>
      <c r="B114" s="217">
        <v>74</v>
      </c>
      <c r="C114" s="217">
        <v>117</v>
      </c>
      <c r="D114" s="217">
        <v>107</v>
      </c>
      <c r="E114" s="67">
        <v>42</v>
      </c>
      <c r="F114" s="68">
        <v>0</v>
      </c>
      <c r="G114" s="68">
        <v>32</v>
      </c>
      <c r="H114" s="68">
        <v>30</v>
      </c>
      <c r="I114" s="216">
        <v>104</v>
      </c>
      <c r="J114" s="216">
        <v>91</v>
      </c>
      <c r="K114" s="108">
        <v>57</v>
      </c>
      <c r="L114" s="108">
        <v>57</v>
      </c>
      <c r="M114" s="209">
        <v>29</v>
      </c>
      <c r="N114" s="21" t="s">
        <v>184</v>
      </c>
    </row>
    <row r="115" spans="1:14" x14ac:dyDescent="0.25">
      <c r="A115" s="18" t="s">
        <v>401</v>
      </c>
      <c r="B115" s="217">
        <v>10695</v>
      </c>
      <c r="C115" s="217">
        <v>4636</v>
      </c>
      <c r="D115" s="217">
        <v>2576</v>
      </c>
      <c r="E115" s="67">
        <v>784</v>
      </c>
      <c r="F115" s="68">
        <v>378</v>
      </c>
      <c r="G115" s="68">
        <v>2939</v>
      </c>
      <c r="H115" s="68">
        <v>2292</v>
      </c>
      <c r="I115" s="216">
        <v>6393</v>
      </c>
      <c r="J115" s="216">
        <v>8798</v>
      </c>
      <c r="K115" s="108">
        <v>19</v>
      </c>
      <c r="L115" s="108">
        <v>28</v>
      </c>
      <c r="M115" s="209">
        <v>36</v>
      </c>
      <c r="N115" s="21" t="s">
        <v>185</v>
      </c>
    </row>
    <row r="116" spans="1:14" x14ac:dyDescent="0.25">
      <c r="A116" s="18" t="s">
        <v>186</v>
      </c>
      <c r="B116" s="217">
        <v>43</v>
      </c>
      <c r="C116" s="217">
        <v>19</v>
      </c>
      <c r="D116" s="217">
        <v>14</v>
      </c>
      <c r="E116" s="67">
        <v>13</v>
      </c>
      <c r="F116" s="68">
        <v>0</v>
      </c>
      <c r="G116" s="68">
        <v>15</v>
      </c>
      <c r="H116" s="68">
        <v>10</v>
      </c>
      <c r="I116" s="216">
        <v>38</v>
      </c>
      <c r="J116" s="216">
        <v>31</v>
      </c>
      <c r="K116" s="108">
        <v>46</v>
      </c>
      <c r="L116" s="108">
        <v>46</v>
      </c>
      <c r="M116" s="209">
        <v>26</v>
      </c>
      <c r="N116" s="21" t="s">
        <v>187</v>
      </c>
    </row>
    <row r="117" spans="1:14" x14ac:dyDescent="0.25">
      <c r="A117" s="18" t="s">
        <v>188</v>
      </c>
      <c r="B117" s="217">
        <v>3786</v>
      </c>
      <c r="C117" s="217">
        <v>1627</v>
      </c>
      <c r="D117" s="217">
        <v>787</v>
      </c>
      <c r="E117" s="67">
        <v>161</v>
      </c>
      <c r="F117" s="68">
        <v>36</v>
      </c>
      <c r="G117" s="68">
        <v>1153</v>
      </c>
      <c r="H117" s="68">
        <v>440</v>
      </c>
      <c r="I117" s="216">
        <v>1790</v>
      </c>
      <c r="J117" s="216">
        <v>3725</v>
      </c>
      <c r="K117" s="108">
        <v>12</v>
      </c>
      <c r="L117" s="108">
        <v>15</v>
      </c>
      <c r="M117" s="209">
        <v>25</v>
      </c>
      <c r="N117" s="21" t="s">
        <v>189</v>
      </c>
    </row>
    <row r="118" spans="1:14" x14ac:dyDescent="0.25">
      <c r="A118" s="18" t="s">
        <v>402</v>
      </c>
      <c r="B118" s="217">
        <v>4581</v>
      </c>
      <c r="C118" s="217">
        <v>4054</v>
      </c>
      <c r="D118" s="217">
        <v>2846</v>
      </c>
      <c r="E118" s="67">
        <v>422</v>
      </c>
      <c r="F118" s="68">
        <v>726</v>
      </c>
      <c r="G118" s="68">
        <v>2223</v>
      </c>
      <c r="H118" s="68">
        <v>1408</v>
      </c>
      <c r="I118" s="216">
        <v>4779</v>
      </c>
      <c r="J118" s="216">
        <v>3802</v>
      </c>
      <c r="K118" s="108">
        <v>13</v>
      </c>
      <c r="L118" s="108">
        <v>34</v>
      </c>
      <c r="M118" s="209">
        <v>29</v>
      </c>
      <c r="N118" s="21" t="s">
        <v>190</v>
      </c>
    </row>
    <row r="119" spans="1:14" x14ac:dyDescent="0.25">
      <c r="A119" s="18" t="s">
        <v>193</v>
      </c>
      <c r="B119" s="217">
        <v>87</v>
      </c>
      <c r="C119" s="217">
        <v>86</v>
      </c>
      <c r="D119" s="217">
        <v>76</v>
      </c>
      <c r="E119" s="67">
        <v>26</v>
      </c>
      <c r="F119" s="68">
        <v>0</v>
      </c>
      <c r="G119" s="68">
        <v>25</v>
      </c>
      <c r="H119" s="68">
        <v>40</v>
      </c>
      <c r="I119" s="216">
        <v>91</v>
      </c>
      <c r="J119" s="216">
        <v>78</v>
      </c>
      <c r="K119" s="108">
        <v>51</v>
      </c>
      <c r="L119" s="108">
        <v>51</v>
      </c>
      <c r="M119" s="209">
        <v>44</v>
      </c>
      <c r="N119" s="21" t="s">
        <v>194</v>
      </c>
    </row>
    <row r="120" spans="1:14" x14ac:dyDescent="0.25">
      <c r="A120" s="18" t="s">
        <v>195</v>
      </c>
      <c r="B120" s="217">
        <v>0</v>
      </c>
      <c r="C120" s="217">
        <v>0</v>
      </c>
      <c r="D120" s="217">
        <v>0</v>
      </c>
      <c r="E120" s="67">
        <v>0</v>
      </c>
      <c r="F120" s="68">
        <v>0</v>
      </c>
      <c r="G120" s="68">
        <v>0</v>
      </c>
      <c r="H120" s="68">
        <v>5</v>
      </c>
      <c r="I120" s="216">
        <v>5</v>
      </c>
      <c r="J120" s="216">
        <v>0</v>
      </c>
      <c r="K120" s="108"/>
      <c r="L120" s="108"/>
      <c r="M120" s="209">
        <v>100</v>
      </c>
      <c r="N120" s="21" t="s">
        <v>196</v>
      </c>
    </row>
    <row r="121" spans="1:14" x14ac:dyDescent="0.25">
      <c r="A121" s="18" t="s">
        <v>197</v>
      </c>
      <c r="B121" s="217">
        <v>281</v>
      </c>
      <c r="C121" s="217">
        <v>359</v>
      </c>
      <c r="D121" s="217">
        <v>284</v>
      </c>
      <c r="E121" s="67">
        <v>34</v>
      </c>
      <c r="F121" s="68">
        <v>5</v>
      </c>
      <c r="G121" s="68">
        <v>156</v>
      </c>
      <c r="H121" s="68">
        <v>10</v>
      </c>
      <c r="I121" s="216">
        <v>205</v>
      </c>
      <c r="J121" s="216">
        <v>362</v>
      </c>
      <c r="K121" s="108">
        <v>17</v>
      </c>
      <c r="L121" s="108">
        <v>20</v>
      </c>
      <c r="M121" s="209">
        <v>5</v>
      </c>
      <c r="N121" s="21" t="s">
        <v>198</v>
      </c>
    </row>
    <row r="122" spans="1:14" x14ac:dyDescent="0.25">
      <c r="A122" s="18" t="s">
        <v>199</v>
      </c>
      <c r="B122" s="217">
        <v>1806</v>
      </c>
      <c r="C122" s="217">
        <v>1012</v>
      </c>
      <c r="D122" s="217">
        <v>842</v>
      </c>
      <c r="E122" s="67">
        <v>72</v>
      </c>
      <c r="F122" s="68">
        <v>11</v>
      </c>
      <c r="G122" s="68">
        <v>734</v>
      </c>
      <c r="H122" s="68">
        <v>384</v>
      </c>
      <c r="I122" s="216">
        <v>1201</v>
      </c>
      <c r="J122" s="216">
        <v>1779</v>
      </c>
      <c r="K122" s="108">
        <v>9</v>
      </c>
      <c r="L122" s="108">
        <v>10</v>
      </c>
      <c r="M122" s="209">
        <v>32</v>
      </c>
      <c r="N122" s="21" t="s">
        <v>200</v>
      </c>
    </row>
    <row r="123" spans="1:14" x14ac:dyDescent="0.25">
      <c r="A123" s="18" t="s">
        <v>403</v>
      </c>
      <c r="B123" s="217">
        <v>11851</v>
      </c>
      <c r="C123" s="217">
        <v>2818</v>
      </c>
      <c r="D123" s="217">
        <v>1790</v>
      </c>
      <c r="E123" s="67">
        <v>1737</v>
      </c>
      <c r="F123" s="68">
        <v>0</v>
      </c>
      <c r="G123" s="68">
        <v>6579</v>
      </c>
      <c r="H123" s="68">
        <v>1400</v>
      </c>
      <c r="I123" s="216">
        <v>9716</v>
      </c>
      <c r="J123" s="216">
        <v>5511</v>
      </c>
      <c r="K123" s="108">
        <v>21</v>
      </c>
      <c r="L123" s="108">
        <v>21</v>
      </c>
      <c r="M123" s="209">
        <v>14</v>
      </c>
      <c r="N123" s="21" t="s">
        <v>201</v>
      </c>
    </row>
    <row r="124" spans="1:14" x14ac:dyDescent="0.25">
      <c r="A124" s="18" t="s">
        <v>404</v>
      </c>
      <c r="B124" s="217">
        <v>26</v>
      </c>
      <c r="C124" s="217">
        <v>24</v>
      </c>
      <c r="D124" s="217">
        <v>15</v>
      </c>
      <c r="E124" s="67">
        <v>0</v>
      </c>
      <c r="F124" s="68">
        <v>0</v>
      </c>
      <c r="G124" s="68">
        <v>0</v>
      </c>
      <c r="H124" s="68">
        <v>31</v>
      </c>
      <c r="I124" s="216">
        <v>31</v>
      </c>
      <c r="J124" s="216">
        <v>19</v>
      </c>
      <c r="K124" s="108"/>
      <c r="L124" s="108"/>
      <c r="M124" s="209">
        <v>100</v>
      </c>
      <c r="N124" s="21" t="s">
        <v>405</v>
      </c>
    </row>
    <row r="125" spans="1:14" x14ac:dyDescent="0.25">
      <c r="A125" s="18" t="s">
        <v>202</v>
      </c>
      <c r="B125" s="217">
        <v>18218</v>
      </c>
      <c r="C125" s="217">
        <v>24841</v>
      </c>
      <c r="D125" s="217">
        <v>22581</v>
      </c>
      <c r="E125" s="67">
        <v>2368</v>
      </c>
      <c r="F125" s="68">
        <v>10844</v>
      </c>
      <c r="G125" s="68">
        <v>3248</v>
      </c>
      <c r="H125" s="68">
        <v>3623</v>
      </c>
      <c r="I125" s="216">
        <v>20083</v>
      </c>
      <c r="J125" s="216">
        <v>23629</v>
      </c>
      <c r="K125" s="108">
        <v>14</v>
      </c>
      <c r="L125" s="108">
        <v>80</v>
      </c>
      <c r="M125" s="209">
        <v>18</v>
      </c>
      <c r="N125" s="21" t="s">
        <v>203</v>
      </c>
    </row>
    <row r="126" spans="1:14" x14ac:dyDescent="0.25">
      <c r="A126" s="18" t="s">
        <v>406</v>
      </c>
      <c r="B126" s="217">
        <v>13</v>
      </c>
      <c r="C126" s="217">
        <v>5</v>
      </c>
      <c r="D126" s="217">
        <v>5</v>
      </c>
      <c r="E126" s="67">
        <v>0</v>
      </c>
      <c r="F126" s="68">
        <v>0</v>
      </c>
      <c r="G126" s="68">
        <v>0</v>
      </c>
      <c r="H126" s="68">
        <v>0</v>
      </c>
      <c r="I126" s="216">
        <v>0</v>
      </c>
      <c r="J126" s="216">
        <v>16</v>
      </c>
      <c r="K126" s="108"/>
      <c r="L126" s="108"/>
      <c r="M126" s="209"/>
      <c r="N126" s="21" t="s">
        <v>204</v>
      </c>
    </row>
    <row r="127" spans="1:14" x14ac:dyDescent="0.25">
      <c r="A127" s="18" t="s">
        <v>407</v>
      </c>
      <c r="B127" s="217">
        <v>15</v>
      </c>
      <c r="C127" s="217">
        <v>14</v>
      </c>
      <c r="D127" s="217">
        <v>14</v>
      </c>
      <c r="E127" s="67">
        <v>0</v>
      </c>
      <c r="F127" s="68">
        <v>0</v>
      </c>
      <c r="G127" s="68">
        <v>0</v>
      </c>
      <c r="H127" s="68">
        <v>0</v>
      </c>
      <c r="I127" s="216">
        <v>0</v>
      </c>
      <c r="J127" s="216">
        <v>16</v>
      </c>
      <c r="K127" s="108"/>
      <c r="L127" s="108"/>
      <c r="M127" s="209"/>
      <c r="N127" s="21" t="s">
        <v>408</v>
      </c>
    </row>
    <row r="128" spans="1:14" x14ac:dyDescent="0.25">
      <c r="A128" s="18" t="s">
        <v>409</v>
      </c>
      <c r="B128" s="217">
        <v>8</v>
      </c>
      <c r="C128" s="217">
        <v>0</v>
      </c>
      <c r="D128" s="217">
        <v>0</v>
      </c>
      <c r="E128" s="67">
        <v>0</v>
      </c>
      <c r="F128" s="68">
        <v>0</v>
      </c>
      <c r="G128" s="68">
        <v>0</v>
      </c>
      <c r="H128" s="68">
        <v>0</v>
      </c>
      <c r="I128" s="216">
        <v>0</v>
      </c>
      <c r="J128" s="216">
        <v>9</v>
      </c>
      <c r="K128" s="108"/>
      <c r="L128" s="108"/>
      <c r="M128" s="209"/>
      <c r="N128" s="21" t="s">
        <v>410</v>
      </c>
    </row>
    <row r="129" spans="1:14" x14ac:dyDescent="0.25">
      <c r="A129" s="18" t="s">
        <v>205</v>
      </c>
      <c r="B129" s="217">
        <v>27938</v>
      </c>
      <c r="C129" s="217">
        <v>7156</v>
      </c>
      <c r="D129" s="217">
        <v>4875</v>
      </c>
      <c r="E129" s="67">
        <v>864</v>
      </c>
      <c r="F129" s="68">
        <v>62</v>
      </c>
      <c r="G129" s="68">
        <v>4141</v>
      </c>
      <c r="H129" s="68">
        <v>1027</v>
      </c>
      <c r="I129" s="216">
        <v>6094</v>
      </c>
      <c r="J129" s="216">
        <v>28438</v>
      </c>
      <c r="K129" s="108">
        <v>17</v>
      </c>
      <c r="L129" s="108">
        <v>18</v>
      </c>
      <c r="M129" s="209">
        <v>17</v>
      </c>
      <c r="N129" s="21" t="s">
        <v>206</v>
      </c>
    </row>
    <row r="130" spans="1:14" x14ac:dyDescent="0.25">
      <c r="A130" s="18" t="s">
        <v>207</v>
      </c>
      <c r="B130" s="217">
        <v>576</v>
      </c>
      <c r="C130" s="217">
        <v>356</v>
      </c>
      <c r="D130" s="217">
        <v>236</v>
      </c>
      <c r="E130" s="67">
        <v>37</v>
      </c>
      <c r="F130" s="68">
        <v>15</v>
      </c>
      <c r="G130" s="68">
        <v>335</v>
      </c>
      <c r="H130" s="68">
        <v>70</v>
      </c>
      <c r="I130" s="216">
        <v>457</v>
      </c>
      <c r="J130" s="216">
        <v>440</v>
      </c>
      <c r="K130" s="108">
        <v>10</v>
      </c>
      <c r="L130" s="108">
        <v>13</v>
      </c>
      <c r="M130" s="209">
        <v>15</v>
      </c>
      <c r="N130" s="21" t="s">
        <v>208</v>
      </c>
    </row>
    <row r="131" spans="1:14" x14ac:dyDescent="0.25">
      <c r="A131" s="18" t="s">
        <v>411</v>
      </c>
      <c r="B131" s="217">
        <v>185687</v>
      </c>
      <c r="C131" s="217">
        <v>94463</v>
      </c>
      <c r="D131" s="217">
        <v>91768</v>
      </c>
      <c r="E131" s="67">
        <v>4155</v>
      </c>
      <c r="F131" s="68">
        <v>21</v>
      </c>
      <c r="G131" s="68">
        <v>16503</v>
      </c>
      <c r="H131" s="68">
        <v>18403</v>
      </c>
      <c r="I131" s="216">
        <v>39082</v>
      </c>
      <c r="J131" s="216">
        <v>236810</v>
      </c>
      <c r="K131" s="108">
        <v>20</v>
      </c>
      <c r="L131" s="108">
        <v>20</v>
      </c>
      <c r="M131" s="209">
        <v>47</v>
      </c>
      <c r="N131" s="21" t="s">
        <v>209</v>
      </c>
    </row>
    <row r="132" spans="1:14" x14ac:dyDescent="0.25">
      <c r="A132" s="18" t="s">
        <v>412</v>
      </c>
      <c r="B132" s="217">
        <v>5</v>
      </c>
      <c r="C132" s="217">
        <v>9</v>
      </c>
      <c r="D132" s="217">
        <v>9</v>
      </c>
      <c r="E132" s="67">
        <v>0</v>
      </c>
      <c r="F132" s="68">
        <v>0</v>
      </c>
      <c r="G132" s="68">
        <v>10</v>
      </c>
      <c r="H132" s="68">
        <v>0</v>
      </c>
      <c r="I132" s="216">
        <v>10</v>
      </c>
      <c r="J132" s="216">
        <v>5</v>
      </c>
      <c r="K132" s="108">
        <v>0</v>
      </c>
      <c r="L132" s="108">
        <v>0</v>
      </c>
      <c r="M132" s="209">
        <v>0</v>
      </c>
      <c r="N132" s="21" t="s">
        <v>413</v>
      </c>
    </row>
    <row r="133" spans="1:14" x14ac:dyDescent="0.25">
      <c r="A133" s="18" t="s">
        <v>212</v>
      </c>
      <c r="B133" s="217">
        <v>3772</v>
      </c>
      <c r="C133" s="217">
        <v>2954</v>
      </c>
      <c r="D133" s="217">
        <v>1809</v>
      </c>
      <c r="E133" s="67">
        <v>117</v>
      </c>
      <c r="F133" s="68">
        <v>60</v>
      </c>
      <c r="G133" s="68">
        <v>2177</v>
      </c>
      <c r="H133" s="68">
        <v>708</v>
      </c>
      <c r="I133" s="216">
        <v>3062</v>
      </c>
      <c r="J133" s="216">
        <v>3679</v>
      </c>
      <c r="K133" s="108">
        <v>5</v>
      </c>
      <c r="L133" s="108">
        <v>8</v>
      </c>
      <c r="M133" s="209">
        <v>23</v>
      </c>
      <c r="N133" s="21" t="s">
        <v>213</v>
      </c>
    </row>
    <row r="134" spans="1:14" x14ac:dyDescent="0.25">
      <c r="A134" s="18" t="s">
        <v>414</v>
      </c>
      <c r="B134" s="217">
        <v>237</v>
      </c>
      <c r="C134" s="217">
        <v>375</v>
      </c>
      <c r="D134" s="217">
        <v>155</v>
      </c>
      <c r="E134" s="67">
        <v>0</v>
      </c>
      <c r="F134" s="68">
        <v>0</v>
      </c>
      <c r="G134" s="68">
        <v>166</v>
      </c>
      <c r="H134" s="68">
        <v>247</v>
      </c>
      <c r="I134" s="216">
        <v>413</v>
      </c>
      <c r="J134" s="216">
        <v>165</v>
      </c>
      <c r="K134" s="108">
        <v>0</v>
      </c>
      <c r="L134" s="108">
        <v>0</v>
      </c>
      <c r="M134" s="209">
        <v>60</v>
      </c>
      <c r="N134" s="21" t="s">
        <v>214</v>
      </c>
    </row>
    <row r="135" spans="1:14" x14ac:dyDescent="0.25">
      <c r="A135" s="18" t="s">
        <v>215</v>
      </c>
      <c r="B135" s="217">
        <v>21334</v>
      </c>
      <c r="C135" s="217">
        <v>25140</v>
      </c>
      <c r="D135" s="217">
        <v>22266</v>
      </c>
      <c r="E135" s="67">
        <v>916</v>
      </c>
      <c r="F135" s="68">
        <v>117</v>
      </c>
      <c r="G135" s="68">
        <v>15074</v>
      </c>
      <c r="H135" s="68">
        <v>7741</v>
      </c>
      <c r="I135" s="216">
        <v>23848</v>
      </c>
      <c r="J135" s="216">
        <v>22120</v>
      </c>
      <c r="K135" s="108">
        <v>6</v>
      </c>
      <c r="L135" s="108">
        <v>6</v>
      </c>
      <c r="M135" s="209">
        <v>32</v>
      </c>
      <c r="N135" s="21" t="s">
        <v>216</v>
      </c>
    </row>
    <row r="136" spans="1:14" x14ac:dyDescent="0.25">
      <c r="A136" s="18" t="s">
        <v>217</v>
      </c>
      <c r="B136" s="217">
        <v>8898</v>
      </c>
      <c r="C136" s="217">
        <v>321</v>
      </c>
      <c r="D136" s="217">
        <v>223</v>
      </c>
      <c r="E136" s="67">
        <v>10</v>
      </c>
      <c r="F136" s="68">
        <v>0</v>
      </c>
      <c r="G136" s="68">
        <v>117</v>
      </c>
      <c r="H136" s="68">
        <v>1872</v>
      </c>
      <c r="I136" s="216">
        <v>1999</v>
      </c>
      <c r="J136" s="216">
        <v>7207</v>
      </c>
      <c r="K136" s="108">
        <v>8</v>
      </c>
      <c r="L136" s="108">
        <v>8</v>
      </c>
      <c r="M136" s="209">
        <v>94</v>
      </c>
      <c r="N136" s="21" t="s">
        <v>218</v>
      </c>
    </row>
    <row r="137" spans="1:14" x14ac:dyDescent="0.25">
      <c r="A137" s="18" t="s">
        <v>415</v>
      </c>
      <c r="B137" s="217">
        <v>56680</v>
      </c>
      <c r="C137" s="217">
        <v>8647</v>
      </c>
      <c r="D137" s="217">
        <v>8184</v>
      </c>
      <c r="E137" s="67">
        <v>5246</v>
      </c>
      <c r="F137" s="68">
        <v>672</v>
      </c>
      <c r="G137" s="68">
        <v>1132</v>
      </c>
      <c r="H137" s="68">
        <v>1329</v>
      </c>
      <c r="I137" s="216">
        <v>8379</v>
      </c>
      <c r="J137" s="216">
        <v>67824</v>
      </c>
      <c r="K137" s="108">
        <v>74</v>
      </c>
      <c r="L137" s="108">
        <v>84</v>
      </c>
      <c r="M137" s="209">
        <v>16</v>
      </c>
      <c r="N137" s="21" t="s">
        <v>219</v>
      </c>
    </row>
    <row r="138" spans="1:14" x14ac:dyDescent="0.25">
      <c r="A138" s="18" t="s">
        <v>416</v>
      </c>
      <c r="B138" s="217">
        <v>762</v>
      </c>
      <c r="C138" s="217">
        <v>169</v>
      </c>
      <c r="D138" s="217">
        <v>114</v>
      </c>
      <c r="E138" s="67">
        <v>30</v>
      </c>
      <c r="F138" s="68">
        <v>23</v>
      </c>
      <c r="G138" s="68">
        <v>408</v>
      </c>
      <c r="H138" s="68">
        <v>77</v>
      </c>
      <c r="I138" s="216">
        <v>538</v>
      </c>
      <c r="J138" s="216">
        <v>358</v>
      </c>
      <c r="K138" s="108">
        <v>7</v>
      </c>
      <c r="L138" s="108">
        <v>11</v>
      </c>
      <c r="M138" s="209">
        <v>14</v>
      </c>
      <c r="N138" s="21" t="s">
        <v>220</v>
      </c>
    </row>
    <row r="139" spans="1:14" x14ac:dyDescent="0.25">
      <c r="A139" s="18" t="s">
        <v>221</v>
      </c>
      <c r="B139" s="217">
        <v>25</v>
      </c>
      <c r="C139" s="217">
        <v>0</v>
      </c>
      <c r="D139" s="217">
        <v>0</v>
      </c>
      <c r="E139" s="67">
        <v>0</v>
      </c>
      <c r="F139" s="68">
        <v>0</v>
      </c>
      <c r="G139" s="68">
        <v>5</v>
      </c>
      <c r="H139" s="68">
        <v>0</v>
      </c>
      <c r="I139" s="216">
        <v>5</v>
      </c>
      <c r="J139" s="216">
        <v>22</v>
      </c>
      <c r="K139" s="108">
        <v>0</v>
      </c>
      <c r="L139" s="108">
        <v>0</v>
      </c>
      <c r="M139" s="209">
        <v>0</v>
      </c>
      <c r="N139" s="21" t="s">
        <v>222</v>
      </c>
    </row>
    <row r="140" spans="1:14" x14ac:dyDescent="0.25">
      <c r="A140" s="18" t="s">
        <v>417</v>
      </c>
      <c r="B140" s="217">
        <v>14915</v>
      </c>
      <c r="C140" s="217">
        <v>10223</v>
      </c>
      <c r="D140" s="217">
        <v>7573</v>
      </c>
      <c r="E140" s="67">
        <v>830</v>
      </c>
      <c r="F140" s="68">
        <v>25</v>
      </c>
      <c r="G140" s="68">
        <v>5040</v>
      </c>
      <c r="H140" s="68">
        <v>3087</v>
      </c>
      <c r="I140" s="216">
        <v>8982</v>
      </c>
      <c r="J140" s="216">
        <v>14564</v>
      </c>
      <c r="K140" s="108">
        <v>14</v>
      </c>
      <c r="L140" s="108">
        <v>15</v>
      </c>
      <c r="M140" s="209">
        <v>34</v>
      </c>
      <c r="N140" s="21" t="s">
        <v>223</v>
      </c>
    </row>
    <row r="141" spans="1:14" x14ac:dyDescent="0.25">
      <c r="A141" s="18" t="s">
        <v>418</v>
      </c>
      <c r="B141" s="217">
        <v>201</v>
      </c>
      <c r="C141" s="217">
        <v>128</v>
      </c>
      <c r="D141" s="217">
        <v>107</v>
      </c>
      <c r="E141" s="67">
        <v>0</v>
      </c>
      <c r="F141" s="68">
        <v>0</v>
      </c>
      <c r="G141" s="68">
        <v>88</v>
      </c>
      <c r="H141" s="68">
        <v>50</v>
      </c>
      <c r="I141" s="216">
        <v>138</v>
      </c>
      <c r="J141" s="216">
        <v>179</v>
      </c>
      <c r="K141" s="108">
        <v>0</v>
      </c>
      <c r="L141" s="108">
        <v>0</v>
      </c>
      <c r="M141" s="209">
        <v>36</v>
      </c>
      <c r="N141" s="21" t="s">
        <v>224</v>
      </c>
    </row>
    <row r="142" spans="1:14" x14ac:dyDescent="0.25">
      <c r="A142" s="18" t="s">
        <v>419</v>
      </c>
      <c r="B142" s="217">
        <v>9</v>
      </c>
      <c r="C142" s="217">
        <v>0</v>
      </c>
      <c r="D142" s="217">
        <v>0</v>
      </c>
      <c r="E142" s="67">
        <v>0</v>
      </c>
      <c r="F142" s="68">
        <v>0</v>
      </c>
      <c r="G142" s="68">
        <v>5</v>
      </c>
      <c r="H142" s="68">
        <v>0</v>
      </c>
      <c r="I142" s="216">
        <v>5</v>
      </c>
      <c r="J142" s="216">
        <v>0</v>
      </c>
      <c r="K142" s="108">
        <v>0</v>
      </c>
      <c r="L142" s="108">
        <v>0</v>
      </c>
      <c r="M142" s="209">
        <v>0</v>
      </c>
      <c r="N142" s="21" t="s">
        <v>420</v>
      </c>
    </row>
    <row r="143" spans="1:14" x14ac:dyDescent="0.25">
      <c r="A143" s="18" t="s">
        <v>225</v>
      </c>
      <c r="B143" s="217">
        <v>37</v>
      </c>
      <c r="C143" s="217">
        <v>32</v>
      </c>
      <c r="D143" s="217">
        <v>27</v>
      </c>
      <c r="E143" s="67">
        <v>5</v>
      </c>
      <c r="F143" s="68">
        <v>0</v>
      </c>
      <c r="G143" s="68">
        <v>11</v>
      </c>
      <c r="H143" s="68">
        <v>0</v>
      </c>
      <c r="I143" s="216">
        <v>16</v>
      </c>
      <c r="J143" s="216">
        <v>43</v>
      </c>
      <c r="K143" s="108">
        <v>31</v>
      </c>
      <c r="L143" s="108">
        <v>31</v>
      </c>
      <c r="M143" s="209">
        <v>0</v>
      </c>
      <c r="N143" s="21" t="s">
        <v>226</v>
      </c>
    </row>
    <row r="144" spans="1:14" x14ac:dyDescent="0.25">
      <c r="A144" s="18" t="s">
        <v>421</v>
      </c>
      <c r="B144" s="217">
        <v>297653</v>
      </c>
      <c r="C144" s="217">
        <v>43743</v>
      </c>
      <c r="D144" s="217">
        <v>42836</v>
      </c>
      <c r="E144" s="67">
        <v>4425</v>
      </c>
      <c r="F144" s="68">
        <v>37</v>
      </c>
      <c r="G144" s="68">
        <v>7801</v>
      </c>
      <c r="H144" s="68">
        <v>59457</v>
      </c>
      <c r="I144" s="216">
        <v>71720</v>
      </c>
      <c r="J144" s="216">
        <v>269315</v>
      </c>
      <c r="K144" s="108">
        <v>36</v>
      </c>
      <c r="L144" s="108">
        <v>36</v>
      </c>
      <c r="M144" s="209">
        <v>83</v>
      </c>
      <c r="N144" s="21" t="s">
        <v>422</v>
      </c>
    </row>
    <row r="145" spans="1:14" x14ac:dyDescent="0.25">
      <c r="A145" s="18" t="s">
        <v>227</v>
      </c>
      <c r="B145" s="217">
        <v>10500</v>
      </c>
      <c r="C145" s="217">
        <v>25028</v>
      </c>
      <c r="D145" s="217">
        <v>24206</v>
      </c>
      <c r="E145" s="67">
        <v>11057</v>
      </c>
      <c r="F145" s="68">
        <v>110</v>
      </c>
      <c r="G145" s="68">
        <v>971</v>
      </c>
      <c r="H145" s="68">
        <v>1638</v>
      </c>
      <c r="I145" s="216">
        <v>13776</v>
      </c>
      <c r="J145" s="216">
        <v>21662</v>
      </c>
      <c r="K145" s="108">
        <v>91</v>
      </c>
      <c r="L145" s="108">
        <v>92</v>
      </c>
      <c r="M145" s="209">
        <v>12</v>
      </c>
      <c r="N145" s="21" t="s">
        <v>228</v>
      </c>
    </row>
    <row r="146" spans="1:14" x14ac:dyDescent="0.25">
      <c r="A146" s="18" t="s">
        <v>229</v>
      </c>
      <c r="B146" s="217">
        <v>63155</v>
      </c>
      <c r="C146" s="217">
        <v>37281</v>
      </c>
      <c r="D146" s="217">
        <v>21157</v>
      </c>
      <c r="E146" s="67">
        <v>6988</v>
      </c>
      <c r="F146" s="68">
        <v>758</v>
      </c>
      <c r="G146" s="68">
        <v>23689</v>
      </c>
      <c r="H146" s="68">
        <v>7544</v>
      </c>
      <c r="I146" s="216">
        <v>38979</v>
      </c>
      <c r="J146" s="216">
        <v>56176</v>
      </c>
      <c r="K146" s="108">
        <v>22</v>
      </c>
      <c r="L146" s="108">
        <v>25</v>
      </c>
      <c r="M146" s="209">
        <v>19</v>
      </c>
      <c r="N146" s="21" t="s">
        <v>230</v>
      </c>
    </row>
    <row r="147" spans="1:14" x14ac:dyDescent="0.25">
      <c r="A147" s="18" t="s">
        <v>423</v>
      </c>
      <c r="B147" s="217">
        <v>5</v>
      </c>
      <c r="C147" s="217">
        <v>0</v>
      </c>
      <c r="D147" s="217">
        <v>0</v>
      </c>
      <c r="E147" s="67">
        <v>0</v>
      </c>
      <c r="F147" s="68">
        <v>0</v>
      </c>
      <c r="G147" s="68">
        <v>0</v>
      </c>
      <c r="H147" s="68">
        <v>0</v>
      </c>
      <c r="I147" s="216">
        <v>0</v>
      </c>
      <c r="J147" s="216">
        <v>6</v>
      </c>
      <c r="K147" s="108"/>
      <c r="L147" s="108"/>
      <c r="M147" s="209"/>
      <c r="N147" s="21" t="s">
        <v>424</v>
      </c>
    </row>
    <row r="148" spans="1:14" x14ac:dyDescent="0.25">
      <c r="A148" s="18" t="s">
        <v>231</v>
      </c>
      <c r="B148" s="217">
        <v>2311</v>
      </c>
      <c r="C148" s="217">
        <v>2691</v>
      </c>
      <c r="D148" s="217">
        <v>1026</v>
      </c>
      <c r="E148" s="67">
        <v>5</v>
      </c>
      <c r="F148" s="68">
        <v>30</v>
      </c>
      <c r="G148" s="68">
        <v>1541</v>
      </c>
      <c r="H148" s="68">
        <v>1753</v>
      </c>
      <c r="I148" s="216">
        <v>3329</v>
      </c>
      <c r="J148" s="216">
        <v>1332</v>
      </c>
      <c r="K148" s="108">
        <v>0</v>
      </c>
      <c r="L148" s="108">
        <v>2</v>
      </c>
      <c r="M148" s="209">
        <v>53</v>
      </c>
      <c r="N148" s="21" t="s">
        <v>232</v>
      </c>
    </row>
    <row r="149" spans="1:14" x14ac:dyDescent="0.25">
      <c r="A149" s="18" t="s">
        <v>425</v>
      </c>
      <c r="B149" s="217">
        <v>33</v>
      </c>
      <c r="C149" s="217">
        <v>10</v>
      </c>
      <c r="D149" s="217">
        <v>10</v>
      </c>
      <c r="E149" s="67">
        <v>5</v>
      </c>
      <c r="F149" s="68">
        <v>0</v>
      </c>
      <c r="G149" s="68">
        <v>20</v>
      </c>
      <c r="H149" s="68">
        <v>5</v>
      </c>
      <c r="I149" s="216">
        <v>30</v>
      </c>
      <c r="J149" s="216">
        <v>32</v>
      </c>
      <c r="K149" s="108">
        <v>20</v>
      </c>
      <c r="L149" s="108">
        <v>20</v>
      </c>
      <c r="M149" s="209">
        <v>17</v>
      </c>
      <c r="N149" s="21" t="s">
        <v>233</v>
      </c>
    </row>
    <row r="150" spans="1:14" x14ac:dyDescent="0.25">
      <c r="A150" s="18" t="s">
        <v>234</v>
      </c>
      <c r="B150" s="217">
        <v>56</v>
      </c>
      <c r="C150" s="217">
        <v>53</v>
      </c>
      <c r="D150" s="217">
        <v>42</v>
      </c>
      <c r="E150" s="67">
        <v>20</v>
      </c>
      <c r="F150" s="68">
        <v>0</v>
      </c>
      <c r="G150" s="68">
        <v>22</v>
      </c>
      <c r="H150" s="68">
        <v>17</v>
      </c>
      <c r="I150" s="216">
        <v>59</v>
      </c>
      <c r="J150" s="216">
        <v>43</v>
      </c>
      <c r="K150" s="108">
        <v>48</v>
      </c>
      <c r="L150" s="108">
        <v>48</v>
      </c>
      <c r="M150" s="209">
        <v>29</v>
      </c>
      <c r="N150" s="21" t="s">
        <v>235</v>
      </c>
    </row>
    <row r="151" spans="1:14" x14ac:dyDescent="0.25">
      <c r="A151" s="18" t="s">
        <v>236</v>
      </c>
      <c r="B151" s="217">
        <v>76186</v>
      </c>
      <c r="C151" s="217">
        <v>46126</v>
      </c>
      <c r="D151" s="217">
        <v>35666</v>
      </c>
      <c r="E151" s="67">
        <v>10945</v>
      </c>
      <c r="F151" s="68">
        <v>1486</v>
      </c>
      <c r="G151" s="68">
        <v>33076</v>
      </c>
      <c r="H151" s="68">
        <v>8720</v>
      </c>
      <c r="I151" s="216">
        <v>54227</v>
      </c>
      <c r="J151" s="216">
        <v>65066</v>
      </c>
      <c r="K151" s="108">
        <v>24</v>
      </c>
      <c r="L151" s="108">
        <v>27</v>
      </c>
      <c r="M151" s="209">
        <v>16</v>
      </c>
      <c r="N151" s="21" t="s">
        <v>237</v>
      </c>
    </row>
    <row r="152" spans="1:14" x14ac:dyDescent="0.25">
      <c r="A152" s="18" t="s">
        <v>488</v>
      </c>
      <c r="B152" s="217">
        <v>17004</v>
      </c>
      <c r="C152" s="217">
        <v>16793</v>
      </c>
      <c r="D152" s="217">
        <v>11930</v>
      </c>
      <c r="E152" s="67">
        <v>6119</v>
      </c>
      <c r="F152" s="68">
        <v>1878</v>
      </c>
      <c r="G152" s="68">
        <v>5365</v>
      </c>
      <c r="H152" s="68">
        <v>2918</v>
      </c>
      <c r="I152" s="216">
        <v>16280</v>
      </c>
      <c r="J152" s="216">
        <v>16726</v>
      </c>
      <c r="K152" s="108">
        <v>46</v>
      </c>
      <c r="L152" s="108">
        <v>60</v>
      </c>
      <c r="M152" s="209">
        <v>18</v>
      </c>
      <c r="N152" s="21" t="s">
        <v>290</v>
      </c>
    </row>
    <row r="153" spans="1:14" x14ac:dyDescent="0.25">
      <c r="A153" s="18" t="s">
        <v>427</v>
      </c>
      <c r="B153" s="217">
        <v>2651</v>
      </c>
      <c r="C153" s="217">
        <v>872</v>
      </c>
      <c r="D153" s="217">
        <v>842</v>
      </c>
      <c r="E153" s="67">
        <v>45</v>
      </c>
      <c r="F153" s="68">
        <v>36</v>
      </c>
      <c r="G153" s="68">
        <v>152</v>
      </c>
      <c r="H153" s="68">
        <v>262</v>
      </c>
      <c r="I153" s="216">
        <v>495</v>
      </c>
      <c r="J153" s="216">
        <v>2993</v>
      </c>
      <c r="K153" s="108">
        <v>19</v>
      </c>
      <c r="L153" s="108">
        <v>35</v>
      </c>
      <c r="M153" s="209">
        <v>53</v>
      </c>
      <c r="N153" s="21" t="s">
        <v>240</v>
      </c>
    </row>
    <row r="154" spans="1:14" x14ac:dyDescent="0.25">
      <c r="A154" s="18" t="s">
        <v>241</v>
      </c>
      <c r="B154" s="217">
        <v>1100</v>
      </c>
      <c r="C154" s="217">
        <v>563</v>
      </c>
      <c r="D154" s="217">
        <v>422</v>
      </c>
      <c r="E154" s="67">
        <v>228</v>
      </c>
      <c r="F154" s="68">
        <v>0</v>
      </c>
      <c r="G154" s="68">
        <v>211</v>
      </c>
      <c r="H154" s="68">
        <v>69</v>
      </c>
      <c r="I154" s="216">
        <v>508</v>
      </c>
      <c r="J154" s="216">
        <v>1227</v>
      </c>
      <c r="K154" s="108">
        <v>52</v>
      </c>
      <c r="L154" s="108">
        <v>52</v>
      </c>
      <c r="M154" s="209">
        <v>14</v>
      </c>
      <c r="N154" s="21" t="s">
        <v>242</v>
      </c>
    </row>
    <row r="155" spans="1:14" x14ac:dyDescent="0.25">
      <c r="A155" s="18" t="s">
        <v>243</v>
      </c>
      <c r="B155" s="217">
        <v>2915</v>
      </c>
      <c r="C155" s="217">
        <v>905</v>
      </c>
      <c r="D155" s="217">
        <v>877</v>
      </c>
      <c r="E155" s="67">
        <v>5</v>
      </c>
      <c r="F155" s="68">
        <v>11</v>
      </c>
      <c r="G155" s="68">
        <v>1104</v>
      </c>
      <c r="H155" s="68">
        <v>289</v>
      </c>
      <c r="I155" s="216">
        <v>1409</v>
      </c>
      <c r="J155" s="216">
        <v>2398</v>
      </c>
      <c r="K155" s="108">
        <v>0</v>
      </c>
      <c r="L155" s="108">
        <v>1</v>
      </c>
      <c r="M155" s="209">
        <v>21</v>
      </c>
      <c r="N155" s="21" t="s">
        <v>244</v>
      </c>
    </row>
    <row r="156" spans="1:14" x14ac:dyDescent="0.25">
      <c r="A156" s="18" t="s">
        <v>245</v>
      </c>
      <c r="B156" s="217">
        <v>110429</v>
      </c>
      <c r="C156" s="217">
        <v>37645</v>
      </c>
      <c r="D156" s="217">
        <v>36629</v>
      </c>
      <c r="E156" s="67">
        <v>1319</v>
      </c>
      <c r="F156" s="68">
        <v>385</v>
      </c>
      <c r="G156" s="68">
        <v>22998</v>
      </c>
      <c r="H156" s="68">
        <v>8619</v>
      </c>
      <c r="I156" s="216">
        <v>33321</v>
      </c>
      <c r="J156" s="216">
        <v>113900</v>
      </c>
      <c r="K156" s="108">
        <v>5</v>
      </c>
      <c r="L156" s="108">
        <v>7</v>
      </c>
      <c r="M156" s="209">
        <v>26</v>
      </c>
      <c r="N156" s="21" t="s">
        <v>246</v>
      </c>
    </row>
    <row r="157" spans="1:14" x14ac:dyDescent="0.25">
      <c r="A157" s="18" t="s">
        <v>247</v>
      </c>
      <c r="B157" s="217">
        <v>4947</v>
      </c>
      <c r="C157" s="217">
        <v>4567</v>
      </c>
      <c r="D157" s="217">
        <v>3204</v>
      </c>
      <c r="E157" s="67">
        <v>87</v>
      </c>
      <c r="F157" s="68">
        <v>5</v>
      </c>
      <c r="G157" s="68">
        <v>2288</v>
      </c>
      <c r="H157" s="68">
        <v>671</v>
      </c>
      <c r="I157" s="216">
        <v>3051</v>
      </c>
      <c r="J157" s="216">
        <v>6088</v>
      </c>
      <c r="K157" s="108">
        <v>4</v>
      </c>
      <c r="L157" s="108">
        <v>4</v>
      </c>
      <c r="M157" s="209">
        <v>22</v>
      </c>
      <c r="N157" s="21" t="s">
        <v>248</v>
      </c>
    </row>
    <row r="158" spans="1:14" x14ac:dyDescent="0.25">
      <c r="A158" s="18" t="s">
        <v>428</v>
      </c>
      <c r="B158" s="217">
        <v>461</v>
      </c>
      <c r="C158" s="217">
        <v>316</v>
      </c>
      <c r="D158" s="217">
        <v>274</v>
      </c>
      <c r="E158" s="67">
        <v>31</v>
      </c>
      <c r="F158" s="68">
        <v>0</v>
      </c>
      <c r="G158" s="68">
        <v>89</v>
      </c>
      <c r="H158" s="68">
        <v>168</v>
      </c>
      <c r="I158" s="216">
        <v>288</v>
      </c>
      <c r="J158" s="216">
        <v>407</v>
      </c>
      <c r="K158" s="108">
        <v>26</v>
      </c>
      <c r="L158" s="108">
        <v>26</v>
      </c>
      <c r="M158" s="209">
        <v>58</v>
      </c>
      <c r="N158" s="21" t="s">
        <v>249</v>
      </c>
    </row>
    <row r="159" spans="1:14" x14ac:dyDescent="0.25">
      <c r="A159" s="18" t="s">
        <v>429</v>
      </c>
      <c r="B159" s="217">
        <v>405</v>
      </c>
      <c r="C159" s="217">
        <v>200</v>
      </c>
      <c r="D159" s="217">
        <v>164</v>
      </c>
      <c r="E159" s="67">
        <v>0</v>
      </c>
      <c r="F159" s="68">
        <v>0</v>
      </c>
      <c r="G159" s="68">
        <v>67</v>
      </c>
      <c r="H159" s="68">
        <v>125</v>
      </c>
      <c r="I159" s="216">
        <v>192</v>
      </c>
      <c r="J159" s="216">
        <v>376</v>
      </c>
      <c r="K159" s="108">
        <v>0</v>
      </c>
      <c r="L159" s="108">
        <v>0</v>
      </c>
      <c r="M159" s="209">
        <v>65</v>
      </c>
      <c r="N159" s="21" t="s">
        <v>250</v>
      </c>
    </row>
    <row r="160" spans="1:14" x14ac:dyDescent="0.25">
      <c r="A160" s="18" t="s">
        <v>251</v>
      </c>
      <c r="B160" s="217">
        <v>30</v>
      </c>
      <c r="C160" s="217">
        <v>5</v>
      </c>
      <c r="D160" s="217">
        <v>5</v>
      </c>
      <c r="E160" s="67">
        <v>0</v>
      </c>
      <c r="F160" s="68">
        <v>0</v>
      </c>
      <c r="G160" s="68">
        <v>5</v>
      </c>
      <c r="H160" s="68">
        <v>5</v>
      </c>
      <c r="I160" s="216">
        <v>10</v>
      </c>
      <c r="J160" s="216">
        <v>28</v>
      </c>
      <c r="K160" s="108">
        <v>0</v>
      </c>
      <c r="L160" s="108">
        <v>0</v>
      </c>
      <c r="M160" s="209">
        <v>50</v>
      </c>
      <c r="N160" s="21" t="s">
        <v>252</v>
      </c>
    </row>
    <row r="161" spans="1:14" x14ac:dyDescent="0.25">
      <c r="A161" s="18" t="s">
        <v>253</v>
      </c>
      <c r="B161" s="217">
        <v>763</v>
      </c>
      <c r="C161" s="217">
        <v>338</v>
      </c>
      <c r="D161" s="217">
        <v>179</v>
      </c>
      <c r="E161" s="67">
        <v>5</v>
      </c>
      <c r="F161" s="68">
        <v>0</v>
      </c>
      <c r="G161" s="68">
        <v>264</v>
      </c>
      <c r="H161" s="68">
        <v>191</v>
      </c>
      <c r="I161" s="216">
        <v>460</v>
      </c>
      <c r="J161" s="216">
        <v>630</v>
      </c>
      <c r="K161" s="108">
        <v>2</v>
      </c>
      <c r="L161" s="108">
        <v>2</v>
      </c>
      <c r="M161" s="209">
        <v>42</v>
      </c>
      <c r="N161" s="21" t="s">
        <v>254</v>
      </c>
    </row>
    <row r="162" spans="1:14" x14ac:dyDescent="0.25">
      <c r="A162" s="18" t="s">
        <v>430</v>
      </c>
      <c r="B162" s="217">
        <v>3078</v>
      </c>
      <c r="C162" s="217">
        <v>4724</v>
      </c>
      <c r="D162" s="217">
        <v>2423</v>
      </c>
      <c r="E162" s="67">
        <v>82</v>
      </c>
      <c r="F162" s="68">
        <v>15</v>
      </c>
      <c r="G162" s="68">
        <v>2052</v>
      </c>
      <c r="H162" s="68">
        <v>2044</v>
      </c>
      <c r="I162" s="216">
        <v>4193</v>
      </c>
      <c r="J162" s="216">
        <v>3022</v>
      </c>
      <c r="K162" s="108">
        <v>4</v>
      </c>
      <c r="L162" s="108">
        <v>5</v>
      </c>
      <c r="M162" s="209">
        <v>49</v>
      </c>
      <c r="N162" s="21" t="s">
        <v>255</v>
      </c>
    </row>
    <row r="163" spans="1:14" x14ac:dyDescent="0.25">
      <c r="A163" s="18" t="s">
        <v>256</v>
      </c>
      <c r="B163" s="217">
        <v>8556</v>
      </c>
      <c r="C163" s="217">
        <v>2752</v>
      </c>
      <c r="D163" s="217">
        <v>2657</v>
      </c>
      <c r="E163" s="67">
        <v>189</v>
      </c>
      <c r="F163" s="68">
        <v>0</v>
      </c>
      <c r="G163" s="68">
        <v>410</v>
      </c>
      <c r="H163" s="68">
        <v>1299</v>
      </c>
      <c r="I163" s="216">
        <v>1898</v>
      </c>
      <c r="J163" s="216">
        <v>7877</v>
      </c>
      <c r="K163" s="108">
        <v>32</v>
      </c>
      <c r="L163" s="108">
        <v>32</v>
      </c>
      <c r="M163" s="209">
        <v>68</v>
      </c>
      <c r="N163" s="21" t="s">
        <v>257</v>
      </c>
    </row>
    <row r="164" spans="1:14" x14ac:dyDescent="0.25">
      <c r="A164" s="18" t="s">
        <v>431</v>
      </c>
      <c r="B164" s="217">
        <v>91745</v>
      </c>
      <c r="C164" s="217">
        <v>31748</v>
      </c>
      <c r="D164" s="217">
        <v>17751</v>
      </c>
      <c r="E164" s="67">
        <v>6612</v>
      </c>
      <c r="F164" s="68">
        <v>619</v>
      </c>
      <c r="G164" s="68">
        <v>19031</v>
      </c>
      <c r="H164" s="68">
        <v>12662</v>
      </c>
      <c r="I164" s="216">
        <v>38924</v>
      </c>
      <c r="J164" s="216">
        <v>88310</v>
      </c>
      <c r="K164" s="108">
        <v>25</v>
      </c>
      <c r="L164" s="108">
        <v>28</v>
      </c>
      <c r="M164" s="209">
        <v>33</v>
      </c>
      <c r="N164" s="21" t="s">
        <v>258</v>
      </c>
    </row>
    <row r="165" spans="1:14" x14ac:dyDescent="0.25">
      <c r="A165" s="18" t="s">
        <v>432</v>
      </c>
      <c r="B165" s="217">
        <v>20010</v>
      </c>
      <c r="C165" s="217">
        <v>6223</v>
      </c>
      <c r="D165" s="217">
        <v>3844</v>
      </c>
      <c r="E165" s="67">
        <v>1784</v>
      </c>
      <c r="F165" s="68">
        <v>31</v>
      </c>
      <c r="G165" s="68">
        <v>2904</v>
      </c>
      <c r="H165" s="68">
        <v>650</v>
      </c>
      <c r="I165" s="216">
        <v>5369</v>
      </c>
      <c r="J165" s="216">
        <v>20214</v>
      </c>
      <c r="K165" s="108">
        <v>38</v>
      </c>
      <c r="L165" s="108">
        <v>38</v>
      </c>
      <c r="M165" s="209">
        <v>12</v>
      </c>
      <c r="N165" s="21" t="s">
        <v>259</v>
      </c>
    </row>
    <row r="166" spans="1:14" x14ac:dyDescent="0.25">
      <c r="A166" s="18" t="s">
        <v>260</v>
      </c>
      <c r="B166" s="217">
        <v>75</v>
      </c>
      <c r="C166" s="217">
        <v>61</v>
      </c>
      <c r="D166" s="217">
        <v>56</v>
      </c>
      <c r="E166" s="67">
        <v>5</v>
      </c>
      <c r="F166" s="68">
        <v>0</v>
      </c>
      <c r="G166" s="68">
        <v>43</v>
      </c>
      <c r="H166" s="68">
        <v>5</v>
      </c>
      <c r="I166" s="216">
        <v>53</v>
      </c>
      <c r="J166" s="216">
        <v>64</v>
      </c>
      <c r="K166" s="108">
        <v>10</v>
      </c>
      <c r="L166" s="108">
        <v>10</v>
      </c>
      <c r="M166" s="209">
        <v>9</v>
      </c>
      <c r="N166" s="21" t="s">
        <v>261</v>
      </c>
    </row>
    <row r="167" spans="1:14" x14ac:dyDescent="0.25">
      <c r="A167" s="18" t="s">
        <v>262</v>
      </c>
      <c r="B167" s="217">
        <v>303</v>
      </c>
      <c r="C167" s="217">
        <v>333</v>
      </c>
      <c r="D167" s="217">
        <v>270</v>
      </c>
      <c r="E167" s="67">
        <v>25</v>
      </c>
      <c r="F167" s="68">
        <v>5</v>
      </c>
      <c r="G167" s="68">
        <v>171</v>
      </c>
      <c r="H167" s="68">
        <v>25</v>
      </c>
      <c r="I167" s="216">
        <v>226</v>
      </c>
      <c r="J167" s="216">
        <v>242</v>
      </c>
      <c r="K167" s="108">
        <v>12</v>
      </c>
      <c r="L167" s="108">
        <v>15</v>
      </c>
      <c r="M167" s="209">
        <v>11</v>
      </c>
      <c r="N167" s="21" t="s">
        <v>263</v>
      </c>
    </row>
    <row r="168" spans="1:14" x14ac:dyDescent="0.25">
      <c r="A168" s="18" t="s">
        <v>598</v>
      </c>
      <c r="B168" s="217">
        <v>0</v>
      </c>
      <c r="C168" s="217">
        <v>5</v>
      </c>
      <c r="D168" s="217">
        <v>5</v>
      </c>
      <c r="E168" s="67">
        <v>0</v>
      </c>
      <c r="F168" s="68">
        <v>0</v>
      </c>
      <c r="G168" s="68">
        <v>0</v>
      </c>
      <c r="H168" s="68">
        <v>5</v>
      </c>
      <c r="I168" s="216">
        <v>5</v>
      </c>
      <c r="J168" s="216">
        <v>0</v>
      </c>
      <c r="K168" s="108"/>
      <c r="L168" s="108"/>
      <c r="M168" s="209">
        <v>100</v>
      </c>
      <c r="N168" s="21" t="s">
        <v>599</v>
      </c>
    </row>
    <row r="169" spans="1:14" x14ac:dyDescent="0.25">
      <c r="A169" s="18" t="s">
        <v>433</v>
      </c>
      <c r="B169" s="217">
        <v>209</v>
      </c>
      <c r="C169" s="217">
        <v>142</v>
      </c>
      <c r="D169" s="217">
        <v>136</v>
      </c>
      <c r="E169" s="67">
        <v>34</v>
      </c>
      <c r="F169" s="68">
        <v>5</v>
      </c>
      <c r="G169" s="68">
        <v>136</v>
      </c>
      <c r="H169" s="68">
        <v>20</v>
      </c>
      <c r="I169" s="216">
        <v>195</v>
      </c>
      <c r="J169" s="216">
        <v>129</v>
      </c>
      <c r="K169" s="108">
        <v>19</v>
      </c>
      <c r="L169" s="108">
        <v>22</v>
      </c>
      <c r="M169" s="209">
        <v>10</v>
      </c>
      <c r="N169" s="21" t="s">
        <v>434</v>
      </c>
    </row>
    <row r="170" spans="1:14" x14ac:dyDescent="0.25">
      <c r="A170" s="18" t="s">
        <v>435</v>
      </c>
      <c r="B170" s="217">
        <v>455</v>
      </c>
      <c r="C170" s="217">
        <v>403</v>
      </c>
      <c r="D170" s="217">
        <v>190</v>
      </c>
      <c r="E170" s="67">
        <v>10</v>
      </c>
      <c r="F170" s="68">
        <v>0</v>
      </c>
      <c r="G170" s="68">
        <v>259</v>
      </c>
      <c r="H170" s="68">
        <v>82</v>
      </c>
      <c r="I170" s="216">
        <v>351</v>
      </c>
      <c r="J170" s="216">
        <v>496</v>
      </c>
      <c r="K170" s="108">
        <v>4</v>
      </c>
      <c r="L170" s="108">
        <v>4</v>
      </c>
      <c r="M170" s="209">
        <v>23</v>
      </c>
      <c r="N170" s="21" t="s">
        <v>436</v>
      </c>
    </row>
    <row r="171" spans="1:14" x14ac:dyDescent="0.25">
      <c r="A171" s="18" t="s">
        <v>437</v>
      </c>
      <c r="B171" s="217">
        <v>19</v>
      </c>
      <c r="C171" s="217">
        <v>15</v>
      </c>
      <c r="D171" s="217">
        <v>10</v>
      </c>
      <c r="E171" s="67">
        <v>0</v>
      </c>
      <c r="F171" s="68">
        <v>0</v>
      </c>
      <c r="G171" s="68">
        <v>5</v>
      </c>
      <c r="H171" s="68">
        <v>15</v>
      </c>
      <c r="I171" s="216">
        <v>20</v>
      </c>
      <c r="J171" s="216">
        <v>20</v>
      </c>
      <c r="K171" s="108">
        <v>0</v>
      </c>
      <c r="L171" s="108">
        <v>0</v>
      </c>
      <c r="M171" s="209">
        <v>75</v>
      </c>
      <c r="N171" s="21" t="s">
        <v>438</v>
      </c>
    </row>
    <row r="172" spans="1:14" x14ac:dyDescent="0.25">
      <c r="A172" s="18" t="s">
        <v>439</v>
      </c>
      <c r="B172" s="217">
        <v>546</v>
      </c>
      <c r="C172" s="217">
        <v>315</v>
      </c>
      <c r="D172" s="217">
        <v>298</v>
      </c>
      <c r="E172" s="67">
        <v>215</v>
      </c>
      <c r="F172" s="68">
        <v>10</v>
      </c>
      <c r="G172" s="68">
        <v>89</v>
      </c>
      <c r="H172" s="68">
        <v>149</v>
      </c>
      <c r="I172" s="216">
        <v>463</v>
      </c>
      <c r="J172" s="216">
        <v>385</v>
      </c>
      <c r="K172" s="108">
        <v>68</v>
      </c>
      <c r="L172" s="108">
        <v>72</v>
      </c>
      <c r="M172" s="209">
        <v>32</v>
      </c>
      <c r="N172" s="21" t="s">
        <v>264</v>
      </c>
    </row>
    <row r="173" spans="1:14" x14ac:dyDescent="0.25">
      <c r="A173" s="18" t="s">
        <v>265</v>
      </c>
      <c r="B173" s="217">
        <v>43453</v>
      </c>
      <c r="C173" s="217">
        <v>12109</v>
      </c>
      <c r="D173" s="217">
        <v>9652</v>
      </c>
      <c r="E173" s="67">
        <v>1272</v>
      </c>
      <c r="F173" s="68">
        <v>120</v>
      </c>
      <c r="G173" s="68">
        <v>12631</v>
      </c>
      <c r="H173" s="68">
        <v>2542</v>
      </c>
      <c r="I173" s="216">
        <v>16565</v>
      </c>
      <c r="J173" s="216">
        <v>38978</v>
      </c>
      <c r="K173" s="108">
        <v>9</v>
      </c>
      <c r="L173" s="108">
        <v>10</v>
      </c>
      <c r="M173" s="209">
        <v>15</v>
      </c>
      <c r="N173" s="21" t="s">
        <v>266</v>
      </c>
    </row>
    <row r="174" spans="1:14" x14ac:dyDescent="0.25">
      <c r="A174" s="18" t="s">
        <v>267</v>
      </c>
      <c r="B174" s="217">
        <v>4960</v>
      </c>
      <c r="C174" s="217">
        <v>8082</v>
      </c>
      <c r="D174" s="217">
        <v>4304</v>
      </c>
      <c r="E174" s="67">
        <v>185</v>
      </c>
      <c r="F174" s="68">
        <v>277</v>
      </c>
      <c r="G174" s="68">
        <v>6375</v>
      </c>
      <c r="H174" s="68">
        <v>2123</v>
      </c>
      <c r="I174" s="216">
        <v>8960</v>
      </c>
      <c r="J174" s="216">
        <v>3695</v>
      </c>
      <c r="K174" s="108">
        <v>3</v>
      </c>
      <c r="L174" s="108">
        <v>7</v>
      </c>
      <c r="M174" s="209">
        <v>24</v>
      </c>
      <c r="N174" s="21" t="s">
        <v>268</v>
      </c>
    </row>
    <row r="175" spans="1:14" x14ac:dyDescent="0.25">
      <c r="A175" s="18" t="s">
        <v>440</v>
      </c>
      <c r="B175" s="217">
        <v>17</v>
      </c>
      <c r="C175" s="217">
        <v>10</v>
      </c>
      <c r="D175" s="217">
        <v>10</v>
      </c>
      <c r="E175" s="67">
        <v>0</v>
      </c>
      <c r="F175" s="68">
        <v>0</v>
      </c>
      <c r="G175" s="68">
        <v>5</v>
      </c>
      <c r="H175" s="68">
        <v>0</v>
      </c>
      <c r="I175" s="216">
        <v>5</v>
      </c>
      <c r="J175" s="216">
        <v>21</v>
      </c>
      <c r="K175" s="108">
        <v>0</v>
      </c>
      <c r="L175" s="108">
        <v>0</v>
      </c>
      <c r="M175" s="209">
        <v>0</v>
      </c>
      <c r="N175" s="21" t="s">
        <v>441</v>
      </c>
    </row>
    <row r="176" spans="1:14" x14ac:dyDescent="0.25">
      <c r="A176" s="18" t="s">
        <v>269</v>
      </c>
      <c r="B176" s="217">
        <v>8040</v>
      </c>
      <c r="C176" s="217">
        <v>6427</v>
      </c>
      <c r="D176" s="217">
        <v>3081</v>
      </c>
      <c r="E176" s="67">
        <v>1228</v>
      </c>
      <c r="F176" s="68">
        <v>161</v>
      </c>
      <c r="G176" s="68">
        <v>3546</v>
      </c>
      <c r="H176" s="68">
        <v>1585</v>
      </c>
      <c r="I176" s="216">
        <v>6520</v>
      </c>
      <c r="J176" s="216">
        <v>8342</v>
      </c>
      <c r="K176" s="108">
        <v>25</v>
      </c>
      <c r="L176" s="108">
        <v>28</v>
      </c>
      <c r="M176" s="209">
        <v>24</v>
      </c>
      <c r="N176" s="21" t="s">
        <v>270</v>
      </c>
    </row>
    <row r="177" spans="1:14" x14ac:dyDescent="0.25">
      <c r="A177" s="18" t="s">
        <v>271</v>
      </c>
      <c r="B177" s="217">
        <v>206</v>
      </c>
      <c r="C177" s="217">
        <v>60</v>
      </c>
      <c r="D177" s="217">
        <v>44</v>
      </c>
      <c r="E177" s="67">
        <v>0</v>
      </c>
      <c r="F177" s="68">
        <v>0</v>
      </c>
      <c r="G177" s="68">
        <v>31</v>
      </c>
      <c r="H177" s="68">
        <v>10</v>
      </c>
      <c r="I177" s="216">
        <v>41</v>
      </c>
      <c r="J177" s="216">
        <v>212</v>
      </c>
      <c r="K177" s="108">
        <v>0</v>
      </c>
      <c r="L177" s="108">
        <v>0</v>
      </c>
      <c r="M177" s="209">
        <v>24</v>
      </c>
      <c r="N177" s="21" t="s">
        <v>272</v>
      </c>
    </row>
    <row r="178" spans="1:14" x14ac:dyDescent="0.25">
      <c r="A178" s="18" t="s">
        <v>275</v>
      </c>
      <c r="B178" s="217">
        <v>111</v>
      </c>
      <c r="C178" s="217">
        <v>106</v>
      </c>
      <c r="D178" s="217">
        <v>96</v>
      </c>
      <c r="E178" s="67">
        <v>10</v>
      </c>
      <c r="F178" s="68">
        <v>0</v>
      </c>
      <c r="G178" s="68">
        <v>15</v>
      </c>
      <c r="H178" s="68">
        <v>44</v>
      </c>
      <c r="I178" s="216">
        <v>69</v>
      </c>
      <c r="J178" s="216">
        <v>91</v>
      </c>
      <c r="K178" s="108">
        <v>40</v>
      </c>
      <c r="L178" s="108">
        <v>40</v>
      </c>
      <c r="M178" s="209">
        <v>64</v>
      </c>
      <c r="N178" s="21" t="s">
        <v>276</v>
      </c>
    </row>
    <row r="179" spans="1:14" x14ac:dyDescent="0.25">
      <c r="A179" s="18" t="s">
        <v>442</v>
      </c>
      <c r="B179" s="217">
        <v>104</v>
      </c>
      <c r="C179" s="217">
        <v>16</v>
      </c>
      <c r="D179" s="217">
        <v>16</v>
      </c>
      <c r="E179" s="67">
        <v>0</v>
      </c>
      <c r="F179" s="68">
        <v>0</v>
      </c>
      <c r="G179" s="68">
        <v>0</v>
      </c>
      <c r="H179" s="68">
        <v>11</v>
      </c>
      <c r="I179" s="216">
        <v>11</v>
      </c>
      <c r="J179" s="216">
        <v>103</v>
      </c>
      <c r="K179" s="108"/>
      <c r="L179" s="108"/>
      <c r="M179" s="209">
        <v>100</v>
      </c>
      <c r="N179" s="21" t="s">
        <v>277</v>
      </c>
    </row>
    <row r="180" spans="1:14" x14ac:dyDescent="0.25">
      <c r="A180" s="18" t="s">
        <v>278</v>
      </c>
      <c r="B180" s="217">
        <v>698</v>
      </c>
      <c r="C180" s="217">
        <v>474</v>
      </c>
      <c r="D180" s="217">
        <v>214</v>
      </c>
      <c r="E180" s="67">
        <v>60</v>
      </c>
      <c r="F180" s="68">
        <v>0</v>
      </c>
      <c r="G180" s="68">
        <v>362</v>
      </c>
      <c r="H180" s="68">
        <v>75</v>
      </c>
      <c r="I180" s="216">
        <v>497</v>
      </c>
      <c r="J180" s="216">
        <v>701</v>
      </c>
      <c r="K180" s="108">
        <v>14</v>
      </c>
      <c r="L180" s="108">
        <v>14</v>
      </c>
      <c r="M180" s="209">
        <v>15</v>
      </c>
      <c r="N180" s="21" t="s">
        <v>279</v>
      </c>
    </row>
    <row r="181" spans="1:14" x14ac:dyDescent="0.25">
      <c r="A181" s="18" t="s">
        <v>280</v>
      </c>
      <c r="B181" s="217">
        <v>237195</v>
      </c>
      <c r="C181" s="217">
        <v>57527</v>
      </c>
      <c r="D181" s="217">
        <v>49563</v>
      </c>
      <c r="E181" s="67">
        <v>16480</v>
      </c>
      <c r="F181" s="68">
        <v>6416</v>
      </c>
      <c r="G181" s="68">
        <v>10106</v>
      </c>
      <c r="H181" s="68">
        <v>26117</v>
      </c>
      <c r="I181" s="216">
        <v>59119</v>
      </c>
      <c r="J181" s="216">
        <v>236271</v>
      </c>
      <c r="K181" s="108">
        <v>50</v>
      </c>
      <c r="L181" s="108">
        <v>69</v>
      </c>
      <c r="M181" s="209">
        <v>44</v>
      </c>
      <c r="N181" s="21" t="s">
        <v>281</v>
      </c>
    </row>
    <row r="182" spans="1:14" x14ac:dyDescent="0.25">
      <c r="A182" s="18" t="s">
        <v>282</v>
      </c>
      <c r="B182" s="217">
        <v>3222</v>
      </c>
      <c r="C182" s="217">
        <v>1443</v>
      </c>
      <c r="D182" s="217">
        <v>923</v>
      </c>
      <c r="E182" s="67">
        <v>236</v>
      </c>
      <c r="F182" s="68">
        <v>10</v>
      </c>
      <c r="G182" s="68">
        <v>1400</v>
      </c>
      <c r="H182" s="68">
        <v>323</v>
      </c>
      <c r="I182" s="216">
        <v>1969</v>
      </c>
      <c r="J182" s="216">
        <v>2575</v>
      </c>
      <c r="K182" s="108">
        <v>14</v>
      </c>
      <c r="L182" s="108">
        <v>15</v>
      </c>
      <c r="M182" s="209">
        <v>16</v>
      </c>
      <c r="N182" s="21" t="s">
        <v>283</v>
      </c>
    </row>
    <row r="183" spans="1:14" x14ac:dyDescent="0.25">
      <c r="A183" s="18" t="s">
        <v>284</v>
      </c>
      <c r="B183" s="217">
        <v>32662</v>
      </c>
      <c r="C183" s="217">
        <v>97267</v>
      </c>
      <c r="D183" s="217">
        <v>97102</v>
      </c>
      <c r="E183" s="67">
        <v>2556</v>
      </c>
      <c r="F183" s="68">
        <v>459</v>
      </c>
      <c r="G183" s="68">
        <v>274</v>
      </c>
      <c r="H183" s="68">
        <v>3581</v>
      </c>
      <c r="I183" s="216">
        <v>6870</v>
      </c>
      <c r="J183" s="216">
        <v>123984</v>
      </c>
      <c r="K183" s="108">
        <v>78</v>
      </c>
      <c r="L183" s="108">
        <v>92</v>
      </c>
      <c r="M183" s="209">
        <v>52</v>
      </c>
      <c r="N183" s="21" t="s">
        <v>285</v>
      </c>
    </row>
    <row r="184" spans="1:14" x14ac:dyDescent="0.25">
      <c r="A184" s="18" t="s">
        <v>443</v>
      </c>
      <c r="B184" s="217">
        <v>651</v>
      </c>
      <c r="C184" s="217">
        <v>359</v>
      </c>
      <c r="D184" s="217">
        <v>333</v>
      </c>
      <c r="E184" s="67">
        <v>0</v>
      </c>
      <c r="F184" s="68">
        <v>0</v>
      </c>
      <c r="G184" s="68">
        <v>122</v>
      </c>
      <c r="H184" s="68">
        <v>131</v>
      </c>
      <c r="I184" s="216">
        <v>253</v>
      </c>
      <c r="J184" s="216">
        <v>713</v>
      </c>
      <c r="K184" s="108">
        <v>0</v>
      </c>
      <c r="L184" s="108">
        <v>0</v>
      </c>
      <c r="M184" s="209">
        <v>52</v>
      </c>
      <c r="N184" s="21" t="s">
        <v>286</v>
      </c>
    </row>
    <row r="185" spans="1:14" x14ac:dyDescent="0.25">
      <c r="A185" s="18" t="s">
        <v>287</v>
      </c>
      <c r="B185" s="217">
        <v>33621</v>
      </c>
      <c r="C185" s="217">
        <v>24584</v>
      </c>
      <c r="D185" s="217">
        <v>16413</v>
      </c>
      <c r="E185" s="67">
        <v>3647</v>
      </c>
      <c r="F185" s="68">
        <v>356</v>
      </c>
      <c r="G185" s="68">
        <v>16578</v>
      </c>
      <c r="H185" s="68">
        <v>3207</v>
      </c>
      <c r="I185" s="216">
        <v>23788</v>
      </c>
      <c r="J185" s="216">
        <v>33564</v>
      </c>
      <c r="K185" s="108">
        <v>18</v>
      </c>
      <c r="L185" s="108">
        <v>19</v>
      </c>
      <c r="M185" s="209">
        <v>13</v>
      </c>
      <c r="N185" s="21" t="s">
        <v>288</v>
      </c>
    </row>
    <row r="186" spans="1:14" x14ac:dyDescent="0.25">
      <c r="A186" s="18" t="s">
        <v>463</v>
      </c>
      <c r="B186" s="217">
        <v>4396</v>
      </c>
      <c r="C186" s="217">
        <v>4739</v>
      </c>
      <c r="D186" s="217">
        <v>4144</v>
      </c>
      <c r="E186" s="67">
        <v>2235</v>
      </c>
      <c r="F186" s="68">
        <v>292</v>
      </c>
      <c r="G186" s="68">
        <v>1021</v>
      </c>
      <c r="H186" s="68">
        <v>998</v>
      </c>
      <c r="I186" s="216">
        <v>4546</v>
      </c>
      <c r="J186" s="216">
        <v>3934</v>
      </c>
      <c r="K186" s="108">
        <v>63</v>
      </c>
      <c r="L186" s="108">
        <v>71</v>
      </c>
      <c r="M186" s="209">
        <v>22</v>
      </c>
      <c r="N186" s="21" t="s">
        <v>464</v>
      </c>
    </row>
    <row r="187" spans="1:14" x14ac:dyDescent="0.25">
      <c r="A187" s="18" t="s">
        <v>291</v>
      </c>
      <c r="B187" s="217">
        <v>681736</v>
      </c>
      <c r="C187" s="217">
        <v>309641</v>
      </c>
      <c r="D187" s="217">
        <v>306981</v>
      </c>
      <c r="E187" s="67">
        <v>36216</v>
      </c>
      <c r="F187" s="68">
        <v>4822</v>
      </c>
      <c r="G187" s="68">
        <v>3549</v>
      </c>
      <c r="H187" s="68">
        <v>37861</v>
      </c>
      <c r="I187" s="216">
        <v>82448</v>
      </c>
      <c r="J187" s="216">
        <v>940297</v>
      </c>
      <c r="K187" s="108">
        <v>81</v>
      </c>
      <c r="L187" s="108">
        <v>92</v>
      </c>
      <c r="M187" s="209">
        <v>46</v>
      </c>
      <c r="N187" s="21" t="s">
        <v>292</v>
      </c>
    </row>
    <row r="188" spans="1:14" x14ac:dyDescent="0.25">
      <c r="A188" s="18" t="s">
        <v>293</v>
      </c>
      <c r="B188" s="217">
        <v>190</v>
      </c>
      <c r="C188" s="217">
        <v>140</v>
      </c>
      <c r="D188" s="217">
        <v>94</v>
      </c>
      <c r="E188" s="67">
        <v>5</v>
      </c>
      <c r="F188" s="68">
        <v>0</v>
      </c>
      <c r="G188" s="68">
        <v>80</v>
      </c>
      <c r="H188" s="68">
        <v>52</v>
      </c>
      <c r="I188" s="216">
        <v>137</v>
      </c>
      <c r="J188" s="216">
        <v>152</v>
      </c>
      <c r="K188" s="108">
        <v>6</v>
      </c>
      <c r="L188" s="108">
        <v>6</v>
      </c>
      <c r="M188" s="209">
        <v>38</v>
      </c>
      <c r="N188" s="21" t="s">
        <v>294</v>
      </c>
    </row>
    <row r="189" spans="1:14" x14ac:dyDescent="0.25">
      <c r="A189" s="18" t="s">
        <v>444</v>
      </c>
      <c r="B189" s="217">
        <v>254</v>
      </c>
      <c r="C189" s="217">
        <v>149</v>
      </c>
      <c r="D189" s="217">
        <v>112</v>
      </c>
      <c r="E189" s="67">
        <v>10</v>
      </c>
      <c r="F189" s="68">
        <v>0</v>
      </c>
      <c r="G189" s="68">
        <v>107</v>
      </c>
      <c r="H189" s="68">
        <v>62</v>
      </c>
      <c r="I189" s="216">
        <v>179</v>
      </c>
      <c r="J189" s="216">
        <v>195</v>
      </c>
      <c r="K189" s="108">
        <v>9</v>
      </c>
      <c r="L189" s="108">
        <v>9</v>
      </c>
      <c r="M189" s="209">
        <v>35</v>
      </c>
      <c r="N189" s="21" t="s">
        <v>295</v>
      </c>
    </row>
    <row r="190" spans="1:14" x14ac:dyDescent="0.25">
      <c r="A190" s="18" t="s">
        <v>296</v>
      </c>
      <c r="B190" s="217">
        <v>32</v>
      </c>
      <c r="C190" s="217">
        <v>16</v>
      </c>
      <c r="D190" s="217">
        <v>16</v>
      </c>
      <c r="E190" s="67">
        <v>0</v>
      </c>
      <c r="F190" s="68">
        <v>0</v>
      </c>
      <c r="G190" s="68">
        <v>0</v>
      </c>
      <c r="H190" s="68">
        <v>10</v>
      </c>
      <c r="I190" s="216">
        <v>10</v>
      </c>
      <c r="J190" s="216">
        <v>33</v>
      </c>
      <c r="K190" s="108"/>
      <c r="L190" s="108"/>
      <c r="M190" s="209">
        <v>100</v>
      </c>
      <c r="N190" s="21" t="s">
        <v>297</v>
      </c>
    </row>
    <row r="191" spans="1:14" x14ac:dyDescent="0.25">
      <c r="A191" s="18" t="s">
        <v>445</v>
      </c>
      <c r="B191" s="217">
        <v>165216</v>
      </c>
      <c r="C191" s="217">
        <v>72014</v>
      </c>
      <c r="D191" s="217">
        <v>50308</v>
      </c>
      <c r="E191" s="67">
        <v>9345</v>
      </c>
      <c r="F191" s="68">
        <v>7443</v>
      </c>
      <c r="G191" s="68">
        <v>18478</v>
      </c>
      <c r="H191" s="68">
        <v>41234</v>
      </c>
      <c r="I191" s="216">
        <v>76500</v>
      </c>
      <c r="J191" s="216">
        <v>154355</v>
      </c>
      <c r="K191" s="108">
        <v>26</v>
      </c>
      <c r="L191" s="108">
        <v>48</v>
      </c>
      <c r="M191" s="209">
        <v>54</v>
      </c>
      <c r="N191" s="21" t="s">
        <v>298</v>
      </c>
    </row>
    <row r="192" spans="1:14" x14ac:dyDescent="0.25">
      <c r="A192" s="18" t="s">
        <v>446</v>
      </c>
      <c r="B192" s="217">
        <v>6785</v>
      </c>
      <c r="C192" s="217">
        <v>3524</v>
      </c>
      <c r="D192" s="217">
        <v>2472</v>
      </c>
      <c r="E192" s="67">
        <v>403</v>
      </c>
      <c r="F192" s="68">
        <v>44</v>
      </c>
      <c r="G192" s="68">
        <v>1622</v>
      </c>
      <c r="H192" s="68">
        <v>1821</v>
      </c>
      <c r="I192" s="216">
        <v>3890</v>
      </c>
      <c r="J192" s="216">
        <v>6420</v>
      </c>
      <c r="K192" s="108">
        <v>19</v>
      </c>
      <c r="L192" s="108">
        <v>22</v>
      </c>
      <c r="M192" s="209">
        <v>47</v>
      </c>
      <c r="N192" s="21" t="s">
        <v>299</v>
      </c>
    </row>
    <row r="193" spans="1:14" x14ac:dyDescent="0.25">
      <c r="A193" s="18" t="s">
        <v>447</v>
      </c>
      <c r="B193" s="217">
        <v>3218</v>
      </c>
      <c r="C193" s="217">
        <v>4434</v>
      </c>
      <c r="D193" s="217">
        <v>3129</v>
      </c>
      <c r="E193" s="67">
        <v>76</v>
      </c>
      <c r="F193" s="68">
        <v>10</v>
      </c>
      <c r="G193" s="68">
        <v>3383</v>
      </c>
      <c r="H193" s="68">
        <v>2447</v>
      </c>
      <c r="I193" s="216">
        <v>5916</v>
      </c>
      <c r="J193" s="216">
        <v>2656</v>
      </c>
      <c r="K193" s="108">
        <v>2</v>
      </c>
      <c r="L193" s="108">
        <v>2</v>
      </c>
      <c r="M193" s="209">
        <v>41</v>
      </c>
      <c r="N193" s="21" t="s">
        <v>300</v>
      </c>
    </row>
    <row r="194" spans="1:14" x14ac:dyDescent="0.25">
      <c r="A194" s="18" t="s">
        <v>449</v>
      </c>
      <c r="B194" s="217">
        <v>1441</v>
      </c>
      <c r="C194" s="217">
        <v>917</v>
      </c>
      <c r="D194" s="217">
        <v>494</v>
      </c>
      <c r="E194" s="67">
        <v>5</v>
      </c>
      <c r="F194" s="68">
        <v>0</v>
      </c>
      <c r="G194" s="68">
        <v>747</v>
      </c>
      <c r="H194" s="68">
        <v>86</v>
      </c>
      <c r="I194" s="216">
        <v>838</v>
      </c>
      <c r="J194" s="216">
        <v>1520</v>
      </c>
      <c r="K194" s="108">
        <v>1</v>
      </c>
      <c r="L194" s="108">
        <v>1</v>
      </c>
      <c r="M194" s="209">
        <v>10</v>
      </c>
      <c r="N194" s="21" t="s">
        <v>450</v>
      </c>
    </row>
    <row r="195" spans="1:14" x14ac:dyDescent="0.25">
      <c r="A195" s="18" t="s">
        <v>301</v>
      </c>
      <c r="B195" s="217">
        <v>5206</v>
      </c>
      <c r="C195" s="217">
        <v>2349</v>
      </c>
      <c r="D195" s="217">
        <v>1599</v>
      </c>
      <c r="E195" s="67">
        <v>333</v>
      </c>
      <c r="F195" s="68">
        <v>31</v>
      </c>
      <c r="G195" s="68">
        <v>1120</v>
      </c>
      <c r="H195" s="68">
        <v>601</v>
      </c>
      <c r="I195" s="216">
        <v>2085</v>
      </c>
      <c r="J195" s="216">
        <v>5334</v>
      </c>
      <c r="K195" s="108">
        <v>22</v>
      </c>
      <c r="L195" s="108">
        <v>25</v>
      </c>
      <c r="M195" s="209">
        <v>29</v>
      </c>
      <c r="N195" s="21" t="s">
        <v>302</v>
      </c>
    </row>
    <row r="196" spans="1:14" x14ac:dyDescent="0.25">
      <c r="A196" s="18" t="s">
        <v>451</v>
      </c>
      <c r="B196" s="217">
        <v>1203</v>
      </c>
      <c r="C196" s="217">
        <v>809</v>
      </c>
      <c r="D196" s="217">
        <v>399</v>
      </c>
      <c r="E196" s="67">
        <v>10</v>
      </c>
      <c r="F196" s="68">
        <v>0</v>
      </c>
      <c r="G196" s="68">
        <v>555</v>
      </c>
      <c r="H196" s="68">
        <v>124</v>
      </c>
      <c r="I196" s="216">
        <v>689</v>
      </c>
      <c r="J196" s="216">
        <v>1324</v>
      </c>
      <c r="K196" s="108">
        <v>2</v>
      </c>
      <c r="L196" s="108">
        <v>2</v>
      </c>
      <c r="M196" s="209">
        <v>18</v>
      </c>
      <c r="N196" s="21" t="s">
        <v>452</v>
      </c>
    </row>
    <row r="197" spans="1:14" x14ac:dyDescent="0.25">
      <c r="A197" s="18" t="s">
        <v>303</v>
      </c>
      <c r="B197" s="217">
        <v>1079</v>
      </c>
      <c r="C197" s="217">
        <v>490</v>
      </c>
      <c r="D197" s="217">
        <v>419</v>
      </c>
      <c r="E197" s="67">
        <v>93</v>
      </c>
      <c r="F197" s="68">
        <v>17</v>
      </c>
      <c r="G197" s="68">
        <v>511</v>
      </c>
      <c r="H197" s="68">
        <v>91</v>
      </c>
      <c r="I197" s="216">
        <v>712</v>
      </c>
      <c r="J197" s="216">
        <v>704</v>
      </c>
      <c r="K197" s="108">
        <v>15</v>
      </c>
      <c r="L197" s="108">
        <v>18</v>
      </c>
      <c r="M197" s="209">
        <v>13</v>
      </c>
      <c r="N197" s="21" t="s">
        <v>304</v>
      </c>
    </row>
    <row r="198" spans="1:14" x14ac:dyDescent="0.25">
      <c r="A198" s="18" t="s">
        <v>305</v>
      </c>
      <c r="B198" s="217">
        <v>11116</v>
      </c>
      <c r="C198" s="217">
        <v>11640</v>
      </c>
      <c r="D198" s="217">
        <v>9074</v>
      </c>
      <c r="E198" s="67">
        <v>421</v>
      </c>
      <c r="F198" s="68">
        <v>121</v>
      </c>
      <c r="G198" s="68">
        <v>8605</v>
      </c>
      <c r="H198" s="68">
        <v>2732</v>
      </c>
      <c r="I198" s="216">
        <v>11879</v>
      </c>
      <c r="J198" s="216">
        <v>10338</v>
      </c>
      <c r="K198" s="108">
        <v>5</v>
      </c>
      <c r="L198" s="108">
        <v>6</v>
      </c>
      <c r="M198" s="209">
        <v>23</v>
      </c>
      <c r="N198" s="21" t="s">
        <v>306</v>
      </c>
    </row>
    <row r="199" spans="1:14" x14ac:dyDescent="0.25">
      <c r="A199" s="18" t="s">
        <v>456</v>
      </c>
      <c r="B199" s="217">
        <v>149659</v>
      </c>
      <c r="C199" s="217">
        <v>94965</v>
      </c>
      <c r="D199" s="217">
        <v>34021</v>
      </c>
      <c r="E199" s="67">
        <v>16432</v>
      </c>
      <c r="F199" s="68">
        <v>1352</v>
      </c>
      <c r="G199" s="68">
        <v>85411</v>
      </c>
      <c r="H199" s="68">
        <v>28638</v>
      </c>
      <c r="I199" s="216">
        <v>131833</v>
      </c>
      <c r="J199" s="216">
        <v>117576</v>
      </c>
      <c r="K199" s="108">
        <v>16</v>
      </c>
      <c r="L199" s="108">
        <v>17</v>
      </c>
      <c r="M199" s="209">
        <v>22</v>
      </c>
      <c r="N199" s="21" t="s">
        <v>310</v>
      </c>
    </row>
    <row r="200" spans="1:14" x14ac:dyDescent="0.25">
      <c r="A200" s="18" t="s">
        <v>453</v>
      </c>
      <c r="B200" s="217">
        <v>1462</v>
      </c>
      <c r="C200" s="217">
        <v>798</v>
      </c>
      <c r="D200" s="217">
        <v>613</v>
      </c>
      <c r="E200" s="67">
        <v>134</v>
      </c>
      <c r="F200" s="68">
        <v>0</v>
      </c>
      <c r="G200" s="68">
        <v>246</v>
      </c>
      <c r="H200" s="68">
        <v>204</v>
      </c>
      <c r="I200" s="216">
        <v>584</v>
      </c>
      <c r="J200" s="216">
        <v>1663</v>
      </c>
      <c r="K200" s="108">
        <v>35</v>
      </c>
      <c r="L200" s="108">
        <v>35</v>
      </c>
      <c r="M200" s="209">
        <v>35</v>
      </c>
      <c r="N200" s="21" t="s">
        <v>307</v>
      </c>
    </row>
    <row r="201" spans="1:14" x14ac:dyDescent="0.25">
      <c r="A201" s="18" t="s">
        <v>308</v>
      </c>
      <c r="B201" s="217">
        <v>6</v>
      </c>
      <c r="C201" s="217">
        <v>0</v>
      </c>
      <c r="D201" s="217">
        <v>0</v>
      </c>
      <c r="E201" s="67">
        <v>0</v>
      </c>
      <c r="F201" s="68">
        <v>0</v>
      </c>
      <c r="G201" s="68">
        <v>0</v>
      </c>
      <c r="H201" s="68">
        <v>0</v>
      </c>
      <c r="I201" s="216">
        <v>0</v>
      </c>
      <c r="J201" s="216">
        <v>6</v>
      </c>
      <c r="K201" s="108"/>
      <c r="L201" s="108"/>
      <c r="M201" s="209"/>
      <c r="N201" s="21" t="s">
        <v>309</v>
      </c>
    </row>
    <row r="202" spans="1:14" x14ac:dyDescent="0.25">
      <c r="A202" s="18" t="s">
        <v>454</v>
      </c>
      <c r="B202" s="217">
        <v>11</v>
      </c>
      <c r="C202" s="217">
        <v>9</v>
      </c>
      <c r="D202" s="217">
        <v>9</v>
      </c>
      <c r="E202" s="67">
        <v>0</v>
      </c>
      <c r="F202" s="68">
        <v>0</v>
      </c>
      <c r="G202" s="68">
        <v>0</v>
      </c>
      <c r="H202" s="68">
        <v>10</v>
      </c>
      <c r="I202" s="216">
        <v>10</v>
      </c>
      <c r="J202" s="216">
        <v>10</v>
      </c>
      <c r="K202" s="108"/>
      <c r="L202" s="108"/>
      <c r="M202" s="209">
        <v>100</v>
      </c>
      <c r="N202" s="21" t="s">
        <v>455</v>
      </c>
    </row>
    <row r="203" spans="1:14" x14ac:dyDescent="0.25">
      <c r="A203" s="18" t="s">
        <v>457</v>
      </c>
      <c r="B203" s="217">
        <v>14161</v>
      </c>
      <c r="C203" s="217">
        <v>4094</v>
      </c>
      <c r="D203" s="217">
        <v>3119</v>
      </c>
      <c r="E203" s="67">
        <v>3746</v>
      </c>
      <c r="F203" s="68">
        <v>31</v>
      </c>
      <c r="G203" s="68">
        <v>1783</v>
      </c>
      <c r="H203" s="68">
        <v>607</v>
      </c>
      <c r="I203" s="216">
        <v>6167</v>
      </c>
      <c r="J203" s="216">
        <v>11401</v>
      </c>
      <c r="K203" s="108">
        <v>67</v>
      </c>
      <c r="L203" s="108">
        <v>68</v>
      </c>
      <c r="M203" s="209">
        <v>10</v>
      </c>
      <c r="N203" s="21" t="s">
        <v>311</v>
      </c>
    </row>
    <row r="204" spans="1:14" x14ac:dyDescent="0.25">
      <c r="A204" s="18" t="s">
        <v>490</v>
      </c>
      <c r="B204" s="217">
        <v>28514</v>
      </c>
      <c r="C204" s="217">
        <v>40497</v>
      </c>
      <c r="D204" s="217">
        <v>37038</v>
      </c>
      <c r="E204" s="67">
        <v>4131</v>
      </c>
      <c r="F204" s="68">
        <v>19076</v>
      </c>
      <c r="G204" s="68">
        <v>9553</v>
      </c>
      <c r="H204" s="68">
        <v>8150</v>
      </c>
      <c r="I204" s="216">
        <v>40910</v>
      </c>
      <c r="J204" s="216">
        <v>26583</v>
      </c>
      <c r="K204" s="108">
        <v>13</v>
      </c>
      <c r="L204" s="108">
        <v>71</v>
      </c>
      <c r="M204" s="209">
        <v>20</v>
      </c>
      <c r="N204" s="21" t="s">
        <v>312</v>
      </c>
    </row>
    <row r="205" spans="1:14" x14ac:dyDescent="0.25">
      <c r="A205" s="18" t="s">
        <v>313</v>
      </c>
      <c r="B205" s="217">
        <v>53</v>
      </c>
      <c r="C205" s="217">
        <v>36</v>
      </c>
      <c r="D205" s="217">
        <v>36</v>
      </c>
      <c r="E205" s="67">
        <v>15</v>
      </c>
      <c r="F205" s="68">
        <v>0</v>
      </c>
      <c r="G205" s="68">
        <v>5</v>
      </c>
      <c r="H205" s="68">
        <v>15</v>
      </c>
      <c r="I205" s="216">
        <v>35</v>
      </c>
      <c r="J205" s="216">
        <v>45</v>
      </c>
      <c r="K205" s="108">
        <v>75</v>
      </c>
      <c r="L205" s="108">
        <v>75</v>
      </c>
      <c r="M205" s="209">
        <v>43</v>
      </c>
      <c r="N205" s="21" t="s">
        <v>314</v>
      </c>
    </row>
    <row r="206" spans="1:14" x14ac:dyDescent="0.25">
      <c r="A206" s="18" t="s">
        <v>458</v>
      </c>
      <c r="B206" s="217">
        <v>329</v>
      </c>
      <c r="C206" s="217">
        <v>857</v>
      </c>
      <c r="D206" s="217">
        <v>762</v>
      </c>
      <c r="E206" s="67">
        <v>16</v>
      </c>
      <c r="F206" s="68">
        <v>0</v>
      </c>
      <c r="G206" s="68">
        <v>279</v>
      </c>
      <c r="H206" s="68">
        <v>93</v>
      </c>
      <c r="I206" s="216">
        <v>388</v>
      </c>
      <c r="J206" s="216">
        <v>496</v>
      </c>
      <c r="K206" s="108">
        <v>5</v>
      </c>
      <c r="L206" s="108">
        <v>5</v>
      </c>
      <c r="M206" s="209">
        <v>24</v>
      </c>
      <c r="N206" s="21" t="s">
        <v>315</v>
      </c>
    </row>
    <row r="207" spans="1:14" x14ac:dyDescent="0.25">
      <c r="A207" s="18" t="s">
        <v>316</v>
      </c>
      <c r="B207" s="217">
        <v>2830</v>
      </c>
      <c r="C207" s="217">
        <v>1604</v>
      </c>
      <c r="D207" s="217">
        <v>1232</v>
      </c>
      <c r="E207" s="67">
        <v>418</v>
      </c>
      <c r="F207" s="68">
        <v>15</v>
      </c>
      <c r="G207" s="68">
        <v>676</v>
      </c>
      <c r="H207" s="68">
        <v>431</v>
      </c>
      <c r="I207" s="216">
        <v>1540</v>
      </c>
      <c r="J207" s="216">
        <v>2777</v>
      </c>
      <c r="K207" s="108">
        <v>38</v>
      </c>
      <c r="L207" s="108">
        <v>39</v>
      </c>
      <c r="M207" s="209">
        <v>28</v>
      </c>
      <c r="N207" s="21" t="s">
        <v>317</v>
      </c>
    </row>
    <row r="208" spans="1:14" x14ac:dyDescent="0.25">
      <c r="A208" s="18" t="s">
        <v>485</v>
      </c>
      <c r="B208" s="217">
        <v>3748</v>
      </c>
      <c r="C208" s="217">
        <v>3151</v>
      </c>
      <c r="D208" s="217">
        <v>2909</v>
      </c>
      <c r="E208" s="67">
        <v>48</v>
      </c>
      <c r="F208" s="68">
        <v>5</v>
      </c>
      <c r="G208" s="68">
        <v>661</v>
      </c>
      <c r="H208" s="68">
        <v>526</v>
      </c>
      <c r="I208" s="216">
        <v>1240</v>
      </c>
      <c r="J208" s="216">
        <v>3779</v>
      </c>
      <c r="K208" s="108">
        <v>7</v>
      </c>
      <c r="L208" s="108">
        <v>7</v>
      </c>
      <c r="M208" s="209">
        <v>42</v>
      </c>
      <c r="N208" s="21" t="s">
        <v>318</v>
      </c>
    </row>
    <row r="209" spans="1:18" x14ac:dyDescent="0.25">
      <c r="A209" s="18" t="s">
        <v>319</v>
      </c>
      <c r="B209" s="217">
        <v>658</v>
      </c>
      <c r="C209" s="217">
        <v>185</v>
      </c>
      <c r="D209" s="217">
        <v>174</v>
      </c>
      <c r="E209" s="67">
        <v>10</v>
      </c>
      <c r="F209" s="68">
        <v>5</v>
      </c>
      <c r="G209" s="68">
        <v>193</v>
      </c>
      <c r="H209" s="68">
        <v>82</v>
      </c>
      <c r="I209" s="216">
        <v>290</v>
      </c>
      <c r="J209" s="216">
        <v>536</v>
      </c>
      <c r="K209" s="108">
        <v>5</v>
      </c>
      <c r="L209" s="108">
        <v>7</v>
      </c>
      <c r="M209" s="209">
        <v>28</v>
      </c>
      <c r="N209" s="21" t="s">
        <v>320</v>
      </c>
    </row>
    <row r="210" spans="1:18" x14ac:dyDescent="0.25">
      <c r="A210" s="18" t="s">
        <v>459</v>
      </c>
      <c r="B210" s="217">
        <v>17305</v>
      </c>
      <c r="C210" s="217">
        <v>4671</v>
      </c>
      <c r="D210" s="217">
        <v>3881</v>
      </c>
      <c r="E210" s="67">
        <v>550</v>
      </c>
      <c r="F210" s="68">
        <v>25</v>
      </c>
      <c r="G210" s="68">
        <v>2368</v>
      </c>
      <c r="H210" s="68">
        <v>1587</v>
      </c>
      <c r="I210" s="216">
        <v>4530</v>
      </c>
      <c r="J210" s="216">
        <v>17404</v>
      </c>
      <c r="K210" s="108">
        <v>19</v>
      </c>
      <c r="L210" s="108">
        <v>20</v>
      </c>
      <c r="M210" s="209">
        <v>35</v>
      </c>
      <c r="N210" s="21" t="s">
        <v>321</v>
      </c>
    </row>
    <row r="211" spans="1:18" x14ac:dyDescent="0.25">
      <c r="A211" s="18" t="s">
        <v>460</v>
      </c>
      <c r="B211" s="217">
        <v>951</v>
      </c>
      <c r="C211" s="217">
        <v>633</v>
      </c>
      <c r="D211" s="217">
        <v>292</v>
      </c>
      <c r="E211" s="67">
        <v>5</v>
      </c>
      <c r="F211" s="68">
        <v>0</v>
      </c>
      <c r="G211" s="68">
        <v>473</v>
      </c>
      <c r="H211" s="68">
        <v>151</v>
      </c>
      <c r="I211" s="216">
        <v>629</v>
      </c>
      <c r="J211" s="216">
        <v>961</v>
      </c>
      <c r="K211" s="108">
        <v>1</v>
      </c>
      <c r="L211" s="108">
        <v>1</v>
      </c>
      <c r="M211" s="209">
        <v>24</v>
      </c>
      <c r="N211" s="21" t="s">
        <v>461</v>
      </c>
    </row>
    <row r="212" spans="1:18" x14ac:dyDescent="0.25">
      <c r="A212" s="18" t="s">
        <v>322</v>
      </c>
      <c r="B212" s="217">
        <v>1032059</v>
      </c>
      <c r="C212" s="217">
        <v>309891</v>
      </c>
      <c r="D212" s="217">
        <v>304985</v>
      </c>
      <c r="E212" s="67">
        <v>16082</v>
      </c>
      <c r="F212" s="68">
        <v>58034</v>
      </c>
      <c r="G212" s="68">
        <v>18232</v>
      </c>
      <c r="H212" s="68">
        <v>70627</v>
      </c>
      <c r="I212" s="216">
        <v>162975</v>
      </c>
      <c r="J212" s="216">
        <v>1181156</v>
      </c>
      <c r="K212" s="108">
        <v>17</v>
      </c>
      <c r="L212" s="108">
        <v>80</v>
      </c>
      <c r="M212" s="209">
        <v>43</v>
      </c>
      <c r="N212" s="21" t="s">
        <v>323</v>
      </c>
    </row>
    <row r="213" spans="1:18" x14ac:dyDescent="0.25">
      <c r="A213" s="18" t="s">
        <v>324</v>
      </c>
      <c r="B213" s="217">
        <v>21313</v>
      </c>
      <c r="C213" s="217">
        <v>12809</v>
      </c>
      <c r="D213" s="217">
        <v>10632</v>
      </c>
      <c r="E213" s="67">
        <v>1103</v>
      </c>
      <c r="F213" s="68">
        <v>64</v>
      </c>
      <c r="G213" s="68">
        <v>8812</v>
      </c>
      <c r="H213" s="68">
        <v>4684</v>
      </c>
      <c r="I213" s="216">
        <v>14663</v>
      </c>
      <c r="J213" s="216">
        <v>19253</v>
      </c>
      <c r="K213" s="108">
        <v>11</v>
      </c>
      <c r="L213" s="108">
        <v>12</v>
      </c>
      <c r="M213" s="209">
        <v>32</v>
      </c>
      <c r="N213" s="21" t="s">
        <v>325</v>
      </c>
    </row>
    <row r="214" spans="1:18" x14ac:dyDescent="0.25">
      <c r="A214" s="18" t="s">
        <v>491</v>
      </c>
      <c r="B214" s="217">
        <v>876</v>
      </c>
      <c r="C214" s="217">
        <v>628</v>
      </c>
      <c r="D214" s="217">
        <v>456</v>
      </c>
      <c r="E214" s="67">
        <v>34</v>
      </c>
      <c r="F214" s="68">
        <v>0</v>
      </c>
      <c r="G214" s="68">
        <v>501</v>
      </c>
      <c r="H214" s="68">
        <v>15</v>
      </c>
      <c r="I214" s="216">
        <v>550</v>
      </c>
      <c r="J214" s="216">
        <v>943</v>
      </c>
      <c r="K214" s="108">
        <v>6</v>
      </c>
      <c r="L214" s="108">
        <v>6</v>
      </c>
      <c r="M214" s="209">
        <v>3</v>
      </c>
      <c r="N214" s="21" t="s">
        <v>462</v>
      </c>
    </row>
    <row r="215" spans="1:18" x14ac:dyDescent="0.25">
      <c r="A215" s="18" t="s">
        <v>326</v>
      </c>
      <c r="B215" s="217">
        <v>31609</v>
      </c>
      <c r="C215" s="217">
        <v>6909</v>
      </c>
      <c r="D215" s="217">
        <v>5759</v>
      </c>
      <c r="E215" s="67">
        <v>2711</v>
      </c>
      <c r="F215" s="68">
        <v>3218</v>
      </c>
      <c r="G215" s="68">
        <v>1932</v>
      </c>
      <c r="H215" s="68">
        <v>2084</v>
      </c>
      <c r="I215" s="216">
        <v>9945</v>
      </c>
      <c r="J215" s="216">
        <v>25860</v>
      </c>
      <c r="K215" s="108">
        <v>34</v>
      </c>
      <c r="L215" s="108">
        <v>75</v>
      </c>
      <c r="M215" s="209">
        <v>21</v>
      </c>
      <c r="N215" s="21" t="s">
        <v>327</v>
      </c>
    </row>
    <row r="216" spans="1:18" x14ac:dyDescent="0.25">
      <c r="A216" s="18" t="s">
        <v>328</v>
      </c>
      <c r="B216" s="217">
        <v>526</v>
      </c>
      <c r="C216" s="217">
        <v>230</v>
      </c>
      <c r="D216" s="217">
        <v>170</v>
      </c>
      <c r="E216" s="67">
        <v>57</v>
      </c>
      <c r="F216" s="68">
        <v>10</v>
      </c>
      <c r="G216" s="68">
        <v>91</v>
      </c>
      <c r="H216" s="68">
        <v>35</v>
      </c>
      <c r="I216" s="216">
        <v>193</v>
      </c>
      <c r="J216" s="216">
        <v>546</v>
      </c>
      <c r="K216" s="108">
        <v>36</v>
      </c>
      <c r="L216" s="108">
        <v>42</v>
      </c>
      <c r="M216" s="209">
        <v>18</v>
      </c>
      <c r="N216" s="21" t="s">
        <v>329</v>
      </c>
    </row>
    <row r="217" spans="1:18" x14ac:dyDescent="0.25">
      <c r="A217" s="18" t="s">
        <v>330</v>
      </c>
      <c r="B217" s="217">
        <v>7614</v>
      </c>
      <c r="C217" s="217">
        <v>2618</v>
      </c>
      <c r="D217" s="217">
        <v>1478</v>
      </c>
      <c r="E217" s="67">
        <v>767</v>
      </c>
      <c r="F217" s="68">
        <v>15</v>
      </c>
      <c r="G217" s="68">
        <v>2368</v>
      </c>
      <c r="H217" s="68">
        <v>1765</v>
      </c>
      <c r="I217" s="216">
        <v>4915</v>
      </c>
      <c r="J217" s="216">
        <v>6373</v>
      </c>
      <c r="K217" s="108">
        <v>24</v>
      </c>
      <c r="L217" s="108">
        <v>25</v>
      </c>
      <c r="M217" s="209">
        <v>36</v>
      </c>
      <c r="N217" s="21" t="s">
        <v>331</v>
      </c>
    </row>
    <row r="218" spans="1:18" x14ac:dyDescent="0.25">
      <c r="A218" s="18" t="s">
        <v>465</v>
      </c>
      <c r="B218" s="217">
        <v>1610623</v>
      </c>
      <c r="C218" s="217">
        <v>365569</v>
      </c>
      <c r="D218" s="217">
        <v>291886</v>
      </c>
      <c r="E218" s="67">
        <v>23141</v>
      </c>
      <c r="F218" s="68">
        <v>762</v>
      </c>
      <c r="G218" s="68">
        <v>38929</v>
      </c>
      <c r="H218" s="68">
        <v>346807</v>
      </c>
      <c r="I218" s="216">
        <v>409639</v>
      </c>
      <c r="J218" s="216">
        <v>1572774</v>
      </c>
      <c r="K218" s="108">
        <v>37</v>
      </c>
      <c r="L218" s="108">
        <v>38</v>
      </c>
      <c r="M218" s="209">
        <v>85</v>
      </c>
      <c r="N218" s="21" t="s">
        <v>333</v>
      </c>
    </row>
    <row r="219" spans="1:18" ht="21.75" customHeight="1" x14ac:dyDescent="0.25">
      <c r="A219" s="19" t="s">
        <v>335</v>
      </c>
      <c r="B219" s="212">
        <f t="shared" ref="B219:J219" si="0">SUM(B10:B218)</f>
        <v>8660091</v>
      </c>
      <c r="C219" s="212">
        <f t="shared" si="0"/>
        <v>3343203</v>
      </c>
      <c r="D219" s="212">
        <f t="shared" si="0"/>
        <v>2796603</v>
      </c>
      <c r="E219" s="212">
        <f t="shared" si="0"/>
        <v>516249</v>
      </c>
      <c r="F219" s="212">
        <f t="shared" si="0"/>
        <v>165612</v>
      </c>
      <c r="G219" s="212">
        <f t="shared" si="0"/>
        <v>929590</v>
      </c>
      <c r="H219" s="212">
        <f t="shared" si="0"/>
        <v>1224736</v>
      </c>
      <c r="I219" s="212">
        <f t="shared" si="0"/>
        <v>2836187</v>
      </c>
      <c r="J219" s="212">
        <f t="shared" si="0"/>
        <v>8998097</v>
      </c>
      <c r="K219" s="70">
        <f>E219/(E219+F219+G219)*100</f>
        <v>32.036282828332972</v>
      </c>
      <c r="L219" s="70">
        <f>(E219+F219)/(E219+F219+G219)*100</f>
        <v>42.313480211312658</v>
      </c>
      <c r="M219" s="70">
        <f>G219/H219*100</f>
        <v>75.901255454236676</v>
      </c>
      <c r="N219" s="19"/>
    </row>
    <row r="220" spans="1:18" x14ac:dyDescent="0.25">
      <c r="A220" s="9"/>
      <c r="B220" s="9"/>
      <c r="C220" s="9"/>
      <c r="D220" s="9"/>
      <c r="E220" s="9"/>
      <c r="F220" s="9"/>
      <c r="G220" s="9"/>
      <c r="H220" s="9"/>
      <c r="I220" s="9"/>
      <c r="J220" s="9"/>
      <c r="K220" s="9"/>
      <c r="L220" s="9"/>
      <c r="M220" s="9"/>
      <c r="N220" s="9"/>
    </row>
    <row r="221" spans="1:18" x14ac:dyDescent="0.25">
      <c r="A221" s="157" t="s">
        <v>340</v>
      </c>
      <c r="B221" s="9"/>
      <c r="C221" s="9"/>
      <c r="D221" s="9"/>
      <c r="E221" s="9"/>
      <c r="F221" s="9"/>
      <c r="G221" s="9"/>
      <c r="H221" s="9"/>
      <c r="I221" s="9"/>
      <c r="J221" s="9"/>
      <c r="K221" s="9"/>
      <c r="L221" s="9"/>
      <c r="M221" s="9"/>
      <c r="N221" s="9"/>
    </row>
    <row r="222" spans="1:18" ht="13.5" x14ac:dyDescent="0.25">
      <c r="A222" s="303"/>
      <c r="B222" s="303"/>
      <c r="C222" s="303"/>
      <c r="D222" s="303"/>
      <c r="E222" s="303"/>
      <c r="F222" s="303"/>
      <c r="G222" s="303"/>
      <c r="H222" s="303"/>
      <c r="I222" s="303"/>
      <c r="J222" s="303"/>
      <c r="K222" s="303"/>
      <c r="L222" s="303"/>
      <c r="M222" s="303"/>
      <c r="N222" s="303"/>
    </row>
    <row r="223" spans="1:18" x14ac:dyDescent="0.25">
      <c r="A223" s="210"/>
      <c r="B223" s="9"/>
      <c r="C223" s="9"/>
      <c r="D223" s="9"/>
      <c r="E223" s="9"/>
      <c r="F223" s="9"/>
      <c r="G223" s="9"/>
      <c r="H223" s="9"/>
      <c r="I223" s="9"/>
      <c r="J223" s="9"/>
      <c r="K223" s="9"/>
      <c r="L223" s="9"/>
      <c r="M223" s="9"/>
      <c r="N223" s="9"/>
    </row>
    <row r="224" spans="1:18" s="6" customFormat="1" ht="16.5" customHeight="1" x14ac:dyDescent="0.2">
      <c r="A224" s="304"/>
      <c r="B224" s="304"/>
      <c r="C224" s="304"/>
      <c r="D224" s="304"/>
      <c r="E224" s="304"/>
      <c r="F224" s="304"/>
      <c r="G224" s="304"/>
      <c r="H224" s="304"/>
      <c r="I224" s="304"/>
      <c r="J224" s="304"/>
      <c r="K224" s="304"/>
      <c r="L224" s="304"/>
      <c r="N224" s="151"/>
      <c r="O224" s="211"/>
      <c r="P224" s="211"/>
      <c r="Q224" s="211"/>
      <c r="R224" s="211"/>
    </row>
  </sheetData>
  <autoFilter ref="A9:N219" xr:uid="{00000000-0001-0000-0A00-000000000000}"/>
  <mergeCells count="10">
    <mergeCell ref="A222:N222"/>
    <mergeCell ref="A224:L224"/>
    <mergeCell ref="B3:H3"/>
    <mergeCell ref="B4:H4"/>
    <mergeCell ref="B5:H5"/>
    <mergeCell ref="A6:N6"/>
    <mergeCell ref="A7:N7"/>
    <mergeCell ref="C8:D8"/>
    <mergeCell ref="E8:I8"/>
    <mergeCell ref="K8:M8"/>
  </mergeCells>
  <conditionalFormatting sqref="A10:N218">
    <cfRule type="expression" dxfId="11" priority="1">
      <formula>MOD(ROW(),2)=0</formula>
    </cfRule>
  </conditionalFormatting>
  <hyperlinks>
    <hyperlink ref="B3" r:id="rId1" xr:uid="{B9D09DC1-AAA7-41A1-8CD0-49E571987166}"/>
    <hyperlink ref="B5" r:id="rId2" xr:uid="{FD86BD81-ED3F-4EF4-8E57-0B51CE4652B2}"/>
    <hyperlink ref="B4" r:id="rId3" xr:uid="{83BE5974-0ADB-4C25-B995-957DB6352813}"/>
  </hyperlinks>
  <printOptions horizontalCentered="1" gridLines="1"/>
  <pageMargins left="0.7" right="0.7" top="0.75" bottom="0.75" header="0.3" footer="0.3"/>
  <pageSetup paperSize="9" scale="42" fitToHeight="0" orientation="portrait"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2A117-C4CA-4B8D-BFCF-89EC2D9EDFD1}">
  <sheetPr>
    <tabColor theme="4"/>
    <pageSetUpPr fitToPage="1"/>
  </sheetPr>
  <dimension ref="A1:W661"/>
  <sheetViews>
    <sheetView zoomScaleNormal="100" workbookViewId="0">
      <selection activeCell="A11" sqref="A11"/>
    </sheetView>
  </sheetViews>
  <sheetFormatPr defaultColWidth="9.1796875" defaultRowHeight="10" x14ac:dyDescent="0.2"/>
  <cols>
    <col min="1" max="1" width="31.453125" style="6" customWidth="1"/>
    <col min="2" max="2" width="43.1796875" style="6" customWidth="1"/>
    <col min="3" max="3" width="18.1796875" style="254" customWidth="1"/>
    <col min="4" max="4" width="10.81640625" style="6" bestFit="1" customWidth="1"/>
    <col min="5" max="5" width="11.1796875" style="6" bestFit="1" customWidth="1"/>
    <col min="6" max="6" width="12.453125" style="6" bestFit="1" customWidth="1"/>
    <col min="7" max="7" width="11.1796875" style="6" bestFit="1" customWidth="1"/>
    <col min="8" max="8" width="12.453125" style="6" bestFit="1" customWidth="1"/>
    <col min="9" max="9" width="12" style="6" customWidth="1"/>
    <col min="10" max="10" width="10.453125" style="6" customWidth="1"/>
    <col min="11" max="11" width="11.81640625" style="6" bestFit="1" customWidth="1"/>
    <col min="12" max="12" width="10.81640625" style="6" bestFit="1" customWidth="1"/>
    <col min="13" max="13" width="11.1796875" style="6" bestFit="1" customWidth="1"/>
    <col min="14" max="14" width="12.453125" style="6" bestFit="1" customWidth="1"/>
    <col min="15" max="15" width="11.1796875" style="6" bestFit="1" customWidth="1"/>
    <col min="16" max="16" width="12.453125" style="6" bestFit="1" customWidth="1"/>
    <col min="17" max="17" width="13" style="6" customWidth="1"/>
    <col min="18" max="18" width="15.81640625" style="6" bestFit="1" customWidth="1"/>
    <col min="19" max="19" width="11.81640625" style="6" bestFit="1" customWidth="1"/>
    <col min="20" max="20" width="17.1796875" style="255" bestFit="1" customWidth="1"/>
    <col min="21" max="22" width="7" style="6" customWidth="1"/>
    <col min="23" max="16384" width="9.1796875" style="6"/>
  </cols>
  <sheetData>
    <row r="1" spans="1:23" s="155" customFormat="1" ht="41.25" customHeight="1" x14ac:dyDescent="0.25">
      <c r="A1" s="227" t="s">
        <v>1125</v>
      </c>
      <c r="B1" s="228"/>
      <c r="C1" s="229"/>
      <c r="D1" s="154"/>
      <c r="E1" s="154"/>
      <c r="F1" s="154"/>
      <c r="G1" s="154"/>
      <c r="H1" s="154"/>
      <c r="I1" s="154"/>
      <c r="J1" s="154"/>
      <c r="K1" s="154"/>
      <c r="L1" s="154"/>
      <c r="M1" s="154"/>
      <c r="N1" s="154"/>
      <c r="O1" s="154"/>
      <c r="P1" s="154"/>
      <c r="Q1" s="154"/>
      <c r="R1" s="154"/>
      <c r="S1" s="154"/>
      <c r="T1" s="229"/>
      <c r="U1" s="154"/>
      <c r="V1" s="154"/>
      <c r="W1" s="154"/>
    </row>
    <row r="2" spans="1:23" s="21" customFormat="1" ht="13" x14ac:dyDescent="0.3">
      <c r="A2" s="3" t="s">
        <v>0</v>
      </c>
      <c r="B2" s="117"/>
      <c r="C2" s="4"/>
      <c r="D2" s="4"/>
      <c r="E2" s="9"/>
      <c r="F2" s="9"/>
      <c r="G2" s="9"/>
      <c r="H2" s="9"/>
      <c r="I2" s="9"/>
      <c r="J2" s="9"/>
      <c r="K2" s="9"/>
      <c r="L2" s="9"/>
      <c r="M2" s="9"/>
      <c r="N2" s="9"/>
      <c r="O2" s="9"/>
      <c r="P2" s="9"/>
      <c r="Q2" s="9"/>
      <c r="R2" s="9"/>
      <c r="S2" s="9"/>
      <c r="T2" s="9"/>
      <c r="U2" s="9"/>
      <c r="V2" s="9"/>
      <c r="W2" s="9"/>
    </row>
    <row r="3" spans="1:23" s="21" customFormat="1" ht="12.5" x14ac:dyDescent="0.25">
      <c r="A3" s="9" t="s">
        <v>468</v>
      </c>
      <c r="B3" s="288" t="s">
        <v>1084</v>
      </c>
      <c r="C3" s="288"/>
      <c r="D3" s="288"/>
      <c r="E3" s="288"/>
      <c r="F3" s="288"/>
      <c r="G3" s="9"/>
      <c r="H3" s="9"/>
      <c r="I3" s="9"/>
      <c r="J3" s="9"/>
      <c r="K3" s="9"/>
      <c r="L3" s="9"/>
      <c r="M3" s="9"/>
      <c r="N3" s="9"/>
      <c r="O3" s="9"/>
      <c r="P3" s="9"/>
      <c r="Q3" s="9"/>
      <c r="R3" s="9"/>
      <c r="S3" s="9"/>
      <c r="T3" s="9"/>
      <c r="U3" s="9"/>
      <c r="V3" s="9"/>
      <c r="W3" s="9"/>
    </row>
    <row r="4" spans="1:23" s="21" customFormat="1" ht="12.5" x14ac:dyDescent="0.25">
      <c r="A4" s="311" t="s">
        <v>1085</v>
      </c>
      <c r="B4" s="311"/>
      <c r="C4" s="311"/>
      <c r="D4" s="311"/>
      <c r="E4" s="311"/>
      <c r="F4" s="311"/>
      <c r="G4" s="311"/>
      <c r="H4" s="311"/>
      <c r="I4" s="311"/>
      <c r="J4" s="311"/>
      <c r="K4" s="311"/>
      <c r="L4" s="311"/>
      <c r="M4" s="311"/>
      <c r="N4" s="311"/>
      <c r="O4" s="311"/>
      <c r="P4" s="311"/>
      <c r="Q4" s="311"/>
      <c r="R4" s="311"/>
      <c r="S4" s="311"/>
      <c r="T4" s="311"/>
      <c r="U4" s="311"/>
      <c r="V4" s="311"/>
      <c r="W4" s="9"/>
    </row>
    <row r="5" spans="1:23" s="21" customFormat="1" ht="16" customHeight="1" x14ac:dyDescent="0.25">
      <c r="A5" s="230" t="s">
        <v>1086</v>
      </c>
      <c r="B5" s="230"/>
      <c r="C5" s="231"/>
      <c r="D5" s="232"/>
      <c r="E5" s="232"/>
      <c r="F5" s="9"/>
      <c r="G5" s="9"/>
      <c r="H5" s="9"/>
      <c r="I5" s="9"/>
      <c r="J5" s="9"/>
      <c r="K5" s="9"/>
      <c r="L5" s="9"/>
      <c r="M5" s="9"/>
      <c r="N5" s="9"/>
      <c r="O5" s="9"/>
      <c r="P5" s="9"/>
      <c r="Q5" s="9"/>
      <c r="R5" s="9"/>
      <c r="S5" s="9"/>
      <c r="T5" s="231"/>
      <c r="U5" s="9"/>
      <c r="V5" s="9"/>
      <c r="W5" s="9"/>
    </row>
    <row r="6" spans="1:23" s="21" customFormat="1" ht="28.5" customHeight="1" x14ac:dyDescent="0.25">
      <c r="A6" s="291" t="s">
        <v>1087</v>
      </c>
      <c r="B6" s="291"/>
      <c r="C6" s="291"/>
      <c r="D6" s="291"/>
      <c r="E6" s="291"/>
      <c r="F6" s="291"/>
      <c r="G6" s="291"/>
      <c r="H6" s="291"/>
      <c r="I6" s="291"/>
      <c r="J6" s="291"/>
      <c r="K6" s="291"/>
      <c r="L6" s="291"/>
      <c r="M6" s="291"/>
      <c r="N6" s="291"/>
      <c r="O6" s="291"/>
      <c r="P6" s="291"/>
      <c r="Q6" s="291"/>
      <c r="R6" s="9"/>
      <c r="S6" s="9"/>
      <c r="T6" s="9"/>
      <c r="U6" s="9"/>
      <c r="V6" s="9"/>
      <c r="W6" s="9"/>
    </row>
    <row r="7" spans="1:23" ht="16" customHeight="1" x14ac:dyDescent="0.2">
      <c r="A7" s="233"/>
      <c r="B7" s="233"/>
      <c r="C7" s="234"/>
      <c r="D7" s="235"/>
      <c r="E7" s="235"/>
      <c r="F7" s="48"/>
      <c r="G7" s="48"/>
      <c r="H7" s="48"/>
      <c r="I7" s="48"/>
      <c r="J7" s="48"/>
      <c r="K7" s="48"/>
      <c r="L7" s="48"/>
      <c r="M7" s="48"/>
      <c r="N7" s="48"/>
      <c r="O7" s="48"/>
      <c r="P7" s="48"/>
      <c r="Q7" s="48"/>
      <c r="R7" s="48"/>
      <c r="S7" s="48"/>
      <c r="T7" s="234"/>
      <c r="U7" s="48"/>
      <c r="V7" s="48"/>
      <c r="W7" s="48"/>
    </row>
    <row r="8" spans="1:23" ht="12.5" x14ac:dyDescent="0.25">
      <c r="A8" s="236"/>
      <c r="B8" s="236"/>
      <c r="C8" s="236"/>
      <c r="D8" s="237" t="s">
        <v>1088</v>
      </c>
      <c r="E8" s="238"/>
      <c r="F8" s="237"/>
      <c r="G8" s="237"/>
      <c r="H8" s="237"/>
      <c r="I8" s="237"/>
      <c r="J8" s="237"/>
      <c r="K8" s="237"/>
      <c r="L8" s="237" t="s">
        <v>1089</v>
      </c>
      <c r="M8" s="237"/>
      <c r="N8" s="237"/>
      <c r="O8" s="237"/>
      <c r="P8" s="237"/>
      <c r="Q8" s="237"/>
      <c r="R8" s="237"/>
      <c r="S8" s="237"/>
      <c r="T8" s="239"/>
      <c r="U8" s="312" t="s">
        <v>1090</v>
      </c>
      <c r="V8" s="312"/>
      <c r="W8" s="240"/>
    </row>
    <row r="9" spans="1:23" s="247" customFormat="1" ht="55.5" customHeight="1" x14ac:dyDescent="0.25">
      <c r="A9" s="14" t="s">
        <v>1091</v>
      </c>
      <c r="B9" s="14" t="s">
        <v>1092</v>
      </c>
      <c r="C9" s="14" t="s">
        <v>1093</v>
      </c>
      <c r="D9" s="241" t="s">
        <v>1094</v>
      </c>
      <c r="E9" s="242" t="s">
        <v>1095</v>
      </c>
      <c r="F9" s="242" t="s">
        <v>1096</v>
      </c>
      <c r="G9" s="243" t="s">
        <v>1097</v>
      </c>
      <c r="H9" s="243" t="s">
        <v>1098</v>
      </c>
      <c r="I9" s="241" t="s">
        <v>1099</v>
      </c>
      <c r="J9" s="244" t="s">
        <v>1100</v>
      </c>
      <c r="K9" s="241" t="s">
        <v>335</v>
      </c>
      <c r="L9" s="241" t="s">
        <v>1094</v>
      </c>
      <c r="M9" s="242" t="s">
        <v>1095</v>
      </c>
      <c r="N9" s="242" t="s">
        <v>1096</v>
      </c>
      <c r="O9" s="243" t="s">
        <v>1097</v>
      </c>
      <c r="P9" s="243" t="s">
        <v>1098</v>
      </c>
      <c r="Q9" s="241" t="s">
        <v>1099</v>
      </c>
      <c r="R9" s="244" t="s">
        <v>1100</v>
      </c>
      <c r="S9" s="245" t="s">
        <v>335</v>
      </c>
      <c r="T9" s="14" t="s">
        <v>1224</v>
      </c>
      <c r="U9" s="221" t="s">
        <v>1101</v>
      </c>
      <c r="V9" s="221" t="s">
        <v>1102</v>
      </c>
      <c r="W9" s="246" t="s">
        <v>620</v>
      </c>
    </row>
    <row r="10" spans="1:23" s="250" customFormat="1" ht="12.5" x14ac:dyDescent="0.25">
      <c r="A10" s="61" t="s">
        <v>624</v>
      </c>
      <c r="B10" s="61" t="s">
        <v>625</v>
      </c>
      <c r="C10" s="62">
        <f>K10+S10</f>
        <v>25576364</v>
      </c>
      <c r="D10" s="62">
        <f t="shared" ref="D10:M17" si="0">SUMIF($B$18:$B$615,$B10,D$18:D$615)</f>
        <v>1141819</v>
      </c>
      <c r="E10" s="62">
        <f t="shared" si="0"/>
        <v>2228383</v>
      </c>
      <c r="F10" s="62">
        <f t="shared" si="0"/>
        <v>1632385</v>
      </c>
      <c r="G10" s="62">
        <f t="shared" si="0"/>
        <v>5002587</v>
      </c>
      <c r="H10" s="62">
        <f t="shared" si="0"/>
        <v>6065654</v>
      </c>
      <c r="I10" s="62">
        <f t="shared" si="0"/>
        <v>660126</v>
      </c>
      <c r="J10" s="62">
        <f t="shared" si="0"/>
        <v>1154389</v>
      </c>
      <c r="K10" s="62">
        <f t="shared" si="0"/>
        <v>12882756</v>
      </c>
      <c r="L10" s="62">
        <f t="shared" si="0"/>
        <v>1151161</v>
      </c>
      <c r="M10" s="62">
        <f t="shared" si="0"/>
        <v>2258475</v>
      </c>
      <c r="N10" s="62">
        <f t="shared" ref="N10:T17" si="1">SUMIF($B$18:$B$615,$B10,N$18:N$615)</f>
        <v>1713490</v>
      </c>
      <c r="O10" s="62">
        <f t="shared" si="1"/>
        <v>5123126</v>
      </c>
      <c r="P10" s="62">
        <f t="shared" si="1"/>
        <v>5966408</v>
      </c>
      <c r="Q10" s="62">
        <f t="shared" si="1"/>
        <v>490517</v>
      </c>
      <c r="R10" s="62">
        <f t="shared" si="1"/>
        <v>1113557</v>
      </c>
      <c r="S10" s="62">
        <f t="shared" si="1"/>
        <v>12693608</v>
      </c>
      <c r="T10" s="62">
        <f t="shared" si="1"/>
        <v>28461306</v>
      </c>
      <c r="U10" s="248">
        <f>(S10-R10+K10-J10)/T10</f>
        <v>0.81895110505470126</v>
      </c>
      <c r="V10" s="248">
        <f>(S10+K10)/T10</f>
        <v>0.89863634507847245</v>
      </c>
      <c r="W10" s="249"/>
    </row>
    <row r="11" spans="1:23" s="250" customFormat="1" ht="12.5" x14ac:dyDescent="0.25">
      <c r="A11" s="61" t="s">
        <v>624</v>
      </c>
      <c r="B11" s="61" t="s">
        <v>626</v>
      </c>
      <c r="C11" s="62">
        <f t="shared" ref="C11:C17" si="2">K11+S11</f>
        <v>4131900</v>
      </c>
      <c r="D11" s="62">
        <f t="shared" si="0"/>
        <v>157025</v>
      </c>
      <c r="E11" s="62">
        <f t="shared" si="0"/>
        <v>252998</v>
      </c>
      <c r="F11" s="62">
        <f t="shared" si="0"/>
        <v>188575</v>
      </c>
      <c r="G11" s="62">
        <f t="shared" si="0"/>
        <v>598598</v>
      </c>
      <c r="H11" s="62">
        <f t="shared" si="0"/>
        <v>1109531</v>
      </c>
      <c r="I11" s="62">
        <f t="shared" si="0"/>
        <v>89660</v>
      </c>
      <c r="J11" s="62">
        <f t="shared" si="0"/>
        <v>20495</v>
      </c>
      <c r="K11" s="62">
        <f t="shared" si="0"/>
        <v>1818284</v>
      </c>
      <c r="L11" s="62">
        <f t="shared" si="0"/>
        <v>159228</v>
      </c>
      <c r="M11" s="62">
        <f t="shared" si="0"/>
        <v>266939</v>
      </c>
      <c r="N11" s="62">
        <f t="shared" si="1"/>
        <v>218396</v>
      </c>
      <c r="O11" s="62">
        <f t="shared" si="1"/>
        <v>644563</v>
      </c>
      <c r="P11" s="62">
        <f t="shared" si="1"/>
        <v>1543856</v>
      </c>
      <c r="Q11" s="62">
        <f t="shared" si="1"/>
        <v>76670</v>
      </c>
      <c r="R11" s="62">
        <f t="shared" si="1"/>
        <v>48527</v>
      </c>
      <c r="S11" s="62">
        <f t="shared" si="1"/>
        <v>2313616</v>
      </c>
      <c r="T11" s="62">
        <f t="shared" si="1"/>
        <v>8998097</v>
      </c>
      <c r="U11" s="248">
        <f t="shared" ref="U11:U17" si="3">(S11-R11+K11-J11)/T11</f>
        <v>0.45152636162957566</v>
      </c>
      <c r="V11" s="248">
        <f t="shared" ref="V11:V17" si="4">(S11+K11)/T11</f>
        <v>0.45919709467457398</v>
      </c>
      <c r="W11" s="249"/>
    </row>
    <row r="12" spans="1:23" s="250" customFormat="1" ht="12.5" x14ac:dyDescent="0.25">
      <c r="A12" s="61" t="s">
        <v>624</v>
      </c>
      <c r="B12" s="63" t="s">
        <v>627</v>
      </c>
      <c r="C12" s="62">
        <f t="shared" si="2"/>
        <v>5447668</v>
      </c>
      <c r="D12" s="62">
        <f t="shared" si="0"/>
        <v>109267</v>
      </c>
      <c r="E12" s="62">
        <f t="shared" si="0"/>
        <v>364282</v>
      </c>
      <c r="F12" s="62">
        <f t="shared" si="0"/>
        <v>284333</v>
      </c>
      <c r="G12" s="62">
        <f t="shared" si="0"/>
        <v>757882</v>
      </c>
      <c r="H12" s="62">
        <f t="shared" si="0"/>
        <v>1890113</v>
      </c>
      <c r="I12" s="62">
        <f t="shared" si="0"/>
        <v>108334</v>
      </c>
      <c r="J12" s="62">
        <f t="shared" si="0"/>
        <v>76632</v>
      </c>
      <c r="K12" s="62">
        <f t="shared" si="0"/>
        <v>2832961</v>
      </c>
      <c r="L12" s="62">
        <f t="shared" si="0"/>
        <v>111719</v>
      </c>
      <c r="M12" s="62">
        <f t="shared" si="0"/>
        <v>395263</v>
      </c>
      <c r="N12" s="62">
        <f t="shared" si="1"/>
        <v>287004</v>
      </c>
      <c r="O12" s="62">
        <f t="shared" si="1"/>
        <v>793986</v>
      </c>
      <c r="P12" s="62">
        <f t="shared" si="1"/>
        <v>1652799</v>
      </c>
      <c r="Q12" s="62">
        <f t="shared" si="1"/>
        <v>61475</v>
      </c>
      <c r="R12" s="62">
        <f t="shared" si="1"/>
        <v>106447</v>
      </c>
      <c r="S12" s="62">
        <f t="shared" si="1"/>
        <v>2614707</v>
      </c>
      <c r="T12" s="62">
        <f t="shared" si="1"/>
        <v>7177473</v>
      </c>
      <c r="U12" s="248">
        <f t="shared" si="3"/>
        <v>0.7334878166730826</v>
      </c>
      <c r="V12" s="248">
        <f t="shared" si="4"/>
        <v>0.75899526198148015</v>
      </c>
      <c r="W12" s="249"/>
    </row>
    <row r="13" spans="1:23" s="250" customFormat="1" ht="12.5" x14ac:dyDescent="0.25">
      <c r="A13" s="61" t="s">
        <v>624</v>
      </c>
      <c r="B13" s="61" t="s">
        <v>628</v>
      </c>
      <c r="C13" s="62">
        <f t="shared" si="2"/>
        <v>37113530</v>
      </c>
      <c r="D13" s="62">
        <f t="shared" si="0"/>
        <v>1702054</v>
      </c>
      <c r="E13" s="62">
        <f t="shared" si="0"/>
        <v>3029889</v>
      </c>
      <c r="F13" s="62">
        <f t="shared" si="0"/>
        <v>2706983</v>
      </c>
      <c r="G13" s="62">
        <f t="shared" si="0"/>
        <v>7438926</v>
      </c>
      <c r="H13" s="62">
        <f t="shared" si="0"/>
        <v>9415045</v>
      </c>
      <c r="I13" s="62">
        <f t="shared" si="0"/>
        <v>1812739</v>
      </c>
      <c r="J13" s="62">
        <f t="shared" si="0"/>
        <v>986879</v>
      </c>
      <c r="K13" s="62">
        <f t="shared" si="0"/>
        <v>19653589</v>
      </c>
      <c r="L13" s="62">
        <f t="shared" si="0"/>
        <v>1653687</v>
      </c>
      <c r="M13" s="62">
        <f t="shared" si="0"/>
        <v>3059618</v>
      </c>
      <c r="N13" s="62">
        <f t="shared" si="1"/>
        <v>2653166</v>
      </c>
      <c r="O13" s="62">
        <f t="shared" si="1"/>
        <v>7366471</v>
      </c>
      <c r="P13" s="62">
        <f t="shared" si="1"/>
        <v>7831679</v>
      </c>
      <c r="Q13" s="62">
        <f t="shared" si="1"/>
        <v>1411377</v>
      </c>
      <c r="R13" s="62">
        <f t="shared" si="1"/>
        <v>850414</v>
      </c>
      <c r="S13" s="62">
        <f t="shared" si="1"/>
        <v>17459941</v>
      </c>
      <c r="T13" s="62">
        <f t="shared" si="1"/>
        <v>64239352</v>
      </c>
      <c r="U13" s="248">
        <f t="shared" si="3"/>
        <v>0.54913749752643826</v>
      </c>
      <c r="V13" s="248">
        <f t="shared" si="4"/>
        <v>0.57773823745918229</v>
      </c>
      <c r="W13" s="249"/>
    </row>
    <row r="14" spans="1:23" s="250" customFormat="1" ht="12.5" x14ac:dyDescent="0.25">
      <c r="A14" s="61" t="s">
        <v>624</v>
      </c>
      <c r="B14" s="61" t="s">
        <v>629</v>
      </c>
      <c r="C14" s="62">
        <f t="shared" si="2"/>
        <v>1923473</v>
      </c>
      <c r="D14" s="62">
        <f t="shared" si="0"/>
        <v>149388</v>
      </c>
      <c r="E14" s="62">
        <f t="shared" si="0"/>
        <v>132027</v>
      </c>
      <c r="F14" s="62">
        <f t="shared" si="0"/>
        <v>98286</v>
      </c>
      <c r="G14" s="62">
        <f t="shared" si="0"/>
        <v>379701</v>
      </c>
      <c r="H14" s="62">
        <f t="shared" si="0"/>
        <v>466119</v>
      </c>
      <c r="I14" s="62">
        <f t="shared" si="0"/>
        <v>61958</v>
      </c>
      <c r="J14" s="62">
        <f t="shared" si="0"/>
        <v>87217</v>
      </c>
      <c r="K14" s="62">
        <f t="shared" si="0"/>
        <v>994995</v>
      </c>
      <c r="L14" s="62">
        <f t="shared" si="0"/>
        <v>154505</v>
      </c>
      <c r="M14" s="62">
        <f t="shared" si="0"/>
        <v>150737</v>
      </c>
      <c r="N14" s="62">
        <f t="shared" si="1"/>
        <v>94090</v>
      </c>
      <c r="O14" s="62">
        <f t="shared" si="1"/>
        <v>399332</v>
      </c>
      <c r="P14" s="62">
        <f t="shared" si="1"/>
        <v>376879</v>
      </c>
      <c r="Q14" s="62">
        <f t="shared" si="1"/>
        <v>58405</v>
      </c>
      <c r="R14" s="62">
        <f t="shared" si="1"/>
        <v>93862</v>
      </c>
      <c r="S14" s="62">
        <f t="shared" si="1"/>
        <v>928478</v>
      </c>
      <c r="T14" s="62">
        <f t="shared" si="1"/>
        <v>2875412</v>
      </c>
      <c r="U14" s="248">
        <f t="shared" si="3"/>
        <v>0.60596324978820426</v>
      </c>
      <c r="V14" s="248">
        <f t="shared" si="4"/>
        <v>0.66893822520042345</v>
      </c>
      <c r="W14" s="249"/>
    </row>
    <row r="15" spans="1:23" s="250" customFormat="1" ht="12.5" x14ac:dyDescent="0.25">
      <c r="A15" s="61" t="s">
        <v>624</v>
      </c>
      <c r="B15" s="61" t="s">
        <v>630</v>
      </c>
      <c r="C15" s="62">
        <f t="shared" si="2"/>
        <v>1539323</v>
      </c>
      <c r="D15" s="62">
        <f t="shared" si="0"/>
        <v>50080</v>
      </c>
      <c r="E15" s="62">
        <f t="shared" si="0"/>
        <v>73949</v>
      </c>
      <c r="F15" s="62">
        <f t="shared" si="0"/>
        <v>50163</v>
      </c>
      <c r="G15" s="62">
        <f t="shared" si="0"/>
        <v>174192</v>
      </c>
      <c r="H15" s="62">
        <f t="shared" si="0"/>
        <v>220901</v>
      </c>
      <c r="I15" s="62">
        <f t="shared" si="0"/>
        <v>17253</v>
      </c>
      <c r="J15" s="62">
        <f t="shared" si="0"/>
        <v>291658</v>
      </c>
      <c r="K15" s="62">
        <f t="shared" si="0"/>
        <v>704004</v>
      </c>
      <c r="L15" s="62">
        <f t="shared" si="0"/>
        <v>51809</v>
      </c>
      <c r="M15" s="62">
        <f t="shared" si="0"/>
        <v>75404</v>
      </c>
      <c r="N15" s="62">
        <f t="shared" si="1"/>
        <v>50081</v>
      </c>
      <c r="O15" s="62">
        <f t="shared" si="1"/>
        <v>177294</v>
      </c>
      <c r="P15" s="62">
        <f t="shared" si="1"/>
        <v>320692</v>
      </c>
      <c r="Q15" s="62">
        <f t="shared" si="1"/>
        <v>19623</v>
      </c>
      <c r="R15" s="62">
        <f t="shared" si="1"/>
        <v>317710</v>
      </c>
      <c r="S15" s="62">
        <f t="shared" si="1"/>
        <v>835319</v>
      </c>
      <c r="T15" s="62">
        <f t="shared" si="1"/>
        <v>2957025</v>
      </c>
      <c r="U15" s="248">
        <f t="shared" si="3"/>
        <v>0.31449007025642328</v>
      </c>
      <c r="V15" s="248">
        <f t="shared" si="4"/>
        <v>0.52056475680794045</v>
      </c>
      <c r="W15" s="249"/>
    </row>
    <row r="16" spans="1:23" s="250" customFormat="1" ht="12.5" x14ac:dyDescent="0.25">
      <c r="A16" s="61" t="s">
        <v>624</v>
      </c>
      <c r="B16" s="61" t="s">
        <v>631</v>
      </c>
      <c r="C16" s="62">
        <f t="shared" si="2"/>
        <v>2656034</v>
      </c>
      <c r="D16" s="62">
        <f t="shared" si="0"/>
        <v>173832</v>
      </c>
      <c r="E16" s="62">
        <f t="shared" si="0"/>
        <v>249386</v>
      </c>
      <c r="F16" s="62">
        <f t="shared" si="0"/>
        <v>144120</v>
      </c>
      <c r="G16" s="62">
        <f t="shared" si="0"/>
        <v>567338</v>
      </c>
      <c r="H16" s="62">
        <f t="shared" si="0"/>
        <v>462594</v>
      </c>
      <c r="I16" s="62">
        <f t="shared" si="0"/>
        <v>40873</v>
      </c>
      <c r="J16" s="62">
        <f t="shared" si="0"/>
        <v>50</v>
      </c>
      <c r="K16" s="62">
        <f t="shared" si="0"/>
        <v>1070855</v>
      </c>
      <c r="L16" s="62">
        <f t="shared" si="0"/>
        <v>170906</v>
      </c>
      <c r="M16" s="62">
        <f t="shared" si="0"/>
        <v>255742</v>
      </c>
      <c r="N16" s="62">
        <f t="shared" si="1"/>
        <v>153042</v>
      </c>
      <c r="O16" s="62">
        <f t="shared" si="1"/>
        <v>579690</v>
      </c>
      <c r="P16" s="62">
        <f t="shared" si="1"/>
        <v>951555</v>
      </c>
      <c r="Q16" s="62">
        <f t="shared" si="1"/>
        <v>53891</v>
      </c>
      <c r="R16" s="62">
        <f t="shared" si="1"/>
        <v>43</v>
      </c>
      <c r="S16" s="62">
        <f t="shared" si="1"/>
        <v>1585179</v>
      </c>
      <c r="T16" s="62">
        <f t="shared" si="1"/>
        <v>4362272</v>
      </c>
      <c r="U16" s="248">
        <f t="shared" si="3"/>
        <v>0.60884351090440947</v>
      </c>
      <c r="V16" s="248">
        <f t="shared" si="4"/>
        <v>0.60886483007020198</v>
      </c>
      <c r="W16" s="249"/>
    </row>
    <row r="17" spans="1:23" s="250" customFormat="1" ht="12.5" x14ac:dyDescent="0.25">
      <c r="A17" s="61" t="s">
        <v>624</v>
      </c>
      <c r="B17" s="61" t="s">
        <v>632</v>
      </c>
      <c r="C17" s="62">
        <f t="shared" si="2"/>
        <v>3665282</v>
      </c>
      <c r="D17" s="62">
        <f t="shared" si="0"/>
        <v>14409</v>
      </c>
      <c r="E17" s="62">
        <f t="shared" si="0"/>
        <v>28159</v>
      </c>
      <c r="F17" s="62">
        <f t="shared" si="0"/>
        <v>28165</v>
      </c>
      <c r="G17" s="62">
        <f t="shared" si="0"/>
        <v>70733</v>
      </c>
      <c r="H17" s="62">
        <f t="shared" si="0"/>
        <v>123150</v>
      </c>
      <c r="I17" s="62">
        <f t="shared" si="0"/>
        <v>30893</v>
      </c>
      <c r="J17" s="62">
        <f t="shared" si="0"/>
        <v>1677120</v>
      </c>
      <c r="K17" s="62">
        <f t="shared" si="0"/>
        <v>1901896</v>
      </c>
      <c r="L17" s="62">
        <f t="shared" si="0"/>
        <v>15215</v>
      </c>
      <c r="M17" s="62">
        <f t="shared" si="0"/>
        <v>29365</v>
      </c>
      <c r="N17" s="62">
        <f t="shared" si="1"/>
        <v>27581</v>
      </c>
      <c r="O17" s="62">
        <f t="shared" si="1"/>
        <v>72161</v>
      </c>
      <c r="P17" s="62">
        <f t="shared" si="1"/>
        <v>105304</v>
      </c>
      <c r="Q17" s="62">
        <f t="shared" si="1"/>
        <v>20904</v>
      </c>
      <c r="R17" s="62">
        <f t="shared" si="1"/>
        <v>1565017</v>
      </c>
      <c r="S17" s="62">
        <f t="shared" si="1"/>
        <v>1763386</v>
      </c>
      <c r="T17" s="62">
        <f t="shared" si="1"/>
        <v>10308567</v>
      </c>
      <c r="U17" s="248">
        <f t="shared" si="3"/>
        <v>4.1047897345964771E-2</v>
      </c>
      <c r="V17" s="248">
        <f t="shared" si="4"/>
        <v>0.35555688778081379</v>
      </c>
      <c r="W17" s="249"/>
    </row>
    <row r="18" spans="1:23" s="21" customFormat="1" ht="14.5" customHeight="1" x14ac:dyDescent="0.25">
      <c r="A18" s="64" t="s">
        <v>22</v>
      </c>
      <c r="B18" s="64" t="s">
        <v>626</v>
      </c>
      <c r="C18" s="64">
        <v>382</v>
      </c>
      <c r="D18" s="64">
        <v>26</v>
      </c>
      <c r="E18" s="64">
        <v>43</v>
      </c>
      <c r="F18" s="64">
        <v>33</v>
      </c>
      <c r="G18" s="64">
        <v>102</v>
      </c>
      <c r="H18" s="64">
        <v>84</v>
      </c>
      <c r="I18" s="64">
        <v>0</v>
      </c>
      <c r="J18" s="64">
        <v>0</v>
      </c>
      <c r="K18" s="64">
        <v>186</v>
      </c>
      <c r="L18" s="64">
        <v>31</v>
      </c>
      <c r="M18" s="64">
        <v>43</v>
      </c>
      <c r="N18" s="64">
        <v>33</v>
      </c>
      <c r="O18" s="64">
        <v>107</v>
      </c>
      <c r="P18" s="64">
        <v>84</v>
      </c>
      <c r="Q18" s="64">
        <v>5</v>
      </c>
      <c r="R18" s="64">
        <v>0</v>
      </c>
      <c r="S18" s="64">
        <v>196</v>
      </c>
      <c r="T18" s="64">
        <v>382</v>
      </c>
      <c r="U18" s="251">
        <v>1</v>
      </c>
      <c r="V18" s="251">
        <v>1</v>
      </c>
      <c r="W18" s="64" t="s">
        <v>23</v>
      </c>
    </row>
    <row r="19" spans="1:23" s="21" customFormat="1" ht="14.5" customHeight="1" x14ac:dyDescent="0.25">
      <c r="A19" s="64" t="s">
        <v>22</v>
      </c>
      <c r="B19" s="64" t="s">
        <v>632</v>
      </c>
      <c r="C19" s="64">
        <v>8056</v>
      </c>
      <c r="D19" s="64">
        <v>713</v>
      </c>
      <c r="E19" s="64">
        <v>1176</v>
      </c>
      <c r="F19" s="64">
        <v>767</v>
      </c>
      <c r="G19" s="64">
        <v>2656</v>
      </c>
      <c r="H19" s="64">
        <v>1523</v>
      </c>
      <c r="I19" s="64">
        <v>173</v>
      </c>
      <c r="J19" s="64">
        <v>0</v>
      </c>
      <c r="K19" s="64">
        <v>4352</v>
      </c>
      <c r="L19" s="64">
        <v>691</v>
      </c>
      <c r="M19" s="64">
        <v>1136</v>
      </c>
      <c r="N19" s="64">
        <v>602</v>
      </c>
      <c r="O19" s="64">
        <v>2429</v>
      </c>
      <c r="P19" s="64">
        <v>1122</v>
      </c>
      <c r="Q19" s="64">
        <v>153</v>
      </c>
      <c r="R19" s="64">
        <v>0</v>
      </c>
      <c r="S19" s="64">
        <v>3704</v>
      </c>
      <c r="T19" s="64">
        <v>8056</v>
      </c>
      <c r="U19" s="251">
        <v>1</v>
      </c>
      <c r="V19" s="251">
        <v>1</v>
      </c>
      <c r="W19" s="64" t="s">
        <v>23</v>
      </c>
    </row>
    <row r="20" spans="1:23" s="21" customFormat="1" ht="14.5" customHeight="1" x14ac:dyDescent="0.25">
      <c r="A20" s="64" t="s">
        <v>22</v>
      </c>
      <c r="B20" s="64" t="s">
        <v>628</v>
      </c>
      <c r="C20" s="64">
        <v>3199023</v>
      </c>
      <c r="D20" s="64">
        <v>295885</v>
      </c>
      <c r="E20" s="64">
        <v>454564</v>
      </c>
      <c r="F20" s="64">
        <v>295885</v>
      </c>
      <c r="G20" s="64">
        <v>1046334</v>
      </c>
      <c r="H20" s="64">
        <v>604648</v>
      </c>
      <c r="I20" s="64">
        <v>72898</v>
      </c>
      <c r="J20" s="64">
        <v>0</v>
      </c>
      <c r="K20" s="64">
        <v>1723880</v>
      </c>
      <c r="L20" s="64">
        <v>287312</v>
      </c>
      <c r="M20" s="64">
        <v>433103</v>
      </c>
      <c r="N20" s="64">
        <v>231562</v>
      </c>
      <c r="O20" s="64">
        <v>951977</v>
      </c>
      <c r="P20" s="64">
        <v>458842</v>
      </c>
      <c r="Q20" s="64">
        <v>64324</v>
      </c>
      <c r="R20" s="64">
        <v>0</v>
      </c>
      <c r="S20" s="64">
        <v>1475143</v>
      </c>
      <c r="T20" s="64">
        <v>3199023</v>
      </c>
      <c r="U20" s="251">
        <v>1</v>
      </c>
      <c r="V20" s="251">
        <v>1</v>
      </c>
      <c r="W20" s="64" t="s">
        <v>23</v>
      </c>
    </row>
    <row r="21" spans="1:23" s="21" customFormat="1" ht="14.5" customHeight="1" x14ac:dyDescent="0.25">
      <c r="A21" s="64" t="s">
        <v>22</v>
      </c>
      <c r="B21" s="64" t="s">
        <v>630</v>
      </c>
      <c r="C21" s="64">
        <v>432219</v>
      </c>
      <c r="D21" s="64">
        <v>26397</v>
      </c>
      <c r="E21" s="64">
        <v>33645</v>
      </c>
      <c r="F21" s="64">
        <v>17117</v>
      </c>
      <c r="G21" s="64">
        <v>77159</v>
      </c>
      <c r="H21" s="64">
        <v>63348</v>
      </c>
      <c r="I21" s="64">
        <v>4416</v>
      </c>
      <c r="J21" s="64">
        <v>0</v>
      </c>
      <c r="K21" s="64">
        <v>144923</v>
      </c>
      <c r="L21" s="64">
        <v>27126</v>
      </c>
      <c r="M21" s="64">
        <v>35913</v>
      </c>
      <c r="N21" s="64">
        <v>18899</v>
      </c>
      <c r="O21" s="64">
        <v>81938</v>
      </c>
      <c r="P21" s="64">
        <v>197121</v>
      </c>
      <c r="Q21" s="64">
        <v>8237</v>
      </c>
      <c r="R21" s="64">
        <v>0</v>
      </c>
      <c r="S21" s="64">
        <v>287296</v>
      </c>
      <c r="T21" s="64">
        <v>432219</v>
      </c>
      <c r="U21" s="251">
        <v>1</v>
      </c>
      <c r="V21" s="251">
        <v>1</v>
      </c>
      <c r="W21" s="64" t="s">
        <v>23</v>
      </c>
    </row>
    <row r="22" spans="1:23" s="21" customFormat="1" ht="14.5" customHeight="1" x14ac:dyDescent="0.25">
      <c r="A22" s="64" t="s">
        <v>22</v>
      </c>
      <c r="B22" s="64" t="s">
        <v>631</v>
      </c>
      <c r="C22" s="64">
        <v>1946823</v>
      </c>
      <c r="D22" s="64">
        <v>127879</v>
      </c>
      <c r="E22" s="64">
        <v>162881</v>
      </c>
      <c r="F22" s="64">
        <v>88109</v>
      </c>
      <c r="G22" s="64">
        <v>378869</v>
      </c>
      <c r="H22" s="64">
        <v>303588</v>
      </c>
      <c r="I22" s="64">
        <v>21384</v>
      </c>
      <c r="J22" s="64">
        <v>0</v>
      </c>
      <c r="K22" s="64">
        <v>703841</v>
      </c>
      <c r="L22" s="64">
        <v>124426</v>
      </c>
      <c r="M22" s="64">
        <v>169006</v>
      </c>
      <c r="N22" s="64">
        <v>96692</v>
      </c>
      <c r="O22" s="64">
        <v>390124</v>
      </c>
      <c r="P22" s="64">
        <v>817014</v>
      </c>
      <c r="Q22" s="64">
        <v>35844</v>
      </c>
      <c r="R22" s="64">
        <v>0</v>
      </c>
      <c r="S22" s="64">
        <v>1242982</v>
      </c>
      <c r="T22" s="64">
        <v>1947183</v>
      </c>
      <c r="U22" s="251">
        <v>0.99981511753132601</v>
      </c>
      <c r="V22" s="251">
        <v>0.99981511753132601</v>
      </c>
      <c r="W22" s="64" t="s">
        <v>23</v>
      </c>
    </row>
    <row r="23" spans="1:23" s="21" customFormat="1" ht="14.5" customHeight="1" x14ac:dyDescent="0.25">
      <c r="A23" s="64" t="s">
        <v>22</v>
      </c>
      <c r="B23" s="64" t="s">
        <v>625</v>
      </c>
      <c r="C23" s="64">
        <v>20869</v>
      </c>
      <c r="D23" s="64">
        <v>2194</v>
      </c>
      <c r="E23" s="64">
        <v>2419</v>
      </c>
      <c r="F23" s="64">
        <v>1422</v>
      </c>
      <c r="G23" s="64">
        <v>6035</v>
      </c>
      <c r="H23" s="64">
        <v>4574</v>
      </c>
      <c r="I23" s="64">
        <v>465</v>
      </c>
      <c r="J23" s="64">
        <v>0</v>
      </c>
      <c r="K23" s="64">
        <v>11074</v>
      </c>
      <c r="L23" s="64">
        <v>1977</v>
      </c>
      <c r="M23" s="64">
        <v>2473</v>
      </c>
      <c r="N23" s="64">
        <v>1266</v>
      </c>
      <c r="O23" s="64">
        <v>5716</v>
      </c>
      <c r="P23" s="64">
        <v>3487</v>
      </c>
      <c r="Q23" s="64">
        <v>592</v>
      </c>
      <c r="R23" s="64">
        <v>0</v>
      </c>
      <c r="S23" s="64">
        <v>9795</v>
      </c>
      <c r="T23" s="64">
        <v>20869</v>
      </c>
      <c r="U23" s="251">
        <v>1</v>
      </c>
      <c r="V23" s="251">
        <v>1</v>
      </c>
      <c r="W23" s="64" t="s">
        <v>23</v>
      </c>
    </row>
    <row r="24" spans="1:23" s="21" customFormat="1" ht="14.5" customHeight="1" x14ac:dyDescent="0.25">
      <c r="A24" s="64" t="s">
        <v>345</v>
      </c>
      <c r="B24" s="64" t="s">
        <v>626</v>
      </c>
      <c r="C24" s="64">
        <v>11</v>
      </c>
      <c r="D24" s="64">
        <v>0</v>
      </c>
      <c r="E24" s="64">
        <v>0</v>
      </c>
      <c r="F24" s="64">
        <v>0</v>
      </c>
      <c r="G24" s="64">
        <v>0</v>
      </c>
      <c r="H24" s="64">
        <v>6</v>
      </c>
      <c r="I24" s="64">
        <v>0</v>
      </c>
      <c r="J24" s="64">
        <v>0</v>
      </c>
      <c r="K24" s="64">
        <v>6</v>
      </c>
      <c r="L24" s="64">
        <v>0</v>
      </c>
      <c r="M24" s="64">
        <v>0</v>
      </c>
      <c r="N24" s="64">
        <v>0</v>
      </c>
      <c r="O24" s="64">
        <v>0</v>
      </c>
      <c r="P24" s="64">
        <v>5</v>
      </c>
      <c r="Q24" s="64">
        <v>0</v>
      </c>
      <c r="R24" s="64">
        <v>0</v>
      </c>
      <c r="S24" s="64">
        <v>5</v>
      </c>
      <c r="T24" s="64">
        <v>11</v>
      </c>
      <c r="U24" s="251">
        <v>1</v>
      </c>
      <c r="V24" s="251">
        <v>1</v>
      </c>
      <c r="W24" s="64" t="s">
        <v>26</v>
      </c>
    </row>
    <row r="25" spans="1:23" s="21" customFormat="1" ht="14.5" customHeight="1" x14ac:dyDescent="0.25">
      <c r="A25" s="64" t="s">
        <v>345</v>
      </c>
      <c r="B25" s="64" t="s">
        <v>630</v>
      </c>
      <c r="C25" s="64">
        <v>0</v>
      </c>
      <c r="D25" s="64">
        <v>0</v>
      </c>
      <c r="E25" s="64">
        <v>0</v>
      </c>
      <c r="F25" s="64">
        <v>0</v>
      </c>
      <c r="G25" s="64">
        <v>0</v>
      </c>
      <c r="H25" s="64">
        <v>0</v>
      </c>
      <c r="I25" s="64">
        <v>0</v>
      </c>
      <c r="J25" s="64">
        <v>0</v>
      </c>
      <c r="K25" s="64">
        <v>0</v>
      </c>
      <c r="L25" s="64">
        <v>0</v>
      </c>
      <c r="M25" s="64">
        <v>0</v>
      </c>
      <c r="N25" s="64">
        <v>0</v>
      </c>
      <c r="O25" s="64">
        <v>0</v>
      </c>
      <c r="P25" s="64">
        <v>0</v>
      </c>
      <c r="Q25" s="64">
        <v>0</v>
      </c>
      <c r="R25" s="64">
        <v>0</v>
      </c>
      <c r="S25" s="64">
        <v>0</v>
      </c>
      <c r="T25" s="64">
        <v>500</v>
      </c>
      <c r="U25" s="251">
        <v>0</v>
      </c>
      <c r="V25" s="251">
        <v>0</v>
      </c>
      <c r="W25" s="64" t="s">
        <v>26</v>
      </c>
    </row>
    <row r="26" spans="1:23" s="21" customFormat="1" ht="14.5" customHeight="1" x14ac:dyDescent="0.25">
      <c r="A26" s="64" t="s">
        <v>345</v>
      </c>
      <c r="B26" s="64" t="s">
        <v>625</v>
      </c>
      <c r="C26" s="64">
        <v>112</v>
      </c>
      <c r="D26" s="64">
        <v>0</v>
      </c>
      <c r="E26" s="64">
        <v>0</v>
      </c>
      <c r="F26" s="64">
        <v>14</v>
      </c>
      <c r="G26" s="64">
        <v>14</v>
      </c>
      <c r="H26" s="64">
        <v>31</v>
      </c>
      <c r="I26" s="64">
        <v>0</v>
      </c>
      <c r="J26" s="64">
        <v>0</v>
      </c>
      <c r="K26" s="64">
        <v>45</v>
      </c>
      <c r="L26" s="64">
        <v>5</v>
      </c>
      <c r="M26" s="64">
        <v>20</v>
      </c>
      <c r="N26" s="64">
        <v>15</v>
      </c>
      <c r="O26" s="64">
        <v>40</v>
      </c>
      <c r="P26" s="64">
        <v>22</v>
      </c>
      <c r="Q26" s="64">
        <v>5</v>
      </c>
      <c r="R26" s="64">
        <v>0</v>
      </c>
      <c r="S26" s="64">
        <v>67</v>
      </c>
      <c r="T26" s="64">
        <v>4673</v>
      </c>
      <c r="U26" s="251">
        <v>2.3967472715600301E-2</v>
      </c>
      <c r="V26" s="251">
        <v>2.3967472715600301E-2</v>
      </c>
      <c r="W26" s="64" t="s">
        <v>26</v>
      </c>
    </row>
    <row r="27" spans="1:23" s="21" customFormat="1" ht="14.5" customHeight="1" x14ac:dyDescent="0.25">
      <c r="A27" s="64" t="s">
        <v>345</v>
      </c>
      <c r="B27" s="64" t="s">
        <v>629</v>
      </c>
      <c r="C27" s="64">
        <v>0</v>
      </c>
      <c r="D27" s="64">
        <v>0</v>
      </c>
      <c r="E27" s="64">
        <v>0</v>
      </c>
      <c r="F27" s="64">
        <v>0</v>
      </c>
      <c r="G27" s="64">
        <v>0</v>
      </c>
      <c r="H27" s="64">
        <v>0</v>
      </c>
      <c r="I27" s="64">
        <v>0</v>
      </c>
      <c r="J27" s="64">
        <v>0</v>
      </c>
      <c r="K27" s="64">
        <v>0</v>
      </c>
      <c r="L27" s="64">
        <v>0</v>
      </c>
      <c r="M27" s="64">
        <v>0</v>
      </c>
      <c r="N27" s="64">
        <v>0</v>
      </c>
      <c r="O27" s="64">
        <v>0</v>
      </c>
      <c r="P27" s="64">
        <v>0</v>
      </c>
      <c r="Q27" s="64">
        <v>0</v>
      </c>
      <c r="R27" s="64">
        <v>0</v>
      </c>
      <c r="S27" s="64">
        <v>0</v>
      </c>
      <c r="T27" s="64">
        <v>2301</v>
      </c>
      <c r="U27" s="251">
        <v>0</v>
      </c>
      <c r="V27" s="251">
        <v>0</v>
      </c>
      <c r="W27" s="64" t="s">
        <v>26</v>
      </c>
    </row>
    <row r="28" spans="1:23" s="21" customFormat="1" ht="14.5" customHeight="1" x14ac:dyDescent="0.25">
      <c r="A28" s="64" t="s">
        <v>346</v>
      </c>
      <c r="B28" s="64" t="s">
        <v>626</v>
      </c>
      <c r="C28" s="64">
        <v>3690</v>
      </c>
      <c r="D28" s="64">
        <v>221</v>
      </c>
      <c r="E28" s="64">
        <v>144</v>
      </c>
      <c r="F28" s="64">
        <v>95</v>
      </c>
      <c r="G28" s="64">
        <v>460</v>
      </c>
      <c r="H28" s="64">
        <v>785</v>
      </c>
      <c r="I28" s="64">
        <v>0</v>
      </c>
      <c r="J28" s="64">
        <v>0</v>
      </c>
      <c r="K28" s="64">
        <v>1245</v>
      </c>
      <c r="L28" s="64">
        <v>240</v>
      </c>
      <c r="M28" s="64">
        <v>131</v>
      </c>
      <c r="N28" s="64">
        <v>124</v>
      </c>
      <c r="O28" s="64">
        <v>495</v>
      </c>
      <c r="P28" s="64">
        <v>1939</v>
      </c>
      <c r="Q28" s="64">
        <v>11</v>
      </c>
      <c r="R28" s="64">
        <v>0</v>
      </c>
      <c r="S28" s="64">
        <v>2445</v>
      </c>
      <c r="T28" s="64">
        <v>3690</v>
      </c>
      <c r="U28" s="251">
        <v>1</v>
      </c>
      <c r="V28" s="251">
        <v>1</v>
      </c>
      <c r="W28" s="64" t="s">
        <v>28</v>
      </c>
    </row>
    <row r="29" spans="1:23" s="21" customFormat="1" ht="14.5" customHeight="1" x14ac:dyDescent="0.25">
      <c r="A29" s="64" t="s">
        <v>346</v>
      </c>
      <c r="B29" s="64" t="s">
        <v>625</v>
      </c>
      <c r="C29" s="64">
        <v>180575</v>
      </c>
      <c r="D29" s="64">
        <v>10860</v>
      </c>
      <c r="E29" s="64">
        <v>12532</v>
      </c>
      <c r="F29" s="64">
        <v>10192</v>
      </c>
      <c r="G29" s="64">
        <v>33584</v>
      </c>
      <c r="H29" s="64">
        <v>45506</v>
      </c>
      <c r="I29" s="64">
        <v>8753</v>
      </c>
      <c r="J29" s="64">
        <v>0</v>
      </c>
      <c r="K29" s="64">
        <v>87843</v>
      </c>
      <c r="L29" s="64">
        <v>10853</v>
      </c>
      <c r="M29" s="64">
        <v>13270</v>
      </c>
      <c r="N29" s="64">
        <v>10211</v>
      </c>
      <c r="O29" s="64">
        <v>34334</v>
      </c>
      <c r="P29" s="64">
        <v>48517</v>
      </c>
      <c r="Q29" s="64">
        <v>9881</v>
      </c>
      <c r="R29" s="64">
        <v>0</v>
      </c>
      <c r="S29" s="64">
        <v>92732</v>
      </c>
      <c r="T29" s="64">
        <v>180575</v>
      </c>
      <c r="U29" s="251">
        <v>1</v>
      </c>
      <c r="V29" s="251">
        <v>1</v>
      </c>
      <c r="W29" s="64" t="s">
        <v>28</v>
      </c>
    </row>
    <row r="30" spans="1:23" s="21" customFormat="1" ht="14.5" customHeight="1" x14ac:dyDescent="0.25">
      <c r="A30" s="64" t="s">
        <v>31</v>
      </c>
      <c r="B30" s="64" t="s">
        <v>626</v>
      </c>
      <c r="C30" s="64">
        <v>0</v>
      </c>
      <c r="D30" s="64">
        <v>0</v>
      </c>
      <c r="E30" s="64">
        <v>0</v>
      </c>
      <c r="F30" s="64">
        <v>0</v>
      </c>
      <c r="G30" s="64">
        <v>0</v>
      </c>
      <c r="H30" s="64">
        <v>0</v>
      </c>
      <c r="I30" s="64">
        <v>0</v>
      </c>
      <c r="J30" s="64">
        <v>0</v>
      </c>
      <c r="K30" s="64">
        <v>0</v>
      </c>
      <c r="L30" s="64">
        <v>0</v>
      </c>
      <c r="M30" s="64">
        <v>0</v>
      </c>
      <c r="N30" s="64">
        <v>0</v>
      </c>
      <c r="O30" s="64">
        <v>0</v>
      </c>
      <c r="P30" s="64">
        <v>0</v>
      </c>
      <c r="Q30" s="64">
        <v>0</v>
      </c>
      <c r="R30" s="64">
        <v>0</v>
      </c>
      <c r="S30" s="64">
        <v>0</v>
      </c>
      <c r="T30" s="64">
        <v>30261</v>
      </c>
      <c r="U30" s="251">
        <v>0</v>
      </c>
      <c r="V30" s="251">
        <v>0</v>
      </c>
      <c r="W30" s="64" t="s">
        <v>32</v>
      </c>
    </row>
    <row r="31" spans="1:23" s="21" customFormat="1" ht="14.5" customHeight="1" x14ac:dyDescent="0.25">
      <c r="A31" s="64" t="s">
        <v>31</v>
      </c>
      <c r="B31" s="64" t="s">
        <v>630</v>
      </c>
      <c r="C31" s="64">
        <v>0</v>
      </c>
      <c r="D31" s="64">
        <v>0</v>
      </c>
      <c r="E31" s="64">
        <v>0</v>
      </c>
      <c r="F31" s="64">
        <v>0</v>
      </c>
      <c r="G31" s="64">
        <v>0</v>
      </c>
      <c r="H31" s="64">
        <v>0</v>
      </c>
      <c r="I31" s="64">
        <v>0</v>
      </c>
      <c r="J31" s="64">
        <v>0</v>
      </c>
      <c r="K31" s="64">
        <v>0</v>
      </c>
      <c r="L31" s="64">
        <v>0</v>
      </c>
      <c r="M31" s="64">
        <v>0</v>
      </c>
      <c r="N31" s="64">
        <v>0</v>
      </c>
      <c r="O31" s="64">
        <v>0</v>
      </c>
      <c r="P31" s="64">
        <v>0</v>
      </c>
      <c r="Q31" s="64">
        <v>0</v>
      </c>
      <c r="R31" s="64">
        <v>0</v>
      </c>
      <c r="S31" s="64">
        <v>0</v>
      </c>
      <c r="T31" s="64">
        <v>199</v>
      </c>
      <c r="U31" s="251">
        <v>0</v>
      </c>
      <c r="V31" s="251">
        <v>0</v>
      </c>
      <c r="W31" s="64" t="s">
        <v>32</v>
      </c>
    </row>
    <row r="32" spans="1:23" s="21" customFormat="1" ht="14.5" customHeight="1" x14ac:dyDescent="0.25">
      <c r="A32" s="64" t="s">
        <v>31</v>
      </c>
      <c r="B32" s="64" t="s">
        <v>625</v>
      </c>
      <c r="C32" s="64">
        <v>9178</v>
      </c>
      <c r="D32" s="64">
        <v>560</v>
      </c>
      <c r="E32" s="64">
        <v>1038</v>
      </c>
      <c r="F32" s="64">
        <v>839</v>
      </c>
      <c r="G32" s="64">
        <v>2437</v>
      </c>
      <c r="H32" s="64">
        <v>2140</v>
      </c>
      <c r="I32" s="64">
        <v>141</v>
      </c>
      <c r="J32" s="64">
        <v>0</v>
      </c>
      <c r="K32" s="64">
        <v>4718</v>
      </c>
      <c r="L32" s="64">
        <v>587</v>
      </c>
      <c r="M32" s="64">
        <v>1074</v>
      </c>
      <c r="N32" s="64">
        <v>764</v>
      </c>
      <c r="O32" s="64">
        <v>2425</v>
      </c>
      <c r="P32" s="64">
        <v>1817</v>
      </c>
      <c r="Q32" s="64">
        <v>218</v>
      </c>
      <c r="R32" s="64">
        <v>0</v>
      </c>
      <c r="S32" s="64">
        <v>4460</v>
      </c>
      <c r="T32" s="64">
        <v>25396</v>
      </c>
      <c r="U32" s="251">
        <v>0.36139549535359899</v>
      </c>
      <c r="V32" s="251">
        <v>0.36139549535359899</v>
      </c>
      <c r="W32" s="64" t="s">
        <v>32</v>
      </c>
    </row>
    <row r="33" spans="1:23" s="21" customFormat="1" ht="14.5" customHeight="1" x14ac:dyDescent="0.25">
      <c r="A33" s="64" t="s">
        <v>38</v>
      </c>
      <c r="B33" s="64" t="s">
        <v>626</v>
      </c>
      <c r="C33" s="64">
        <v>3229</v>
      </c>
      <c r="D33" s="64">
        <v>18</v>
      </c>
      <c r="E33" s="64">
        <v>101</v>
      </c>
      <c r="F33" s="64">
        <v>91</v>
      </c>
      <c r="G33" s="64">
        <v>210</v>
      </c>
      <c r="H33" s="64">
        <v>1076</v>
      </c>
      <c r="I33" s="64">
        <v>56</v>
      </c>
      <c r="J33" s="64">
        <v>0</v>
      </c>
      <c r="K33" s="64">
        <v>1342</v>
      </c>
      <c r="L33" s="64">
        <v>23</v>
      </c>
      <c r="M33" s="64">
        <v>129</v>
      </c>
      <c r="N33" s="64">
        <v>75</v>
      </c>
      <c r="O33" s="64">
        <v>227</v>
      </c>
      <c r="P33" s="64">
        <v>1607</v>
      </c>
      <c r="Q33" s="64">
        <v>53</v>
      </c>
      <c r="R33" s="64">
        <v>0</v>
      </c>
      <c r="S33" s="64">
        <v>1887</v>
      </c>
      <c r="T33" s="64">
        <v>3941</v>
      </c>
      <c r="U33" s="251">
        <v>0.81933519411316902</v>
      </c>
      <c r="V33" s="251">
        <v>0.81933519411316902</v>
      </c>
      <c r="W33" s="64" t="s">
        <v>39</v>
      </c>
    </row>
    <row r="34" spans="1:23" s="21" customFormat="1" ht="14.5" customHeight="1" x14ac:dyDescent="0.25">
      <c r="A34" s="64" t="s">
        <v>38</v>
      </c>
      <c r="B34" s="64" t="s">
        <v>627</v>
      </c>
      <c r="C34" s="64">
        <v>174216</v>
      </c>
      <c r="D34" s="64">
        <v>1049</v>
      </c>
      <c r="E34" s="64">
        <v>7444</v>
      </c>
      <c r="F34" s="64">
        <v>4966</v>
      </c>
      <c r="G34" s="64">
        <v>13459</v>
      </c>
      <c r="H34" s="64">
        <v>70423</v>
      </c>
      <c r="I34" s="64">
        <v>7941</v>
      </c>
      <c r="J34" s="64">
        <v>0</v>
      </c>
      <c r="K34" s="64">
        <v>91823</v>
      </c>
      <c r="L34" s="64">
        <v>1098</v>
      </c>
      <c r="M34" s="64">
        <v>7593</v>
      </c>
      <c r="N34" s="64">
        <v>5071</v>
      </c>
      <c r="O34" s="64">
        <v>13762</v>
      </c>
      <c r="P34" s="64">
        <v>64966</v>
      </c>
      <c r="Q34" s="64">
        <v>3665</v>
      </c>
      <c r="R34" s="64">
        <v>0</v>
      </c>
      <c r="S34" s="64">
        <v>82393</v>
      </c>
      <c r="T34" s="64">
        <v>174216</v>
      </c>
      <c r="U34" s="251">
        <v>1</v>
      </c>
      <c r="V34" s="251">
        <v>1</v>
      </c>
      <c r="W34" s="64" t="s">
        <v>39</v>
      </c>
    </row>
    <row r="35" spans="1:23" s="21" customFormat="1" ht="14.5" customHeight="1" x14ac:dyDescent="0.25">
      <c r="A35" s="64" t="s">
        <v>38</v>
      </c>
      <c r="B35" s="64" t="s">
        <v>630</v>
      </c>
      <c r="C35" s="64">
        <v>0</v>
      </c>
      <c r="D35" s="64">
        <v>0</v>
      </c>
      <c r="E35" s="64">
        <v>0</v>
      </c>
      <c r="F35" s="64">
        <v>0</v>
      </c>
      <c r="G35" s="64">
        <v>0</v>
      </c>
      <c r="H35" s="64">
        <v>0</v>
      </c>
      <c r="I35" s="64">
        <v>0</v>
      </c>
      <c r="J35" s="64">
        <v>0</v>
      </c>
      <c r="K35" s="64">
        <v>0</v>
      </c>
      <c r="L35" s="64">
        <v>0</v>
      </c>
      <c r="M35" s="64">
        <v>0</v>
      </c>
      <c r="N35" s="64">
        <v>0</v>
      </c>
      <c r="O35" s="64">
        <v>0</v>
      </c>
      <c r="P35" s="64">
        <v>0</v>
      </c>
      <c r="Q35" s="64">
        <v>0</v>
      </c>
      <c r="R35" s="64">
        <v>0</v>
      </c>
      <c r="S35" s="64">
        <v>0</v>
      </c>
      <c r="T35" s="64">
        <v>10</v>
      </c>
      <c r="U35" s="251">
        <v>0</v>
      </c>
      <c r="V35" s="251">
        <v>0</v>
      </c>
      <c r="W35" s="64" t="s">
        <v>39</v>
      </c>
    </row>
    <row r="36" spans="1:23" s="21" customFormat="1" ht="14.5" customHeight="1" x14ac:dyDescent="0.25">
      <c r="A36" s="64" t="s">
        <v>38</v>
      </c>
      <c r="B36" s="64" t="s">
        <v>625</v>
      </c>
      <c r="C36" s="64">
        <v>4232</v>
      </c>
      <c r="D36" s="64">
        <v>0</v>
      </c>
      <c r="E36" s="64">
        <v>48</v>
      </c>
      <c r="F36" s="64">
        <v>81</v>
      </c>
      <c r="G36" s="64">
        <v>129</v>
      </c>
      <c r="H36" s="64">
        <v>1372</v>
      </c>
      <c r="I36" s="64">
        <v>314</v>
      </c>
      <c r="J36" s="64">
        <v>0</v>
      </c>
      <c r="K36" s="64">
        <v>1815</v>
      </c>
      <c r="L36" s="64">
        <v>5</v>
      </c>
      <c r="M36" s="64">
        <v>56</v>
      </c>
      <c r="N36" s="64">
        <v>84</v>
      </c>
      <c r="O36" s="64">
        <v>145</v>
      </c>
      <c r="P36" s="64">
        <v>1871</v>
      </c>
      <c r="Q36" s="64">
        <v>401</v>
      </c>
      <c r="R36" s="64">
        <v>0</v>
      </c>
      <c r="S36" s="64">
        <v>2417</v>
      </c>
      <c r="T36" s="64">
        <v>4941</v>
      </c>
      <c r="U36" s="251">
        <v>0.85650678000404801</v>
      </c>
      <c r="V36" s="251">
        <v>0.85650678000404801</v>
      </c>
      <c r="W36" s="64" t="s">
        <v>39</v>
      </c>
    </row>
    <row r="37" spans="1:23" s="21" customFormat="1" ht="14.5" customHeight="1" x14ac:dyDescent="0.25">
      <c r="A37" s="64" t="s">
        <v>38</v>
      </c>
      <c r="B37" s="64" t="s">
        <v>629</v>
      </c>
      <c r="C37" s="64">
        <v>0</v>
      </c>
      <c r="D37" s="64">
        <v>0</v>
      </c>
      <c r="E37" s="64">
        <v>0</v>
      </c>
      <c r="F37" s="64">
        <v>0</v>
      </c>
      <c r="G37" s="64">
        <v>0</v>
      </c>
      <c r="H37" s="64">
        <v>0</v>
      </c>
      <c r="I37" s="64">
        <v>0</v>
      </c>
      <c r="J37" s="64">
        <v>0</v>
      </c>
      <c r="K37" s="64">
        <v>0</v>
      </c>
      <c r="L37" s="64">
        <v>0</v>
      </c>
      <c r="M37" s="64">
        <v>0</v>
      </c>
      <c r="N37" s="64">
        <v>0</v>
      </c>
      <c r="O37" s="64">
        <v>0</v>
      </c>
      <c r="P37" s="64">
        <v>0</v>
      </c>
      <c r="Q37" s="64">
        <v>0</v>
      </c>
      <c r="R37" s="64">
        <v>0</v>
      </c>
      <c r="S37" s="64">
        <v>0</v>
      </c>
      <c r="T37" s="64">
        <v>15</v>
      </c>
      <c r="U37" s="251">
        <v>0</v>
      </c>
      <c r="V37" s="251">
        <v>0</v>
      </c>
      <c r="W37" s="64" t="s">
        <v>39</v>
      </c>
    </row>
    <row r="38" spans="1:23" s="21" customFormat="1" ht="14.5" customHeight="1" x14ac:dyDescent="0.25">
      <c r="A38" s="64" t="s">
        <v>351</v>
      </c>
      <c r="B38" s="64" t="s">
        <v>626</v>
      </c>
      <c r="C38" s="64">
        <v>0</v>
      </c>
      <c r="D38" s="64">
        <v>0</v>
      </c>
      <c r="E38" s="64">
        <v>0</v>
      </c>
      <c r="F38" s="64">
        <v>0</v>
      </c>
      <c r="G38" s="64">
        <v>0</v>
      </c>
      <c r="H38" s="64">
        <v>0</v>
      </c>
      <c r="I38" s="64">
        <v>0</v>
      </c>
      <c r="J38" s="64">
        <v>0</v>
      </c>
      <c r="K38" s="64">
        <v>0</v>
      </c>
      <c r="L38" s="64">
        <v>0</v>
      </c>
      <c r="M38" s="64">
        <v>0</v>
      </c>
      <c r="N38" s="64">
        <v>0</v>
      </c>
      <c r="O38" s="64">
        <v>0</v>
      </c>
      <c r="P38" s="64">
        <v>0</v>
      </c>
      <c r="Q38" s="64">
        <v>0</v>
      </c>
      <c r="R38" s="64">
        <v>0</v>
      </c>
      <c r="S38" s="64">
        <v>0</v>
      </c>
      <c r="T38" s="64">
        <v>998</v>
      </c>
      <c r="U38" s="251">
        <v>0</v>
      </c>
      <c r="V38" s="251">
        <v>0</v>
      </c>
      <c r="W38" s="64" t="s">
        <v>41</v>
      </c>
    </row>
    <row r="39" spans="1:23" s="21" customFormat="1" ht="14.5" customHeight="1" x14ac:dyDescent="0.25">
      <c r="A39" s="64" t="s">
        <v>351</v>
      </c>
      <c r="B39" s="64" t="s">
        <v>631</v>
      </c>
      <c r="C39" s="64">
        <v>0</v>
      </c>
      <c r="D39" s="64">
        <v>0</v>
      </c>
      <c r="E39" s="64">
        <v>0</v>
      </c>
      <c r="F39" s="64">
        <v>0</v>
      </c>
      <c r="G39" s="64">
        <v>0</v>
      </c>
      <c r="H39" s="64">
        <v>0</v>
      </c>
      <c r="I39" s="64">
        <v>0</v>
      </c>
      <c r="J39" s="64">
        <v>0</v>
      </c>
      <c r="K39" s="64">
        <v>0</v>
      </c>
      <c r="L39" s="64">
        <v>0</v>
      </c>
      <c r="M39" s="64">
        <v>0</v>
      </c>
      <c r="N39" s="64">
        <v>0</v>
      </c>
      <c r="O39" s="64">
        <v>0</v>
      </c>
      <c r="P39" s="64">
        <v>0</v>
      </c>
      <c r="Q39" s="64">
        <v>0</v>
      </c>
      <c r="R39" s="64">
        <v>0</v>
      </c>
      <c r="S39" s="64">
        <v>0</v>
      </c>
      <c r="T39" s="64">
        <v>5</v>
      </c>
      <c r="U39" s="251">
        <v>0</v>
      </c>
      <c r="V39" s="251">
        <v>0</v>
      </c>
      <c r="W39" s="64" t="s">
        <v>41</v>
      </c>
    </row>
    <row r="40" spans="1:23" s="21" customFormat="1" ht="14.5" customHeight="1" x14ac:dyDescent="0.25">
      <c r="A40" s="64" t="s">
        <v>351</v>
      </c>
      <c r="B40" s="64" t="s">
        <v>625</v>
      </c>
      <c r="C40" s="64">
        <v>0</v>
      </c>
      <c r="D40" s="64">
        <v>0</v>
      </c>
      <c r="E40" s="64">
        <v>0</v>
      </c>
      <c r="F40" s="64">
        <v>0</v>
      </c>
      <c r="G40" s="64">
        <v>0</v>
      </c>
      <c r="H40" s="64">
        <v>0</v>
      </c>
      <c r="I40" s="64">
        <v>0</v>
      </c>
      <c r="J40" s="64">
        <v>0</v>
      </c>
      <c r="K40" s="64">
        <v>0</v>
      </c>
      <c r="L40" s="64">
        <v>0</v>
      </c>
      <c r="M40" s="64">
        <v>0</v>
      </c>
      <c r="N40" s="64">
        <v>0</v>
      </c>
      <c r="O40" s="64">
        <v>0</v>
      </c>
      <c r="P40" s="64">
        <v>0</v>
      </c>
      <c r="Q40" s="64">
        <v>0</v>
      </c>
      <c r="R40" s="64">
        <v>0</v>
      </c>
      <c r="S40" s="64">
        <v>0</v>
      </c>
      <c r="T40" s="64">
        <v>123087</v>
      </c>
      <c r="U40" s="251">
        <v>0</v>
      </c>
      <c r="V40" s="251">
        <v>0</v>
      </c>
      <c r="W40" s="64" t="s">
        <v>41</v>
      </c>
    </row>
    <row r="41" spans="1:23" s="21" customFormat="1" ht="14.5" customHeight="1" x14ac:dyDescent="0.25">
      <c r="A41" s="64" t="s">
        <v>351</v>
      </c>
      <c r="B41" s="64" t="s">
        <v>629</v>
      </c>
      <c r="C41" s="64">
        <v>0</v>
      </c>
      <c r="D41" s="64">
        <v>0</v>
      </c>
      <c r="E41" s="64">
        <v>0</v>
      </c>
      <c r="F41" s="64">
        <v>0</v>
      </c>
      <c r="G41" s="64">
        <v>0</v>
      </c>
      <c r="H41" s="64">
        <v>0</v>
      </c>
      <c r="I41" s="64">
        <v>0</v>
      </c>
      <c r="J41" s="64">
        <v>0</v>
      </c>
      <c r="K41" s="64">
        <v>0</v>
      </c>
      <c r="L41" s="64">
        <v>0</v>
      </c>
      <c r="M41" s="64">
        <v>0</v>
      </c>
      <c r="N41" s="64">
        <v>0</v>
      </c>
      <c r="O41" s="64">
        <v>0</v>
      </c>
      <c r="P41" s="64">
        <v>0</v>
      </c>
      <c r="Q41" s="64">
        <v>0</v>
      </c>
      <c r="R41" s="64">
        <v>0</v>
      </c>
      <c r="S41" s="64">
        <v>0</v>
      </c>
      <c r="T41" s="64">
        <v>287</v>
      </c>
      <c r="U41" s="251">
        <v>0</v>
      </c>
      <c r="V41" s="251">
        <v>0</v>
      </c>
      <c r="W41" s="64" t="s">
        <v>41</v>
      </c>
    </row>
    <row r="42" spans="1:23" s="21" customFormat="1" ht="14.5" customHeight="1" x14ac:dyDescent="0.25">
      <c r="A42" s="64" t="s">
        <v>42</v>
      </c>
      <c r="B42" s="64" t="s">
        <v>627</v>
      </c>
      <c r="C42" s="64">
        <v>0</v>
      </c>
      <c r="D42" s="64">
        <v>0</v>
      </c>
      <c r="E42" s="64">
        <v>0</v>
      </c>
      <c r="F42" s="64">
        <v>0</v>
      </c>
      <c r="G42" s="64">
        <v>0</v>
      </c>
      <c r="H42" s="64">
        <v>0</v>
      </c>
      <c r="I42" s="64">
        <v>0</v>
      </c>
      <c r="J42" s="64">
        <v>0</v>
      </c>
      <c r="K42" s="64">
        <v>0</v>
      </c>
      <c r="L42" s="64">
        <v>0</v>
      </c>
      <c r="M42" s="64">
        <v>0</v>
      </c>
      <c r="N42" s="64">
        <v>0</v>
      </c>
      <c r="O42" s="64">
        <v>0</v>
      </c>
      <c r="P42" s="64">
        <v>0</v>
      </c>
      <c r="Q42" s="64">
        <v>0</v>
      </c>
      <c r="R42" s="64">
        <v>0</v>
      </c>
      <c r="S42" s="64">
        <v>0</v>
      </c>
      <c r="T42" s="64">
        <v>11470</v>
      </c>
      <c r="U42" s="251">
        <v>0</v>
      </c>
      <c r="V42" s="251">
        <v>0</v>
      </c>
      <c r="W42" s="64" t="s">
        <v>43</v>
      </c>
    </row>
    <row r="43" spans="1:23" s="21" customFormat="1" ht="14.5" customHeight="1" x14ac:dyDescent="0.25">
      <c r="A43" s="64" t="s">
        <v>42</v>
      </c>
      <c r="B43" s="64" t="s">
        <v>630</v>
      </c>
      <c r="C43" s="64">
        <v>0</v>
      </c>
      <c r="D43" s="64">
        <v>0</v>
      </c>
      <c r="E43" s="64">
        <v>0</v>
      </c>
      <c r="F43" s="64">
        <v>0</v>
      </c>
      <c r="G43" s="64">
        <v>0</v>
      </c>
      <c r="H43" s="64">
        <v>0</v>
      </c>
      <c r="I43" s="64">
        <v>0</v>
      </c>
      <c r="J43" s="64">
        <v>0</v>
      </c>
      <c r="K43" s="64">
        <v>0</v>
      </c>
      <c r="L43" s="64">
        <v>0</v>
      </c>
      <c r="M43" s="64">
        <v>0</v>
      </c>
      <c r="N43" s="64">
        <v>0</v>
      </c>
      <c r="O43" s="64">
        <v>0</v>
      </c>
      <c r="P43" s="64">
        <v>0</v>
      </c>
      <c r="Q43" s="64">
        <v>0</v>
      </c>
      <c r="R43" s="64">
        <v>0</v>
      </c>
      <c r="S43" s="64">
        <v>0</v>
      </c>
      <c r="T43" s="64">
        <v>168</v>
      </c>
      <c r="U43" s="251">
        <v>0</v>
      </c>
      <c r="V43" s="251">
        <v>0</v>
      </c>
      <c r="W43" s="64" t="s">
        <v>43</v>
      </c>
    </row>
    <row r="44" spans="1:23" s="21" customFormat="1" ht="14.5" customHeight="1" x14ac:dyDescent="0.25">
      <c r="A44" s="64" t="s">
        <v>44</v>
      </c>
      <c r="B44" s="64" t="s">
        <v>626</v>
      </c>
      <c r="C44" s="64">
        <v>0</v>
      </c>
      <c r="D44" s="64">
        <v>0</v>
      </c>
      <c r="E44" s="64">
        <v>0</v>
      </c>
      <c r="F44" s="64">
        <v>0</v>
      </c>
      <c r="G44" s="64">
        <v>0</v>
      </c>
      <c r="H44" s="64">
        <v>0</v>
      </c>
      <c r="I44" s="64">
        <v>0</v>
      </c>
      <c r="J44" s="64">
        <v>0</v>
      </c>
      <c r="K44" s="64">
        <v>0</v>
      </c>
      <c r="L44" s="64">
        <v>0</v>
      </c>
      <c r="M44" s="64">
        <v>0</v>
      </c>
      <c r="N44" s="64">
        <v>0</v>
      </c>
      <c r="O44" s="64">
        <v>0</v>
      </c>
      <c r="P44" s="64">
        <v>0</v>
      </c>
      <c r="Q44" s="64">
        <v>0</v>
      </c>
      <c r="R44" s="64">
        <v>0</v>
      </c>
      <c r="S44" s="64">
        <v>0</v>
      </c>
      <c r="T44" s="64">
        <v>82925</v>
      </c>
      <c r="U44" s="251">
        <v>0</v>
      </c>
      <c r="V44" s="251">
        <v>0</v>
      </c>
      <c r="W44" s="64" t="s">
        <v>45</v>
      </c>
    </row>
    <row r="45" spans="1:23" s="21" customFormat="1" ht="14.5" customHeight="1" x14ac:dyDescent="0.25">
      <c r="A45" s="64" t="s">
        <v>44</v>
      </c>
      <c r="B45" s="64" t="s">
        <v>630</v>
      </c>
      <c r="C45" s="64">
        <v>0</v>
      </c>
      <c r="D45" s="64">
        <v>0</v>
      </c>
      <c r="E45" s="64">
        <v>0</v>
      </c>
      <c r="F45" s="64">
        <v>0</v>
      </c>
      <c r="G45" s="64">
        <v>0</v>
      </c>
      <c r="H45" s="64">
        <v>0</v>
      </c>
      <c r="I45" s="64">
        <v>0</v>
      </c>
      <c r="J45" s="64">
        <v>0</v>
      </c>
      <c r="K45" s="64">
        <v>0</v>
      </c>
      <c r="L45" s="64">
        <v>0</v>
      </c>
      <c r="M45" s="64">
        <v>0</v>
      </c>
      <c r="N45" s="64">
        <v>0</v>
      </c>
      <c r="O45" s="64">
        <v>0</v>
      </c>
      <c r="P45" s="64">
        <v>0</v>
      </c>
      <c r="Q45" s="64">
        <v>0</v>
      </c>
      <c r="R45" s="64">
        <v>0</v>
      </c>
      <c r="S45" s="64">
        <v>0</v>
      </c>
      <c r="T45" s="64">
        <v>4301</v>
      </c>
      <c r="U45" s="251">
        <v>0</v>
      </c>
      <c r="V45" s="251">
        <v>0</v>
      </c>
      <c r="W45" s="64" t="s">
        <v>45</v>
      </c>
    </row>
    <row r="46" spans="1:23" s="21" customFormat="1" ht="14.5" customHeight="1" x14ac:dyDescent="0.25">
      <c r="A46" s="64" t="s">
        <v>44</v>
      </c>
      <c r="B46" s="64" t="s">
        <v>625</v>
      </c>
      <c r="C46" s="64">
        <v>0</v>
      </c>
      <c r="D46" s="64">
        <v>0</v>
      </c>
      <c r="E46" s="64">
        <v>0</v>
      </c>
      <c r="F46" s="64">
        <v>0</v>
      </c>
      <c r="G46" s="64">
        <v>0</v>
      </c>
      <c r="H46" s="64">
        <v>0</v>
      </c>
      <c r="I46" s="64">
        <v>0</v>
      </c>
      <c r="J46" s="64">
        <v>0</v>
      </c>
      <c r="K46" s="64">
        <v>0</v>
      </c>
      <c r="L46" s="64">
        <v>0</v>
      </c>
      <c r="M46" s="64">
        <v>0</v>
      </c>
      <c r="N46" s="64">
        <v>0</v>
      </c>
      <c r="O46" s="64">
        <v>0</v>
      </c>
      <c r="P46" s="64">
        <v>0</v>
      </c>
      <c r="Q46" s="64">
        <v>0</v>
      </c>
      <c r="R46" s="64">
        <v>0</v>
      </c>
      <c r="S46" s="64">
        <v>0</v>
      </c>
      <c r="T46" s="64">
        <v>33415</v>
      </c>
      <c r="U46" s="251">
        <v>0</v>
      </c>
      <c r="V46" s="251">
        <v>0</v>
      </c>
      <c r="W46" s="64" t="s">
        <v>45</v>
      </c>
    </row>
    <row r="47" spans="1:23" s="21" customFormat="1" ht="14.5" customHeight="1" x14ac:dyDescent="0.25">
      <c r="A47" s="64" t="s">
        <v>44</v>
      </c>
      <c r="B47" s="64" t="s">
        <v>629</v>
      </c>
      <c r="C47" s="64">
        <v>0</v>
      </c>
      <c r="D47" s="64">
        <v>0</v>
      </c>
      <c r="E47" s="64">
        <v>0</v>
      </c>
      <c r="F47" s="64">
        <v>0</v>
      </c>
      <c r="G47" s="64">
        <v>0</v>
      </c>
      <c r="H47" s="64">
        <v>0</v>
      </c>
      <c r="I47" s="64">
        <v>0</v>
      </c>
      <c r="J47" s="64">
        <v>0</v>
      </c>
      <c r="K47" s="64">
        <v>0</v>
      </c>
      <c r="L47" s="64">
        <v>0</v>
      </c>
      <c r="M47" s="64">
        <v>0</v>
      </c>
      <c r="N47" s="64">
        <v>0</v>
      </c>
      <c r="O47" s="64">
        <v>0</v>
      </c>
      <c r="P47" s="64">
        <v>0</v>
      </c>
      <c r="Q47" s="64">
        <v>0</v>
      </c>
      <c r="R47" s="64">
        <v>0</v>
      </c>
      <c r="S47" s="64">
        <v>0</v>
      </c>
      <c r="T47" s="64">
        <v>2381</v>
      </c>
      <c r="U47" s="251">
        <v>0</v>
      </c>
      <c r="V47" s="251">
        <v>0</v>
      </c>
      <c r="W47" s="64" t="s">
        <v>45</v>
      </c>
    </row>
    <row r="48" spans="1:23" s="21" customFormat="1" ht="14.5" customHeight="1" x14ac:dyDescent="0.25">
      <c r="A48" s="64" t="s">
        <v>1463</v>
      </c>
      <c r="B48" s="64" t="s">
        <v>626</v>
      </c>
      <c r="C48" s="64">
        <v>21984</v>
      </c>
      <c r="D48" s="64">
        <v>1602</v>
      </c>
      <c r="E48" s="64">
        <v>1285</v>
      </c>
      <c r="F48" s="64">
        <v>751</v>
      </c>
      <c r="G48" s="64">
        <v>3638</v>
      </c>
      <c r="H48" s="64">
        <v>3860</v>
      </c>
      <c r="I48" s="64">
        <v>200</v>
      </c>
      <c r="J48" s="64">
        <v>87</v>
      </c>
      <c r="K48" s="64">
        <v>7785</v>
      </c>
      <c r="L48" s="64">
        <v>1515</v>
      </c>
      <c r="M48" s="64">
        <v>1569</v>
      </c>
      <c r="N48" s="64">
        <v>1327</v>
      </c>
      <c r="O48" s="64">
        <v>4411</v>
      </c>
      <c r="P48" s="64">
        <v>9584</v>
      </c>
      <c r="Q48" s="64">
        <v>159</v>
      </c>
      <c r="R48" s="64">
        <v>45</v>
      </c>
      <c r="S48" s="64">
        <v>14199</v>
      </c>
      <c r="T48" s="64">
        <v>22014</v>
      </c>
      <c r="U48" s="251">
        <v>0.99264104660670505</v>
      </c>
      <c r="V48" s="251">
        <v>0.99863723085309397</v>
      </c>
      <c r="W48" s="64" t="s">
        <v>47</v>
      </c>
    </row>
    <row r="49" spans="1:23" s="21" customFormat="1" ht="14.5" customHeight="1" x14ac:dyDescent="0.25">
      <c r="A49" s="64" t="s">
        <v>1464</v>
      </c>
      <c r="B49" s="64" t="s">
        <v>625</v>
      </c>
      <c r="C49" s="64">
        <v>286651</v>
      </c>
      <c r="D49" s="64">
        <v>28360</v>
      </c>
      <c r="E49" s="64">
        <v>41546</v>
      </c>
      <c r="F49" s="64">
        <v>14102</v>
      </c>
      <c r="G49" s="64">
        <v>84008</v>
      </c>
      <c r="H49" s="64">
        <v>57104</v>
      </c>
      <c r="I49" s="64">
        <v>1450</v>
      </c>
      <c r="J49" s="64">
        <v>0</v>
      </c>
      <c r="K49" s="64">
        <v>142562</v>
      </c>
      <c r="L49" s="64">
        <v>21817</v>
      </c>
      <c r="M49" s="64">
        <v>37840</v>
      </c>
      <c r="N49" s="64">
        <v>14347</v>
      </c>
      <c r="O49" s="64">
        <v>74004</v>
      </c>
      <c r="P49" s="64">
        <v>68938</v>
      </c>
      <c r="Q49" s="64">
        <v>1147</v>
      </c>
      <c r="R49" s="64">
        <v>0</v>
      </c>
      <c r="S49" s="64">
        <v>144089</v>
      </c>
      <c r="T49" s="64">
        <v>286651</v>
      </c>
      <c r="U49" s="251">
        <v>1</v>
      </c>
      <c r="V49" s="251">
        <v>1</v>
      </c>
      <c r="W49" s="64" t="s">
        <v>47</v>
      </c>
    </row>
    <row r="50" spans="1:23" s="21" customFormat="1" ht="14.5" customHeight="1" x14ac:dyDescent="0.25">
      <c r="A50" s="64" t="s">
        <v>352</v>
      </c>
      <c r="B50" s="64" t="s">
        <v>629</v>
      </c>
      <c r="C50" s="64">
        <v>1780</v>
      </c>
      <c r="D50" s="64">
        <v>0</v>
      </c>
      <c r="E50" s="64">
        <v>0</v>
      </c>
      <c r="F50" s="64">
        <v>0</v>
      </c>
      <c r="G50" s="64">
        <v>0</v>
      </c>
      <c r="H50" s="64">
        <v>0</v>
      </c>
      <c r="I50" s="64">
        <v>0</v>
      </c>
      <c r="J50" s="64">
        <v>751</v>
      </c>
      <c r="K50" s="64">
        <v>751</v>
      </c>
      <c r="L50" s="64">
        <v>0</v>
      </c>
      <c r="M50" s="64">
        <v>0</v>
      </c>
      <c r="N50" s="64">
        <v>0</v>
      </c>
      <c r="O50" s="64">
        <v>0</v>
      </c>
      <c r="P50" s="64">
        <v>0</v>
      </c>
      <c r="Q50" s="64">
        <v>0</v>
      </c>
      <c r="R50" s="64">
        <v>1029</v>
      </c>
      <c r="S50" s="64">
        <v>1029</v>
      </c>
      <c r="T50" s="64">
        <v>1780</v>
      </c>
      <c r="U50" s="251">
        <v>0</v>
      </c>
      <c r="V50" s="251">
        <v>1</v>
      </c>
      <c r="W50" s="64" t="s">
        <v>47</v>
      </c>
    </row>
    <row r="51" spans="1:23" s="21" customFormat="1" ht="14.5" customHeight="1" x14ac:dyDescent="0.25">
      <c r="A51" s="64" t="s">
        <v>353</v>
      </c>
      <c r="B51" s="64" t="s">
        <v>626</v>
      </c>
      <c r="C51" s="64">
        <v>5</v>
      </c>
      <c r="D51" s="64">
        <v>0</v>
      </c>
      <c r="E51" s="64">
        <v>5</v>
      </c>
      <c r="F51" s="64">
        <v>0</v>
      </c>
      <c r="G51" s="64">
        <v>5</v>
      </c>
      <c r="H51" s="64">
        <v>0</v>
      </c>
      <c r="I51" s="64">
        <v>0</v>
      </c>
      <c r="J51" s="64">
        <v>0</v>
      </c>
      <c r="K51" s="64">
        <v>5</v>
      </c>
      <c r="L51" s="64">
        <v>0</v>
      </c>
      <c r="M51" s="64">
        <v>0</v>
      </c>
      <c r="N51" s="64">
        <v>0</v>
      </c>
      <c r="O51" s="64">
        <v>0</v>
      </c>
      <c r="P51" s="64">
        <v>0</v>
      </c>
      <c r="Q51" s="64">
        <v>0</v>
      </c>
      <c r="R51" s="64">
        <v>0</v>
      </c>
      <c r="S51" s="64">
        <v>0</v>
      </c>
      <c r="T51" s="64">
        <v>199</v>
      </c>
      <c r="U51" s="251">
        <v>2.5125628140703501E-2</v>
      </c>
      <c r="V51" s="251">
        <v>2.5125628140703501E-2</v>
      </c>
      <c r="W51" s="64" t="s">
        <v>48</v>
      </c>
    </row>
    <row r="52" spans="1:23" s="21" customFormat="1" ht="14.5" customHeight="1" x14ac:dyDescent="0.25">
      <c r="A52" s="64" t="s">
        <v>353</v>
      </c>
      <c r="B52" s="64" t="s">
        <v>628</v>
      </c>
      <c r="C52" s="64">
        <v>655212</v>
      </c>
      <c r="D52" s="64">
        <v>0</v>
      </c>
      <c r="E52" s="64">
        <v>0</v>
      </c>
      <c r="F52" s="64">
        <v>0</v>
      </c>
      <c r="G52" s="64">
        <v>0</v>
      </c>
      <c r="H52" s="64">
        <v>0</v>
      </c>
      <c r="I52" s="64">
        <v>0</v>
      </c>
      <c r="J52" s="64">
        <v>328916</v>
      </c>
      <c r="K52" s="64">
        <v>328916</v>
      </c>
      <c r="L52" s="64">
        <v>0</v>
      </c>
      <c r="M52" s="64">
        <v>0</v>
      </c>
      <c r="N52" s="64">
        <v>0</v>
      </c>
      <c r="O52" s="64">
        <v>0</v>
      </c>
      <c r="P52" s="64">
        <v>0</v>
      </c>
      <c r="Q52" s="64">
        <v>0</v>
      </c>
      <c r="R52" s="64">
        <v>326296</v>
      </c>
      <c r="S52" s="64">
        <v>326296</v>
      </c>
      <c r="T52" s="64">
        <v>657155</v>
      </c>
      <c r="U52" s="251">
        <v>0</v>
      </c>
      <c r="V52" s="251">
        <v>0.99704331550395298</v>
      </c>
      <c r="W52" s="64" t="s">
        <v>48</v>
      </c>
    </row>
    <row r="53" spans="1:23" s="21" customFormat="1" ht="14.5" customHeight="1" x14ac:dyDescent="0.25">
      <c r="A53" s="64" t="s">
        <v>353</v>
      </c>
      <c r="B53" s="64" t="s">
        <v>630</v>
      </c>
      <c r="C53" s="64">
        <v>0</v>
      </c>
      <c r="D53" s="64">
        <v>0</v>
      </c>
      <c r="E53" s="64">
        <v>0</v>
      </c>
      <c r="F53" s="64">
        <v>0</v>
      </c>
      <c r="G53" s="64">
        <v>0</v>
      </c>
      <c r="H53" s="64">
        <v>0</v>
      </c>
      <c r="I53" s="64">
        <v>0</v>
      </c>
      <c r="J53" s="64">
        <v>0</v>
      </c>
      <c r="K53" s="64">
        <v>0</v>
      </c>
      <c r="L53" s="64">
        <v>0</v>
      </c>
      <c r="M53" s="64">
        <v>0</v>
      </c>
      <c r="N53" s="64">
        <v>0</v>
      </c>
      <c r="O53" s="64">
        <v>0</v>
      </c>
      <c r="P53" s="64">
        <v>0</v>
      </c>
      <c r="Q53" s="64">
        <v>0</v>
      </c>
      <c r="R53" s="64">
        <v>0</v>
      </c>
      <c r="S53" s="64">
        <v>0</v>
      </c>
      <c r="T53" s="64">
        <v>19</v>
      </c>
      <c r="U53" s="251">
        <v>0</v>
      </c>
      <c r="V53" s="251">
        <v>0</v>
      </c>
      <c r="W53" s="64" t="s">
        <v>48</v>
      </c>
    </row>
    <row r="54" spans="1:23" s="21" customFormat="1" ht="14.5" customHeight="1" x14ac:dyDescent="0.25">
      <c r="A54" s="64" t="s">
        <v>353</v>
      </c>
      <c r="B54" s="64" t="s">
        <v>625</v>
      </c>
      <c r="C54" s="64">
        <v>82</v>
      </c>
      <c r="D54" s="64">
        <v>0</v>
      </c>
      <c r="E54" s="64">
        <v>5</v>
      </c>
      <c r="F54" s="64">
        <v>5</v>
      </c>
      <c r="G54" s="64">
        <v>10</v>
      </c>
      <c r="H54" s="64">
        <v>34</v>
      </c>
      <c r="I54" s="64">
        <v>0</v>
      </c>
      <c r="J54" s="64">
        <v>0</v>
      </c>
      <c r="K54" s="64">
        <v>44</v>
      </c>
      <c r="L54" s="64">
        <v>7</v>
      </c>
      <c r="M54" s="64">
        <v>5</v>
      </c>
      <c r="N54" s="64">
        <v>6</v>
      </c>
      <c r="O54" s="64">
        <v>18</v>
      </c>
      <c r="P54" s="64">
        <v>20</v>
      </c>
      <c r="Q54" s="64">
        <v>0</v>
      </c>
      <c r="R54" s="64">
        <v>0</v>
      </c>
      <c r="S54" s="64">
        <v>38</v>
      </c>
      <c r="T54" s="64">
        <v>6389</v>
      </c>
      <c r="U54" s="251">
        <v>1.2834559398967001E-2</v>
      </c>
      <c r="V54" s="251">
        <v>1.2834559398967001E-2</v>
      </c>
      <c r="W54" s="64" t="s">
        <v>48</v>
      </c>
    </row>
    <row r="55" spans="1:23" s="21" customFormat="1" ht="14.5" customHeight="1" x14ac:dyDescent="0.25">
      <c r="A55" s="64" t="s">
        <v>353</v>
      </c>
      <c r="B55" s="64" t="s">
        <v>629</v>
      </c>
      <c r="C55" s="64">
        <v>0</v>
      </c>
      <c r="D55" s="64">
        <v>0</v>
      </c>
      <c r="E55" s="64">
        <v>0</v>
      </c>
      <c r="F55" s="64">
        <v>0</v>
      </c>
      <c r="G55" s="64">
        <v>0</v>
      </c>
      <c r="H55" s="64">
        <v>0</v>
      </c>
      <c r="I55" s="64">
        <v>0</v>
      </c>
      <c r="J55" s="64">
        <v>0</v>
      </c>
      <c r="K55" s="64">
        <v>0</v>
      </c>
      <c r="L55" s="64">
        <v>0</v>
      </c>
      <c r="M55" s="64">
        <v>0</v>
      </c>
      <c r="N55" s="64">
        <v>0</v>
      </c>
      <c r="O55" s="64">
        <v>0</v>
      </c>
      <c r="P55" s="64">
        <v>0</v>
      </c>
      <c r="Q55" s="64">
        <v>0</v>
      </c>
      <c r="R55" s="64">
        <v>0</v>
      </c>
      <c r="S55" s="64">
        <v>0</v>
      </c>
      <c r="T55" s="64">
        <v>241</v>
      </c>
      <c r="U55" s="251">
        <v>0</v>
      </c>
      <c r="V55" s="251">
        <v>0</v>
      </c>
      <c r="W55" s="64" t="s">
        <v>48</v>
      </c>
    </row>
    <row r="56" spans="1:23" s="21" customFormat="1" ht="14.5" customHeight="1" x14ac:dyDescent="0.25">
      <c r="A56" s="64" t="s">
        <v>354</v>
      </c>
      <c r="B56" s="64" t="s">
        <v>625</v>
      </c>
      <c r="C56" s="64">
        <v>10</v>
      </c>
      <c r="D56" s="64">
        <v>0</v>
      </c>
      <c r="E56" s="64">
        <v>0</v>
      </c>
      <c r="F56" s="64">
        <v>0</v>
      </c>
      <c r="G56" s="64">
        <v>0</v>
      </c>
      <c r="H56" s="64">
        <v>0</v>
      </c>
      <c r="I56" s="64">
        <v>0</v>
      </c>
      <c r="J56" s="64">
        <v>0</v>
      </c>
      <c r="K56" s="64">
        <v>0</v>
      </c>
      <c r="L56" s="64">
        <v>0</v>
      </c>
      <c r="M56" s="64">
        <v>0</v>
      </c>
      <c r="N56" s="64">
        <v>0</v>
      </c>
      <c r="O56" s="64">
        <v>0</v>
      </c>
      <c r="P56" s="64">
        <v>10</v>
      </c>
      <c r="Q56" s="64">
        <v>0</v>
      </c>
      <c r="R56" s="64">
        <v>0</v>
      </c>
      <c r="S56" s="64">
        <v>10</v>
      </c>
      <c r="T56" s="64">
        <v>10</v>
      </c>
      <c r="U56" s="251">
        <v>1</v>
      </c>
      <c r="V56" s="251">
        <v>1</v>
      </c>
      <c r="W56" s="64" t="s">
        <v>49</v>
      </c>
    </row>
    <row r="57" spans="1:23" s="21" customFormat="1" ht="14.5" customHeight="1" x14ac:dyDescent="0.25">
      <c r="A57" s="64" t="s">
        <v>50</v>
      </c>
      <c r="B57" s="64" t="s">
        <v>626</v>
      </c>
      <c r="C57" s="64">
        <v>122</v>
      </c>
      <c r="D57" s="64">
        <v>0</v>
      </c>
      <c r="E57" s="64">
        <v>0</v>
      </c>
      <c r="F57" s="64">
        <v>10</v>
      </c>
      <c r="G57" s="64">
        <v>10</v>
      </c>
      <c r="H57" s="64">
        <v>42</v>
      </c>
      <c r="I57" s="64">
        <v>6</v>
      </c>
      <c r="J57" s="64">
        <v>0</v>
      </c>
      <c r="K57" s="64">
        <v>58</v>
      </c>
      <c r="L57" s="64">
        <v>0</v>
      </c>
      <c r="M57" s="64">
        <v>0</v>
      </c>
      <c r="N57" s="64">
        <v>16</v>
      </c>
      <c r="O57" s="64">
        <v>16</v>
      </c>
      <c r="P57" s="64">
        <v>41</v>
      </c>
      <c r="Q57" s="64">
        <v>7</v>
      </c>
      <c r="R57" s="64">
        <v>0</v>
      </c>
      <c r="S57" s="64">
        <v>64</v>
      </c>
      <c r="T57" s="64">
        <v>122</v>
      </c>
      <c r="U57" s="251">
        <v>1</v>
      </c>
      <c r="V57" s="251">
        <v>1</v>
      </c>
      <c r="W57" s="64" t="s">
        <v>51</v>
      </c>
    </row>
    <row r="58" spans="1:23" s="21" customFormat="1" ht="14.5" customHeight="1" x14ac:dyDescent="0.25">
      <c r="A58" s="64" t="s">
        <v>50</v>
      </c>
      <c r="B58" s="64" t="s">
        <v>625</v>
      </c>
      <c r="C58" s="64">
        <v>240</v>
      </c>
      <c r="D58" s="64">
        <v>0</v>
      </c>
      <c r="E58" s="64">
        <v>5</v>
      </c>
      <c r="F58" s="64">
        <v>10</v>
      </c>
      <c r="G58" s="64">
        <v>15</v>
      </c>
      <c r="H58" s="64">
        <v>86</v>
      </c>
      <c r="I58" s="64">
        <v>18</v>
      </c>
      <c r="J58" s="64">
        <v>0</v>
      </c>
      <c r="K58" s="64">
        <v>119</v>
      </c>
      <c r="L58" s="64">
        <v>0</v>
      </c>
      <c r="M58" s="64">
        <v>6</v>
      </c>
      <c r="N58" s="64">
        <v>12</v>
      </c>
      <c r="O58" s="64">
        <v>18</v>
      </c>
      <c r="P58" s="64">
        <v>83</v>
      </c>
      <c r="Q58" s="64">
        <v>20</v>
      </c>
      <c r="R58" s="64">
        <v>0</v>
      </c>
      <c r="S58" s="64">
        <v>121</v>
      </c>
      <c r="T58" s="64">
        <v>240</v>
      </c>
      <c r="U58" s="251">
        <v>1</v>
      </c>
      <c r="V58" s="251">
        <v>1</v>
      </c>
      <c r="W58" s="64" t="s">
        <v>51</v>
      </c>
    </row>
    <row r="59" spans="1:23" s="21" customFormat="1" ht="14.5" customHeight="1" x14ac:dyDescent="0.25">
      <c r="A59" s="64" t="s">
        <v>355</v>
      </c>
      <c r="B59" s="64" t="s">
        <v>626</v>
      </c>
      <c r="C59" s="64">
        <v>67</v>
      </c>
      <c r="D59" s="64">
        <v>5</v>
      </c>
      <c r="E59" s="64">
        <v>0</v>
      </c>
      <c r="F59" s="64">
        <v>0</v>
      </c>
      <c r="G59" s="64">
        <v>5</v>
      </c>
      <c r="H59" s="64">
        <v>22</v>
      </c>
      <c r="I59" s="64">
        <v>0</v>
      </c>
      <c r="J59" s="64">
        <v>0</v>
      </c>
      <c r="K59" s="64">
        <v>27</v>
      </c>
      <c r="L59" s="64">
        <v>0</v>
      </c>
      <c r="M59" s="64">
        <v>0</v>
      </c>
      <c r="N59" s="64">
        <v>0</v>
      </c>
      <c r="O59" s="64">
        <v>0</v>
      </c>
      <c r="P59" s="64">
        <v>40</v>
      </c>
      <c r="Q59" s="64">
        <v>0</v>
      </c>
      <c r="R59" s="64">
        <v>0</v>
      </c>
      <c r="S59" s="64">
        <v>40</v>
      </c>
      <c r="T59" s="64">
        <v>67</v>
      </c>
      <c r="U59" s="251">
        <v>1</v>
      </c>
      <c r="V59" s="251">
        <v>1</v>
      </c>
      <c r="W59" s="64" t="s">
        <v>52</v>
      </c>
    </row>
    <row r="60" spans="1:23" s="21" customFormat="1" ht="14.5" customHeight="1" x14ac:dyDescent="0.25">
      <c r="A60" s="64" t="s">
        <v>355</v>
      </c>
      <c r="B60" s="64" t="s">
        <v>625</v>
      </c>
      <c r="C60" s="64">
        <v>1178038</v>
      </c>
      <c r="D60" s="64">
        <v>93402</v>
      </c>
      <c r="E60" s="64">
        <v>118201</v>
      </c>
      <c r="F60" s="64">
        <v>85880</v>
      </c>
      <c r="G60" s="64">
        <v>297483</v>
      </c>
      <c r="H60" s="64">
        <v>285805</v>
      </c>
      <c r="I60" s="64">
        <v>23431</v>
      </c>
      <c r="J60" s="64">
        <v>0</v>
      </c>
      <c r="K60" s="64">
        <v>606719</v>
      </c>
      <c r="L60" s="64">
        <v>96596</v>
      </c>
      <c r="M60" s="64">
        <v>121186</v>
      </c>
      <c r="N60" s="64">
        <v>88470</v>
      </c>
      <c r="O60" s="64">
        <v>306252</v>
      </c>
      <c r="P60" s="64">
        <v>235730</v>
      </c>
      <c r="Q60" s="64">
        <v>29337</v>
      </c>
      <c r="R60" s="64">
        <v>0</v>
      </c>
      <c r="S60" s="64">
        <v>571319</v>
      </c>
      <c r="T60" s="64">
        <v>1178038</v>
      </c>
      <c r="U60" s="251">
        <v>1</v>
      </c>
      <c r="V60" s="251">
        <v>1</v>
      </c>
      <c r="W60" s="64" t="s">
        <v>52</v>
      </c>
    </row>
    <row r="61" spans="1:23" s="21" customFormat="1" ht="14.5" customHeight="1" x14ac:dyDescent="0.25">
      <c r="A61" s="64" t="s">
        <v>53</v>
      </c>
      <c r="B61" s="64" t="s">
        <v>626</v>
      </c>
      <c r="C61" s="64">
        <v>8</v>
      </c>
      <c r="D61" s="64">
        <v>0</v>
      </c>
      <c r="E61" s="64">
        <v>0</v>
      </c>
      <c r="F61" s="64">
        <v>0</v>
      </c>
      <c r="G61" s="64">
        <v>0</v>
      </c>
      <c r="H61" s="64">
        <v>8</v>
      </c>
      <c r="I61" s="64">
        <v>0</v>
      </c>
      <c r="J61" s="64">
        <v>0</v>
      </c>
      <c r="K61" s="64">
        <v>8</v>
      </c>
      <c r="L61" s="64">
        <v>0</v>
      </c>
      <c r="M61" s="64">
        <v>0</v>
      </c>
      <c r="N61" s="64">
        <v>0</v>
      </c>
      <c r="O61" s="64">
        <v>0</v>
      </c>
      <c r="P61" s="64">
        <v>0</v>
      </c>
      <c r="Q61" s="64">
        <v>0</v>
      </c>
      <c r="R61" s="64">
        <v>0</v>
      </c>
      <c r="S61" s="64">
        <v>0</v>
      </c>
      <c r="T61" s="64">
        <v>8</v>
      </c>
      <c r="U61" s="251">
        <v>1</v>
      </c>
      <c r="V61" s="251">
        <v>1</v>
      </c>
      <c r="W61" s="64" t="s">
        <v>54</v>
      </c>
    </row>
    <row r="62" spans="1:23" s="21" customFormat="1" ht="14.5" customHeight="1" x14ac:dyDescent="0.25">
      <c r="A62" s="64" t="s">
        <v>53</v>
      </c>
      <c r="B62" s="64" t="s">
        <v>625</v>
      </c>
      <c r="C62" s="64">
        <v>5</v>
      </c>
      <c r="D62" s="64">
        <v>0</v>
      </c>
      <c r="E62" s="64">
        <v>5</v>
      </c>
      <c r="F62" s="64">
        <v>0</v>
      </c>
      <c r="G62" s="64">
        <v>5</v>
      </c>
      <c r="H62" s="64">
        <v>0</v>
      </c>
      <c r="I62" s="64">
        <v>0</v>
      </c>
      <c r="J62" s="64">
        <v>0</v>
      </c>
      <c r="K62" s="64">
        <v>5</v>
      </c>
      <c r="L62" s="64">
        <v>0</v>
      </c>
      <c r="M62" s="64">
        <v>0</v>
      </c>
      <c r="N62" s="64">
        <v>0</v>
      </c>
      <c r="O62" s="64">
        <v>0</v>
      </c>
      <c r="P62" s="64">
        <v>0</v>
      </c>
      <c r="Q62" s="64">
        <v>0</v>
      </c>
      <c r="R62" s="64">
        <v>0</v>
      </c>
      <c r="S62" s="64">
        <v>0</v>
      </c>
      <c r="T62" s="64">
        <v>5</v>
      </c>
      <c r="U62" s="251">
        <v>1</v>
      </c>
      <c r="V62" s="251">
        <v>1</v>
      </c>
      <c r="W62" s="64" t="s">
        <v>54</v>
      </c>
    </row>
    <row r="63" spans="1:23" s="21" customFormat="1" ht="14.5" customHeight="1" x14ac:dyDescent="0.25">
      <c r="A63" s="64" t="s">
        <v>55</v>
      </c>
      <c r="B63" s="64" t="s">
        <v>626</v>
      </c>
      <c r="C63" s="64">
        <v>1047</v>
      </c>
      <c r="D63" s="64">
        <v>34</v>
      </c>
      <c r="E63" s="64">
        <v>83</v>
      </c>
      <c r="F63" s="64">
        <v>71</v>
      </c>
      <c r="G63" s="64">
        <v>188</v>
      </c>
      <c r="H63" s="64">
        <v>313</v>
      </c>
      <c r="I63" s="64">
        <v>113</v>
      </c>
      <c r="J63" s="64">
        <v>0</v>
      </c>
      <c r="K63" s="64">
        <v>614</v>
      </c>
      <c r="L63" s="64">
        <v>43</v>
      </c>
      <c r="M63" s="64">
        <v>86</v>
      </c>
      <c r="N63" s="64">
        <v>99</v>
      </c>
      <c r="O63" s="64">
        <v>228</v>
      </c>
      <c r="P63" s="64">
        <v>153</v>
      </c>
      <c r="Q63" s="64">
        <v>52</v>
      </c>
      <c r="R63" s="64">
        <v>0</v>
      </c>
      <c r="S63" s="64">
        <v>433</v>
      </c>
      <c r="T63" s="64">
        <v>1470</v>
      </c>
      <c r="U63" s="251">
        <v>0.712244897959184</v>
      </c>
      <c r="V63" s="251">
        <v>0.712244897959184</v>
      </c>
      <c r="W63" s="64" t="s">
        <v>56</v>
      </c>
    </row>
    <row r="64" spans="1:23" s="21" customFormat="1" ht="14.5" customHeight="1" x14ac:dyDescent="0.25">
      <c r="A64" s="64" t="s">
        <v>55</v>
      </c>
      <c r="B64" s="64" t="s">
        <v>625</v>
      </c>
      <c r="C64" s="64">
        <v>4336</v>
      </c>
      <c r="D64" s="64">
        <v>82</v>
      </c>
      <c r="E64" s="64">
        <v>269</v>
      </c>
      <c r="F64" s="64">
        <v>186</v>
      </c>
      <c r="G64" s="64">
        <v>537</v>
      </c>
      <c r="H64" s="64">
        <v>1338</v>
      </c>
      <c r="I64" s="64">
        <v>579</v>
      </c>
      <c r="J64" s="64">
        <v>0</v>
      </c>
      <c r="K64" s="64">
        <v>2454</v>
      </c>
      <c r="L64" s="64">
        <v>103</v>
      </c>
      <c r="M64" s="64">
        <v>384</v>
      </c>
      <c r="N64" s="64">
        <v>361</v>
      </c>
      <c r="O64" s="64">
        <v>848</v>
      </c>
      <c r="P64" s="64">
        <v>839</v>
      </c>
      <c r="Q64" s="64">
        <v>195</v>
      </c>
      <c r="R64" s="64">
        <v>0</v>
      </c>
      <c r="S64" s="64">
        <v>1882</v>
      </c>
      <c r="T64" s="64">
        <v>40794</v>
      </c>
      <c r="U64" s="251">
        <v>0.106290140706967</v>
      </c>
      <c r="V64" s="251">
        <v>0.106290140706967</v>
      </c>
      <c r="W64" s="64" t="s">
        <v>56</v>
      </c>
    </row>
    <row r="65" spans="1:23" s="21" customFormat="1" ht="14.5" customHeight="1" x14ac:dyDescent="0.25">
      <c r="A65" s="64" t="s">
        <v>55</v>
      </c>
      <c r="B65" s="64" t="s">
        <v>629</v>
      </c>
      <c r="C65" s="64">
        <v>5444</v>
      </c>
      <c r="D65" s="64">
        <v>0</v>
      </c>
      <c r="E65" s="64">
        <v>0</v>
      </c>
      <c r="F65" s="64">
        <v>0</v>
      </c>
      <c r="G65" s="64">
        <v>0</v>
      </c>
      <c r="H65" s="64">
        <v>1477</v>
      </c>
      <c r="I65" s="64">
        <v>952</v>
      </c>
      <c r="J65" s="64">
        <v>32</v>
      </c>
      <c r="K65" s="64">
        <v>2461</v>
      </c>
      <c r="L65" s="64">
        <v>0</v>
      </c>
      <c r="M65" s="64">
        <v>0</v>
      </c>
      <c r="N65" s="64">
        <v>0</v>
      </c>
      <c r="O65" s="64">
        <v>0</v>
      </c>
      <c r="P65" s="64">
        <v>2136</v>
      </c>
      <c r="Q65" s="64">
        <v>830</v>
      </c>
      <c r="R65" s="64">
        <v>17</v>
      </c>
      <c r="S65" s="64">
        <v>2983</v>
      </c>
      <c r="T65" s="64">
        <v>5444</v>
      </c>
      <c r="U65" s="251">
        <v>0.99099926524614301</v>
      </c>
      <c r="V65" s="251">
        <v>1</v>
      </c>
      <c r="W65" s="64" t="s">
        <v>56</v>
      </c>
    </row>
    <row r="66" spans="1:23" s="21" customFormat="1" ht="14.5" customHeight="1" x14ac:dyDescent="0.25">
      <c r="A66" s="64" t="s">
        <v>1465</v>
      </c>
      <c r="B66" s="64" t="s">
        <v>626</v>
      </c>
      <c r="C66" s="64">
        <v>58705</v>
      </c>
      <c r="D66" s="64">
        <v>1731</v>
      </c>
      <c r="E66" s="64">
        <v>2097</v>
      </c>
      <c r="F66" s="64">
        <v>1811</v>
      </c>
      <c r="G66" s="64">
        <v>5639</v>
      </c>
      <c r="H66" s="64">
        <v>14191</v>
      </c>
      <c r="I66" s="64">
        <v>733</v>
      </c>
      <c r="J66" s="64">
        <v>76</v>
      </c>
      <c r="K66" s="64">
        <v>20639</v>
      </c>
      <c r="L66" s="64">
        <v>1700</v>
      </c>
      <c r="M66" s="64">
        <v>2367</v>
      </c>
      <c r="N66" s="64">
        <v>3058</v>
      </c>
      <c r="O66" s="64">
        <v>7125</v>
      </c>
      <c r="P66" s="64">
        <v>30234</v>
      </c>
      <c r="Q66" s="64">
        <v>663</v>
      </c>
      <c r="R66" s="64">
        <v>44</v>
      </c>
      <c r="S66" s="64">
        <v>38066</v>
      </c>
      <c r="T66" s="64">
        <v>58725</v>
      </c>
      <c r="U66" s="251">
        <v>0.99761600681140905</v>
      </c>
      <c r="V66" s="251">
        <v>0.99965942954448705</v>
      </c>
      <c r="W66" s="64" t="s">
        <v>57</v>
      </c>
    </row>
    <row r="67" spans="1:23" s="21" customFormat="1" ht="14.5" customHeight="1" x14ac:dyDescent="0.25">
      <c r="A67" s="64" t="s">
        <v>356</v>
      </c>
      <c r="B67" s="64" t="s">
        <v>630</v>
      </c>
      <c r="C67" s="64">
        <v>580</v>
      </c>
      <c r="D67" s="64">
        <v>0</v>
      </c>
      <c r="E67" s="64">
        <v>0</v>
      </c>
      <c r="F67" s="64">
        <v>0</v>
      </c>
      <c r="G67" s="64">
        <v>0</v>
      </c>
      <c r="H67" s="64">
        <v>0</v>
      </c>
      <c r="I67" s="64">
        <v>0</v>
      </c>
      <c r="J67" s="64">
        <v>221</v>
      </c>
      <c r="K67" s="64">
        <v>221</v>
      </c>
      <c r="L67" s="64">
        <v>0</v>
      </c>
      <c r="M67" s="64">
        <v>0</v>
      </c>
      <c r="N67" s="64">
        <v>0</v>
      </c>
      <c r="O67" s="64">
        <v>0</v>
      </c>
      <c r="P67" s="64">
        <v>0</v>
      </c>
      <c r="Q67" s="64">
        <v>0</v>
      </c>
      <c r="R67" s="64">
        <v>359</v>
      </c>
      <c r="S67" s="64">
        <v>359</v>
      </c>
      <c r="T67" s="64">
        <v>580</v>
      </c>
      <c r="U67" s="251">
        <v>0</v>
      </c>
      <c r="V67" s="251">
        <v>1</v>
      </c>
      <c r="W67" s="64" t="s">
        <v>57</v>
      </c>
    </row>
    <row r="68" spans="1:23" s="21" customFormat="1" ht="14.5" customHeight="1" x14ac:dyDescent="0.25">
      <c r="A68" s="64" t="s">
        <v>356</v>
      </c>
      <c r="B68" s="64" t="s">
        <v>625</v>
      </c>
      <c r="C68" s="64">
        <v>184604</v>
      </c>
      <c r="D68" s="64">
        <v>0</v>
      </c>
      <c r="E68" s="64">
        <v>0</v>
      </c>
      <c r="F68" s="64">
        <v>0</v>
      </c>
      <c r="G68" s="64">
        <v>0</v>
      </c>
      <c r="H68" s="64">
        <v>0</v>
      </c>
      <c r="I68" s="64">
        <v>0</v>
      </c>
      <c r="J68" s="64">
        <v>90613</v>
      </c>
      <c r="K68" s="64">
        <v>90613</v>
      </c>
      <c r="L68" s="64">
        <v>0</v>
      </c>
      <c r="M68" s="64">
        <v>0</v>
      </c>
      <c r="N68" s="64">
        <v>0</v>
      </c>
      <c r="O68" s="64">
        <v>0</v>
      </c>
      <c r="P68" s="64">
        <v>0</v>
      </c>
      <c r="Q68" s="64">
        <v>0</v>
      </c>
      <c r="R68" s="64">
        <v>93991</v>
      </c>
      <c r="S68" s="64">
        <v>93991</v>
      </c>
      <c r="T68" s="64">
        <v>186393</v>
      </c>
      <c r="U68" s="251">
        <v>0</v>
      </c>
      <c r="V68" s="251">
        <v>0.99040200007511003</v>
      </c>
      <c r="W68" s="64" t="s">
        <v>57</v>
      </c>
    </row>
    <row r="69" spans="1:23" s="21" customFormat="1" ht="14.5" customHeight="1" x14ac:dyDescent="0.25">
      <c r="A69" s="64" t="s">
        <v>58</v>
      </c>
      <c r="B69" s="64" t="s">
        <v>626</v>
      </c>
      <c r="C69" s="64">
        <v>274</v>
      </c>
      <c r="D69" s="64">
        <v>0</v>
      </c>
      <c r="E69" s="64">
        <v>8</v>
      </c>
      <c r="F69" s="64">
        <v>22</v>
      </c>
      <c r="G69" s="64">
        <v>30</v>
      </c>
      <c r="H69" s="64">
        <v>100</v>
      </c>
      <c r="I69" s="64">
        <v>5</v>
      </c>
      <c r="J69" s="64">
        <v>0</v>
      </c>
      <c r="K69" s="64">
        <v>135</v>
      </c>
      <c r="L69" s="64">
        <v>0</v>
      </c>
      <c r="M69" s="64">
        <v>7</v>
      </c>
      <c r="N69" s="64">
        <v>21</v>
      </c>
      <c r="O69" s="64">
        <v>28</v>
      </c>
      <c r="P69" s="64">
        <v>106</v>
      </c>
      <c r="Q69" s="64">
        <v>5</v>
      </c>
      <c r="R69" s="64">
        <v>0</v>
      </c>
      <c r="S69" s="64">
        <v>139</v>
      </c>
      <c r="T69" s="64">
        <v>1836</v>
      </c>
      <c r="U69" s="251">
        <v>0.14923747276688501</v>
      </c>
      <c r="V69" s="251">
        <v>0.14923747276688501</v>
      </c>
      <c r="W69" s="64" t="s">
        <v>59</v>
      </c>
    </row>
    <row r="70" spans="1:23" s="21" customFormat="1" ht="14.5" customHeight="1" x14ac:dyDescent="0.25">
      <c r="A70" s="64" t="s">
        <v>58</v>
      </c>
      <c r="B70" s="64" t="s">
        <v>625</v>
      </c>
      <c r="C70" s="64">
        <v>333</v>
      </c>
      <c r="D70" s="64">
        <v>5</v>
      </c>
      <c r="E70" s="64">
        <v>27</v>
      </c>
      <c r="F70" s="64">
        <v>14</v>
      </c>
      <c r="G70" s="64">
        <v>46</v>
      </c>
      <c r="H70" s="64">
        <v>104</v>
      </c>
      <c r="I70" s="64">
        <v>5</v>
      </c>
      <c r="J70" s="64">
        <v>0</v>
      </c>
      <c r="K70" s="64">
        <v>155</v>
      </c>
      <c r="L70" s="64">
        <v>12</v>
      </c>
      <c r="M70" s="64">
        <v>24</v>
      </c>
      <c r="N70" s="64">
        <v>17</v>
      </c>
      <c r="O70" s="64">
        <v>53</v>
      </c>
      <c r="P70" s="64">
        <v>120</v>
      </c>
      <c r="Q70" s="64">
        <v>5</v>
      </c>
      <c r="R70" s="64">
        <v>0</v>
      </c>
      <c r="S70" s="64">
        <v>178</v>
      </c>
      <c r="T70" s="64">
        <v>347</v>
      </c>
      <c r="U70" s="251">
        <v>0.95965417867435199</v>
      </c>
      <c r="V70" s="251">
        <v>0.95965417867435199</v>
      </c>
      <c r="W70" s="64" t="s">
        <v>59</v>
      </c>
    </row>
    <row r="71" spans="1:23" s="21" customFormat="1" ht="14.5" customHeight="1" x14ac:dyDescent="0.25">
      <c r="A71" s="64" t="s">
        <v>60</v>
      </c>
      <c r="B71" s="64" t="s">
        <v>626</v>
      </c>
      <c r="C71" s="64">
        <v>11947</v>
      </c>
      <c r="D71" s="64">
        <v>1186</v>
      </c>
      <c r="E71" s="64">
        <v>836</v>
      </c>
      <c r="F71" s="64">
        <v>298</v>
      </c>
      <c r="G71" s="64">
        <v>2320</v>
      </c>
      <c r="H71" s="64">
        <v>4253</v>
      </c>
      <c r="I71" s="64">
        <v>163</v>
      </c>
      <c r="J71" s="64">
        <v>0</v>
      </c>
      <c r="K71" s="64">
        <v>6736</v>
      </c>
      <c r="L71" s="64">
        <v>1172</v>
      </c>
      <c r="M71" s="64">
        <v>746</v>
      </c>
      <c r="N71" s="64">
        <v>188</v>
      </c>
      <c r="O71" s="64">
        <v>2106</v>
      </c>
      <c r="P71" s="64">
        <v>2964</v>
      </c>
      <c r="Q71" s="64">
        <v>141</v>
      </c>
      <c r="R71" s="64">
        <v>0</v>
      </c>
      <c r="S71" s="64">
        <v>5211</v>
      </c>
      <c r="T71" s="64">
        <v>11947</v>
      </c>
      <c r="U71" s="251">
        <v>1</v>
      </c>
      <c r="V71" s="251">
        <v>1</v>
      </c>
      <c r="W71" s="64" t="s">
        <v>61</v>
      </c>
    </row>
    <row r="72" spans="1:23" s="21" customFormat="1" ht="14.5" customHeight="1" x14ac:dyDescent="0.25">
      <c r="A72" s="64" t="s">
        <v>60</v>
      </c>
      <c r="B72" s="64" t="s">
        <v>628</v>
      </c>
      <c r="C72" s="64">
        <v>0</v>
      </c>
      <c r="D72" s="64">
        <v>0</v>
      </c>
      <c r="E72" s="64">
        <v>0</v>
      </c>
      <c r="F72" s="64">
        <v>0</v>
      </c>
      <c r="G72" s="64">
        <v>0</v>
      </c>
      <c r="H72" s="64">
        <v>0</v>
      </c>
      <c r="I72" s="64">
        <v>0</v>
      </c>
      <c r="J72" s="64">
        <v>0</v>
      </c>
      <c r="K72" s="64">
        <v>0</v>
      </c>
      <c r="L72" s="64">
        <v>0</v>
      </c>
      <c r="M72" s="64">
        <v>0</v>
      </c>
      <c r="N72" s="64">
        <v>0</v>
      </c>
      <c r="O72" s="64">
        <v>0</v>
      </c>
      <c r="P72" s="64">
        <v>0</v>
      </c>
      <c r="Q72" s="64">
        <v>0</v>
      </c>
      <c r="R72" s="64">
        <v>0</v>
      </c>
      <c r="S72" s="64">
        <v>0</v>
      </c>
      <c r="T72" s="64">
        <v>27294</v>
      </c>
      <c r="U72" s="251">
        <v>0</v>
      </c>
      <c r="V72" s="251">
        <v>0</v>
      </c>
      <c r="W72" s="64" t="s">
        <v>61</v>
      </c>
    </row>
    <row r="73" spans="1:23" s="21" customFormat="1" ht="14.5" customHeight="1" x14ac:dyDescent="0.25">
      <c r="A73" s="64" t="s">
        <v>60</v>
      </c>
      <c r="B73" s="64" t="s">
        <v>625</v>
      </c>
      <c r="C73" s="64">
        <v>16974</v>
      </c>
      <c r="D73" s="64">
        <v>1026</v>
      </c>
      <c r="E73" s="64">
        <v>1865</v>
      </c>
      <c r="F73" s="64">
        <v>936</v>
      </c>
      <c r="G73" s="64">
        <v>3827</v>
      </c>
      <c r="H73" s="64">
        <v>5184</v>
      </c>
      <c r="I73" s="64">
        <v>326</v>
      </c>
      <c r="J73" s="64">
        <v>0</v>
      </c>
      <c r="K73" s="64">
        <v>9337</v>
      </c>
      <c r="L73" s="64">
        <v>1027</v>
      </c>
      <c r="M73" s="64">
        <v>1760</v>
      </c>
      <c r="N73" s="64">
        <v>808</v>
      </c>
      <c r="O73" s="64">
        <v>3595</v>
      </c>
      <c r="P73" s="64">
        <v>3788</v>
      </c>
      <c r="Q73" s="64">
        <v>254</v>
      </c>
      <c r="R73" s="64">
        <v>0</v>
      </c>
      <c r="S73" s="64">
        <v>7637</v>
      </c>
      <c r="T73" s="64">
        <v>16974</v>
      </c>
      <c r="U73" s="251">
        <v>1</v>
      </c>
      <c r="V73" s="251">
        <v>1</v>
      </c>
      <c r="W73" s="64" t="s">
        <v>61</v>
      </c>
    </row>
    <row r="74" spans="1:23" s="21" customFormat="1" ht="14.5" customHeight="1" x14ac:dyDescent="0.25">
      <c r="A74" s="64" t="s">
        <v>63</v>
      </c>
      <c r="B74" s="64" t="s">
        <v>627</v>
      </c>
      <c r="C74" s="64">
        <v>8259</v>
      </c>
      <c r="D74" s="64">
        <v>153</v>
      </c>
      <c r="E74" s="64">
        <v>307</v>
      </c>
      <c r="F74" s="64">
        <v>316</v>
      </c>
      <c r="G74" s="64">
        <v>776</v>
      </c>
      <c r="H74" s="64">
        <v>2826</v>
      </c>
      <c r="I74" s="64">
        <v>228</v>
      </c>
      <c r="J74" s="64">
        <v>0</v>
      </c>
      <c r="K74" s="64">
        <v>3830</v>
      </c>
      <c r="L74" s="64">
        <v>144</v>
      </c>
      <c r="M74" s="64">
        <v>314</v>
      </c>
      <c r="N74" s="64">
        <v>324</v>
      </c>
      <c r="O74" s="64">
        <v>782</v>
      </c>
      <c r="P74" s="64">
        <v>3494</v>
      </c>
      <c r="Q74" s="64">
        <v>153</v>
      </c>
      <c r="R74" s="64">
        <v>0</v>
      </c>
      <c r="S74" s="64">
        <v>4429</v>
      </c>
      <c r="T74" s="64">
        <v>8259</v>
      </c>
      <c r="U74" s="251">
        <v>1</v>
      </c>
      <c r="V74" s="251">
        <v>1</v>
      </c>
      <c r="W74" s="64" t="s">
        <v>64</v>
      </c>
    </row>
    <row r="75" spans="1:23" s="21" customFormat="1" ht="14.5" customHeight="1" x14ac:dyDescent="0.25">
      <c r="A75" s="64" t="s">
        <v>63</v>
      </c>
      <c r="B75" s="64" t="s">
        <v>630</v>
      </c>
      <c r="C75" s="64">
        <v>0</v>
      </c>
      <c r="D75" s="64">
        <v>0</v>
      </c>
      <c r="E75" s="64">
        <v>0</v>
      </c>
      <c r="F75" s="64">
        <v>0</v>
      </c>
      <c r="G75" s="64">
        <v>0</v>
      </c>
      <c r="H75" s="64">
        <v>0</v>
      </c>
      <c r="I75" s="64">
        <v>0</v>
      </c>
      <c r="J75" s="64">
        <v>0</v>
      </c>
      <c r="K75" s="64">
        <v>0</v>
      </c>
      <c r="L75" s="64">
        <v>0</v>
      </c>
      <c r="M75" s="64">
        <v>0</v>
      </c>
      <c r="N75" s="64">
        <v>0</v>
      </c>
      <c r="O75" s="64">
        <v>0</v>
      </c>
      <c r="P75" s="64">
        <v>0</v>
      </c>
      <c r="Q75" s="64">
        <v>0</v>
      </c>
      <c r="R75" s="64">
        <v>0</v>
      </c>
      <c r="S75" s="64">
        <v>0</v>
      </c>
      <c r="T75" s="64">
        <v>11632</v>
      </c>
      <c r="U75" s="251">
        <v>0</v>
      </c>
      <c r="V75" s="251">
        <v>0</v>
      </c>
      <c r="W75" s="64" t="s">
        <v>64</v>
      </c>
    </row>
    <row r="76" spans="1:23" s="21" customFormat="1" ht="14.5" customHeight="1" x14ac:dyDescent="0.25">
      <c r="A76" s="64" t="s">
        <v>63</v>
      </c>
      <c r="B76" s="64" t="s">
        <v>625</v>
      </c>
      <c r="C76" s="64">
        <v>0</v>
      </c>
      <c r="D76" s="64">
        <v>0</v>
      </c>
      <c r="E76" s="64">
        <v>0</v>
      </c>
      <c r="F76" s="64">
        <v>0</v>
      </c>
      <c r="G76" s="64">
        <v>0</v>
      </c>
      <c r="H76" s="64">
        <v>0</v>
      </c>
      <c r="I76" s="64">
        <v>0</v>
      </c>
      <c r="J76" s="64">
        <v>0</v>
      </c>
      <c r="K76" s="64">
        <v>0</v>
      </c>
      <c r="L76" s="64">
        <v>0</v>
      </c>
      <c r="M76" s="64">
        <v>0</v>
      </c>
      <c r="N76" s="64">
        <v>0</v>
      </c>
      <c r="O76" s="64">
        <v>0</v>
      </c>
      <c r="P76" s="64">
        <v>0</v>
      </c>
      <c r="Q76" s="64">
        <v>0</v>
      </c>
      <c r="R76" s="64">
        <v>0</v>
      </c>
      <c r="S76" s="64">
        <v>0</v>
      </c>
      <c r="T76" s="64">
        <v>1147</v>
      </c>
      <c r="U76" s="251">
        <v>0</v>
      </c>
      <c r="V76" s="251">
        <v>0</v>
      </c>
      <c r="W76" s="64" t="s">
        <v>64</v>
      </c>
    </row>
    <row r="77" spans="1:23" s="21" customFormat="1" ht="14.5" customHeight="1" x14ac:dyDescent="0.25">
      <c r="A77" s="64" t="s">
        <v>65</v>
      </c>
      <c r="B77" s="64" t="s">
        <v>626</v>
      </c>
      <c r="C77" s="64">
        <v>164</v>
      </c>
      <c r="D77" s="64">
        <v>5</v>
      </c>
      <c r="E77" s="64">
        <v>0</v>
      </c>
      <c r="F77" s="64">
        <v>5</v>
      </c>
      <c r="G77" s="64">
        <v>10</v>
      </c>
      <c r="H77" s="64">
        <v>30</v>
      </c>
      <c r="I77" s="64">
        <v>0</v>
      </c>
      <c r="J77" s="64">
        <v>0</v>
      </c>
      <c r="K77" s="64">
        <v>40</v>
      </c>
      <c r="L77" s="64">
        <v>7</v>
      </c>
      <c r="M77" s="64">
        <v>5</v>
      </c>
      <c r="N77" s="64">
        <v>17</v>
      </c>
      <c r="O77" s="64">
        <v>29</v>
      </c>
      <c r="P77" s="64">
        <v>95</v>
      </c>
      <c r="Q77" s="64">
        <v>0</v>
      </c>
      <c r="R77" s="64">
        <v>0</v>
      </c>
      <c r="S77" s="64">
        <v>124</v>
      </c>
      <c r="T77" s="64">
        <v>164</v>
      </c>
      <c r="U77" s="251">
        <v>1</v>
      </c>
      <c r="V77" s="251">
        <v>1</v>
      </c>
      <c r="W77" s="64" t="s">
        <v>66</v>
      </c>
    </row>
    <row r="78" spans="1:23" s="21" customFormat="1" ht="14.5" customHeight="1" x14ac:dyDescent="0.25">
      <c r="A78" s="64" t="s">
        <v>65</v>
      </c>
      <c r="B78" s="64" t="s">
        <v>628</v>
      </c>
      <c r="C78" s="64">
        <v>0</v>
      </c>
      <c r="D78" s="64">
        <v>0</v>
      </c>
      <c r="E78" s="64">
        <v>0</v>
      </c>
      <c r="F78" s="64">
        <v>0</v>
      </c>
      <c r="G78" s="64">
        <v>0</v>
      </c>
      <c r="H78" s="64">
        <v>0</v>
      </c>
      <c r="I78" s="64">
        <v>0</v>
      </c>
      <c r="J78" s="64">
        <v>0</v>
      </c>
      <c r="K78" s="64">
        <v>0</v>
      </c>
      <c r="L78" s="64">
        <v>0</v>
      </c>
      <c r="M78" s="64">
        <v>0</v>
      </c>
      <c r="N78" s="64">
        <v>0</v>
      </c>
      <c r="O78" s="64">
        <v>0</v>
      </c>
      <c r="P78" s="64">
        <v>0</v>
      </c>
      <c r="Q78" s="64">
        <v>0</v>
      </c>
      <c r="R78" s="64">
        <v>0</v>
      </c>
      <c r="S78" s="64">
        <v>0</v>
      </c>
      <c r="T78" s="64">
        <v>94796</v>
      </c>
      <c r="U78" s="251">
        <v>0</v>
      </c>
      <c r="V78" s="251">
        <v>0</v>
      </c>
      <c r="W78" s="64" t="s">
        <v>66</v>
      </c>
    </row>
    <row r="79" spans="1:23" s="21" customFormat="1" ht="14.5" customHeight="1" x14ac:dyDescent="0.25">
      <c r="A79" s="64" t="s">
        <v>65</v>
      </c>
      <c r="B79" s="64" t="s">
        <v>630</v>
      </c>
      <c r="C79" s="64">
        <v>5</v>
      </c>
      <c r="D79" s="64">
        <v>0</v>
      </c>
      <c r="E79" s="64">
        <v>0</v>
      </c>
      <c r="F79" s="64">
        <v>0</v>
      </c>
      <c r="G79" s="64">
        <v>0</v>
      </c>
      <c r="H79" s="64">
        <v>0</v>
      </c>
      <c r="I79" s="64">
        <v>0</v>
      </c>
      <c r="J79" s="64">
        <v>0</v>
      </c>
      <c r="K79" s="64">
        <v>0</v>
      </c>
      <c r="L79" s="64">
        <v>0</v>
      </c>
      <c r="M79" s="64">
        <v>0</v>
      </c>
      <c r="N79" s="64">
        <v>0</v>
      </c>
      <c r="O79" s="64">
        <v>0</v>
      </c>
      <c r="P79" s="64">
        <v>5</v>
      </c>
      <c r="Q79" s="64">
        <v>0</v>
      </c>
      <c r="R79" s="64">
        <v>0</v>
      </c>
      <c r="S79" s="64">
        <v>5</v>
      </c>
      <c r="T79" s="64">
        <v>10458</v>
      </c>
      <c r="U79" s="251">
        <v>4.7810288774144199E-4</v>
      </c>
      <c r="V79" s="251">
        <v>4.7810288774144199E-4</v>
      </c>
      <c r="W79" s="64" t="s">
        <v>66</v>
      </c>
    </row>
    <row r="80" spans="1:23" s="21" customFormat="1" ht="14.5" customHeight="1" x14ac:dyDescent="0.25">
      <c r="A80" s="64" t="s">
        <v>65</v>
      </c>
      <c r="B80" s="64" t="s">
        <v>625</v>
      </c>
      <c r="C80" s="64">
        <v>286</v>
      </c>
      <c r="D80" s="64">
        <v>11</v>
      </c>
      <c r="E80" s="64">
        <v>6</v>
      </c>
      <c r="F80" s="64">
        <v>21</v>
      </c>
      <c r="G80" s="64">
        <v>38</v>
      </c>
      <c r="H80" s="64">
        <v>74</v>
      </c>
      <c r="I80" s="64">
        <v>15</v>
      </c>
      <c r="J80" s="64">
        <v>0</v>
      </c>
      <c r="K80" s="64">
        <v>127</v>
      </c>
      <c r="L80" s="64">
        <v>6</v>
      </c>
      <c r="M80" s="64">
        <v>31</v>
      </c>
      <c r="N80" s="64">
        <v>9</v>
      </c>
      <c r="O80" s="64">
        <v>46</v>
      </c>
      <c r="P80" s="64">
        <v>103</v>
      </c>
      <c r="Q80" s="64">
        <v>10</v>
      </c>
      <c r="R80" s="64">
        <v>0</v>
      </c>
      <c r="S80" s="64">
        <v>159</v>
      </c>
      <c r="T80" s="64">
        <v>586</v>
      </c>
      <c r="U80" s="251">
        <v>0.48805460750853202</v>
      </c>
      <c r="V80" s="251">
        <v>0.48805460750853202</v>
      </c>
      <c r="W80" s="64" t="s">
        <v>66</v>
      </c>
    </row>
    <row r="81" spans="1:23" s="21" customFormat="1" ht="14.5" customHeight="1" x14ac:dyDescent="0.25">
      <c r="A81" s="64" t="s">
        <v>65</v>
      </c>
      <c r="B81" s="64" t="s">
        <v>629</v>
      </c>
      <c r="C81" s="64">
        <v>12</v>
      </c>
      <c r="D81" s="64">
        <v>7</v>
      </c>
      <c r="E81" s="64">
        <v>0</v>
      </c>
      <c r="F81" s="64">
        <v>0</v>
      </c>
      <c r="G81" s="64">
        <v>7</v>
      </c>
      <c r="H81" s="64">
        <v>0</v>
      </c>
      <c r="I81" s="64">
        <v>0</v>
      </c>
      <c r="J81" s="64">
        <v>0</v>
      </c>
      <c r="K81" s="64">
        <v>7</v>
      </c>
      <c r="L81" s="64">
        <v>0</v>
      </c>
      <c r="M81" s="64">
        <v>0</v>
      </c>
      <c r="N81" s="64">
        <v>0</v>
      </c>
      <c r="O81" s="64">
        <v>0</v>
      </c>
      <c r="P81" s="64">
        <v>5</v>
      </c>
      <c r="Q81" s="64">
        <v>0</v>
      </c>
      <c r="R81" s="64">
        <v>0</v>
      </c>
      <c r="S81" s="64">
        <v>5</v>
      </c>
      <c r="T81" s="64">
        <v>12</v>
      </c>
      <c r="U81" s="251">
        <v>1</v>
      </c>
      <c r="V81" s="251">
        <v>1</v>
      </c>
      <c r="W81" s="64" t="s">
        <v>66</v>
      </c>
    </row>
    <row r="82" spans="1:23" s="21" customFormat="1" ht="14.5" customHeight="1" x14ac:dyDescent="0.25">
      <c r="A82" s="64" t="s">
        <v>67</v>
      </c>
      <c r="B82" s="64" t="s">
        <v>626</v>
      </c>
      <c r="C82" s="64">
        <v>21</v>
      </c>
      <c r="D82" s="64">
        <v>0</v>
      </c>
      <c r="E82" s="64">
        <v>0</v>
      </c>
      <c r="F82" s="64">
        <v>0</v>
      </c>
      <c r="G82" s="64">
        <v>0</v>
      </c>
      <c r="H82" s="64">
        <v>6</v>
      </c>
      <c r="I82" s="64">
        <v>0</v>
      </c>
      <c r="J82" s="64">
        <v>0</v>
      </c>
      <c r="K82" s="64">
        <v>6</v>
      </c>
      <c r="L82" s="64">
        <v>0</v>
      </c>
      <c r="M82" s="64">
        <v>0</v>
      </c>
      <c r="N82" s="64">
        <v>0</v>
      </c>
      <c r="O82" s="64">
        <v>0</v>
      </c>
      <c r="P82" s="64">
        <v>15</v>
      </c>
      <c r="Q82" s="64">
        <v>0</v>
      </c>
      <c r="R82" s="64">
        <v>0</v>
      </c>
      <c r="S82" s="64">
        <v>15</v>
      </c>
      <c r="T82" s="64">
        <v>21</v>
      </c>
      <c r="U82" s="251">
        <v>1</v>
      </c>
      <c r="V82" s="251">
        <v>1</v>
      </c>
      <c r="W82" s="64" t="s">
        <v>68</v>
      </c>
    </row>
    <row r="83" spans="1:23" s="21" customFormat="1" ht="14.5" customHeight="1" x14ac:dyDescent="0.25">
      <c r="A83" s="64" t="s">
        <v>67</v>
      </c>
      <c r="B83" s="64" t="s">
        <v>630</v>
      </c>
      <c r="C83" s="64">
        <v>46</v>
      </c>
      <c r="D83" s="64">
        <v>0</v>
      </c>
      <c r="E83" s="64">
        <v>14</v>
      </c>
      <c r="F83" s="64">
        <v>0</v>
      </c>
      <c r="G83" s="64">
        <v>14</v>
      </c>
      <c r="H83" s="64">
        <v>21</v>
      </c>
      <c r="I83" s="64">
        <v>0</v>
      </c>
      <c r="J83" s="64">
        <v>0</v>
      </c>
      <c r="K83" s="64">
        <v>35</v>
      </c>
      <c r="L83" s="64">
        <v>0</v>
      </c>
      <c r="M83" s="64">
        <v>11</v>
      </c>
      <c r="N83" s="64">
        <v>0</v>
      </c>
      <c r="O83" s="64">
        <v>11</v>
      </c>
      <c r="P83" s="64">
        <v>0</v>
      </c>
      <c r="Q83" s="64">
        <v>0</v>
      </c>
      <c r="R83" s="64">
        <v>0</v>
      </c>
      <c r="S83" s="64">
        <v>11</v>
      </c>
      <c r="T83" s="64">
        <v>46</v>
      </c>
      <c r="U83" s="251">
        <v>1</v>
      </c>
      <c r="V83" s="251">
        <v>1</v>
      </c>
      <c r="W83" s="64" t="s">
        <v>68</v>
      </c>
    </row>
    <row r="84" spans="1:23" s="21" customFormat="1" ht="14.5" customHeight="1" x14ac:dyDescent="0.25">
      <c r="A84" s="64" t="s">
        <v>67</v>
      </c>
      <c r="B84" s="64" t="s">
        <v>625</v>
      </c>
      <c r="C84" s="64">
        <v>847</v>
      </c>
      <c r="D84" s="64">
        <v>55</v>
      </c>
      <c r="E84" s="64">
        <v>75</v>
      </c>
      <c r="F84" s="64">
        <v>65</v>
      </c>
      <c r="G84" s="64">
        <v>195</v>
      </c>
      <c r="H84" s="64">
        <v>192</v>
      </c>
      <c r="I84" s="64">
        <v>0</v>
      </c>
      <c r="J84" s="64">
        <v>0</v>
      </c>
      <c r="K84" s="64">
        <v>387</v>
      </c>
      <c r="L84" s="64">
        <v>52</v>
      </c>
      <c r="M84" s="64">
        <v>89</v>
      </c>
      <c r="N84" s="64">
        <v>67</v>
      </c>
      <c r="O84" s="64">
        <v>208</v>
      </c>
      <c r="P84" s="64">
        <v>240</v>
      </c>
      <c r="Q84" s="64">
        <v>12</v>
      </c>
      <c r="R84" s="64">
        <v>0</v>
      </c>
      <c r="S84" s="64">
        <v>460</v>
      </c>
      <c r="T84" s="64">
        <v>847</v>
      </c>
      <c r="U84" s="251">
        <v>1</v>
      </c>
      <c r="V84" s="251">
        <v>1</v>
      </c>
      <c r="W84" s="64" t="s">
        <v>68</v>
      </c>
    </row>
    <row r="85" spans="1:23" s="21" customFormat="1" ht="14.5" customHeight="1" x14ac:dyDescent="0.25">
      <c r="A85" s="64" t="s">
        <v>69</v>
      </c>
      <c r="B85" s="64" t="s">
        <v>626</v>
      </c>
      <c r="C85" s="64">
        <v>0</v>
      </c>
      <c r="D85" s="64">
        <v>0</v>
      </c>
      <c r="E85" s="64">
        <v>0</v>
      </c>
      <c r="F85" s="64">
        <v>0</v>
      </c>
      <c r="G85" s="64">
        <v>0</v>
      </c>
      <c r="H85" s="64">
        <v>0</v>
      </c>
      <c r="I85" s="64">
        <v>0</v>
      </c>
      <c r="J85" s="64">
        <v>0</v>
      </c>
      <c r="K85" s="64">
        <v>0</v>
      </c>
      <c r="L85" s="64">
        <v>0</v>
      </c>
      <c r="M85" s="64">
        <v>0</v>
      </c>
      <c r="N85" s="64">
        <v>0</v>
      </c>
      <c r="O85" s="64">
        <v>0</v>
      </c>
      <c r="P85" s="64">
        <v>0</v>
      </c>
      <c r="Q85" s="64">
        <v>0</v>
      </c>
      <c r="R85" s="64">
        <v>0</v>
      </c>
      <c r="S85" s="64">
        <v>0</v>
      </c>
      <c r="T85" s="64">
        <v>119651</v>
      </c>
      <c r="U85" s="251">
        <v>0</v>
      </c>
      <c r="V85" s="251">
        <v>0</v>
      </c>
      <c r="W85" s="64" t="s">
        <v>70</v>
      </c>
    </row>
    <row r="86" spans="1:23" s="21" customFormat="1" ht="14.5" customHeight="1" x14ac:dyDescent="0.25">
      <c r="A86" s="64" t="s">
        <v>69</v>
      </c>
      <c r="B86" s="64" t="s">
        <v>627</v>
      </c>
      <c r="C86" s="64">
        <v>0</v>
      </c>
      <c r="D86" s="64">
        <v>0</v>
      </c>
      <c r="E86" s="64">
        <v>0</v>
      </c>
      <c r="F86" s="64">
        <v>0</v>
      </c>
      <c r="G86" s="64">
        <v>0</v>
      </c>
      <c r="H86" s="64">
        <v>0</v>
      </c>
      <c r="I86" s="64">
        <v>0</v>
      </c>
      <c r="J86" s="64">
        <v>0</v>
      </c>
      <c r="K86" s="64">
        <v>0</v>
      </c>
      <c r="L86" s="64">
        <v>0</v>
      </c>
      <c r="M86" s="64">
        <v>0</v>
      </c>
      <c r="N86" s="64">
        <v>0</v>
      </c>
      <c r="O86" s="64">
        <v>0</v>
      </c>
      <c r="P86" s="64">
        <v>0</v>
      </c>
      <c r="Q86" s="64">
        <v>0</v>
      </c>
      <c r="R86" s="64">
        <v>0</v>
      </c>
      <c r="S86" s="64">
        <v>0</v>
      </c>
      <c r="T86" s="64">
        <v>549534</v>
      </c>
      <c r="U86" s="251">
        <v>0</v>
      </c>
      <c r="V86" s="251">
        <v>0</v>
      </c>
      <c r="W86" s="64" t="s">
        <v>70</v>
      </c>
    </row>
    <row r="87" spans="1:23" s="21" customFormat="1" ht="14.5" customHeight="1" x14ac:dyDescent="0.25">
      <c r="A87" s="64" t="s">
        <v>69</v>
      </c>
      <c r="B87" s="64" t="s">
        <v>625</v>
      </c>
      <c r="C87" s="64">
        <v>277813</v>
      </c>
      <c r="D87" s="64">
        <v>3970</v>
      </c>
      <c r="E87" s="64">
        <v>11090</v>
      </c>
      <c r="F87" s="64">
        <v>7841</v>
      </c>
      <c r="G87" s="64">
        <v>22901</v>
      </c>
      <c r="H87" s="64">
        <v>46512</v>
      </c>
      <c r="I87" s="64">
        <v>2840</v>
      </c>
      <c r="J87" s="64">
        <v>52890</v>
      </c>
      <c r="K87" s="64">
        <v>125143</v>
      </c>
      <c r="L87" s="64">
        <v>3993</v>
      </c>
      <c r="M87" s="64">
        <v>11463</v>
      </c>
      <c r="N87" s="64">
        <v>8410</v>
      </c>
      <c r="O87" s="64">
        <v>23866</v>
      </c>
      <c r="P87" s="64">
        <v>62636</v>
      </c>
      <c r="Q87" s="64">
        <v>2826</v>
      </c>
      <c r="R87" s="64">
        <v>63342</v>
      </c>
      <c r="S87" s="64">
        <v>152670</v>
      </c>
      <c r="T87" s="64">
        <v>278966</v>
      </c>
      <c r="U87" s="251">
        <v>0.57921395438870704</v>
      </c>
      <c r="V87" s="251">
        <v>0.99586687983481903</v>
      </c>
      <c r="W87" s="64" t="s">
        <v>70</v>
      </c>
    </row>
    <row r="88" spans="1:23" s="21" customFormat="1" ht="14.5" customHeight="1" x14ac:dyDescent="0.25">
      <c r="A88" s="64" t="s">
        <v>69</v>
      </c>
      <c r="B88" s="64" t="s">
        <v>629</v>
      </c>
      <c r="C88" s="64">
        <v>0</v>
      </c>
      <c r="D88" s="64">
        <v>0</v>
      </c>
      <c r="E88" s="64">
        <v>0</v>
      </c>
      <c r="F88" s="64">
        <v>0</v>
      </c>
      <c r="G88" s="64">
        <v>0</v>
      </c>
      <c r="H88" s="64">
        <v>0</v>
      </c>
      <c r="I88" s="64">
        <v>0</v>
      </c>
      <c r="J88" s="64">
        <v>0</v>
      </c>
      <c r="K88" s="64">
        <v>0</v>
      </c>
      <c r="L88" s="64">
        <v>0</v>
      </c>
      <c r="M88" s="64">
        <v>0</v>
      </c>
      <c r="N88" s="64">
        <v>0</v>
      </c>
      <c r="O88" s="64">
        <v>0</v>
      </c>
      <c r="P88" s="64">
        <v>0</v>
      </c>
      <c r="Q88" s="64">
        <v>0</v>
      </c>
      <c r="R88" s="64">
        <v>0</v>
      </c>
      <c r="S88" s="64">
        <v>0</v>
      </c>
      <c r="T88" s="64">
        <v>15</v>
      </c>
      <c r="U88" s="251">
        <v>0</v>
      </c>
      <c r="V88" s="251">
        <v>0</v>
      </c>
      <c r="W88" s="64" t="s">
        <v>70</v>
      </c>
    </row>
    <row r="89" spans="1:23" s="21" customFormat="1" ht="14.5" customHeight="1" x14ac:dyDescent="0.25">
      <c r="A89" s="64" t="s">
        <v>71</v>
      </c>
      <c r="B89" s="64" t="s">
        <v>626</v>
      </c>
      <c r="C89" s="64">
        <v>26</v>
      </c>
      <c r="D89" s="64">
        <v>5</v>
      </c>
      <c r="E89" s="64">
        <v>0</v>
      </c>
      <c r="F89" s="64">
        <v>0</v>
      </c>
      <c r="G89" s="64">
        <v>5</v>
      </c>
      <c r="H89" s="64">
        <v>6</v>
      </c>
      <c r="I89" s="64">
        <v>0</v>
      </c>
      <c r="J89" s="64">
        <v>0</v>
      </c>
      <c r="K89" s="64">
        <v>11</v>
      </c>
      <c r="L89" s="64">
        <v>0</v>
      </c>
      <c r="M89" s="64">
        <v>5</v>
      </c>
      <c r="N89" s="64">
        <v>0</v>
      </c>
      <c r="O89" s="64">
        <v>5</v>
      </c>
      <c r="P89" s="64">
        <v>10</v>
      </c>
      <c r="Q89" s="64">
        <v>0</v>
      </c>
      <c r="R89" s="64">
        <v>0</v>
      </c>
      <c r="S89" s="64">
        <v>15</v>
      </c>
      <c r="T89" s="64">
        <v>26</v>
      </c>
      <c r="U89" s="251">
        <v>1</v>
      </c>
      <c r="V89" s="251">
        <v>1</v>
      </c>
      <c r="W89" s="64" t="s">
        <v>72</v>
      </c>
    </row>
    <row r="90" spans="1:23" s="21" customFormat="1" ht="14.5" customHeight="1" x14ac:dyDescent="0.25">
      <c r="A90" s="64" t="s">
        <v>71</v>
      </c>
      <c r="B90" s="64" t="s">
        <v>625</v>
      </c>
      <c r="C90" s="64">
        <v>6</v>
      </c>
      <c r="D90" s="64">
        <v>6</v>
      </c>
      <c r="E90" s="64">
        <v>0</v>
      </c>
      <c r="F90" s="64">
        <v>0</v>
      </c>
      <c r="G90" s="64">
        <v>6</v>
      </c>
      <c r="H90" s="64">
        <v>0</v>
      </c>
      <c r="I90" s="64">
        <v>0</v>
      </c>
      <c r="J90" s="64">
        <v>0</v>
      </c>
      <c r="K90" s="64">
        <v>6</v>
      </c>
      <c r="L90" s="64">
        <v>0</v>
      </c>
      <c r="M90" s="64">
        <v>0</v>
      </c>
      <c r="N90" s="64">
        <v>0</v>
      </c>
      <c r="O90" s="64">
        <v>0</v>
      </c>
      <c r="P90" s="64">
        <v>0</v>
      </c>
      <c r="Q90" s="64">
        <v>0</v>
      </c>
      <c r="R90" s="64">
        <v>0</v>
      </c>
      <c r="S90" s="64">
        <v>0</v>
      </c>
      <c r="T90" s="64">
        <v>6</v>
      </c>
      <c r="U90" s="251">
        <v>1</v>
      </c>
      <c r="V90" s="251">
        <v>1</v>
      </c>
      <c r="W90" s="64" t="s">
        <v>72</v>
      </c>
    </row>
    <row r="91" spans="1:23" s="21" customFormat="1" ht="14.5" customHeight="1" x14ac:dyDescent="0.25">
      <c r="A91" s="64" t="s">
        <v>73</v>
      </c>
      <c r="B91" s="64" t="s">
        <v>629</v>
      </c>
      <c r="C91" s="64">
        <v>0</v>
      </c>
      <c r="D91" s="64">
        <v>0</v>
      </c>
      <c r="E91" s="64">
        <v>0</v>
      </c>
      <c r="F91" s="64">
        <v>0</v>
      </c>
      <c r="G91" s="64">
        <v>0</v>
      </c>
      <c r="H91" s="64">
        <v>0</v>
      </c>
      <c r="I91" s="64">
        <v>0</v>
      </c>
      <c r="J91" s="64">
        <v>0</v>
      </c>
      <c r="K91" s="64">
        <v>0</v>
      </c>
      <c r="L91" s="64">
        <v>0</v>
      </c>
      <c r="M91" s="64">
        <v>0</v>
      </c>
      <c r="N91" s="64">
        <v>0</v>
      </c>
      <c r="O91" s="64">
        <v>0</v>
      </c>
      <c r="P91" s="64">
        <v>0</v>
      </c>
      <c r="Q91" s="64">
        <v>0</v>
      </c>
      <c r="R91" s="64">
        <v>0</v>
      </c>
      <c r="S91" s="64">
        <v>0</v>
      </c>
      <c r="T91" s="64">
        <v>20863</v>
      </c>
      <c r="U91" s="251">
        <v>0</v>
      </c>
      <c r="V91" s="251">
        <v>0</v>
      </c>
      <c r="W91" s="64" t="s">
        <v>74</v>
      </c>
    </row>
    <row r="92" spans="1:23" s="21" customFormat="1" ht="14.5" customHeight="1" x14ac:dyDescent="0.25">
      <c r="A92" s="64" t="s">
        <v>1466</v>
      </c>
      <c r="B92" s="64" t="s">
        <v>626</v>
      </c>
      <c r="C92" s="64">
        <v>1302</v>
      </c>
      <c r="D92" s="64">
        <v>10</v>
      </c>
      <c r="E92" s="64">
        <v>27</v>
      </c>
      <c r="F92" s="64">
        <v>19</v>
      </c>
      <c r="G92" s="64">
        <v>56</v>
      </c>
      <c r="H92" s="64">
        <v>76</v>
      </c>
      <c r="I92" s="64">
        <v>0</v>
      </c>
      <c r="J92" s="64">
        <v>44</v>
      </c>
      <c r="K92" s="64">
        <v>176</v>
      </c>
      <c r="L92" s="64">
        <v>5</v>
      </c>
      <c r="M92" s="64">
        <v>31</v>
      </c>
      <c r="N92" s="64">
        <v>250</v>
      </c>
      <c r="O92" s="64">
        <v>286</v>
      </c>
      <c r="P92" s="64">
        <v>820</v>
      </c>
      <c r="Q92" s="64">
        <v>0</v>
      </c>
      <c r="R92" s="64">
        <v>20</v>
      </c>
      <c r="S92" s="64">
        <v>1126</v>
      </c>
      <c r="T92" s="64">
        <v>1317</v>
      </c>
      <c r="U92" s="251">
        <v>0.94001518602885303</v>
      </c>
      <c r="V92" s="251">
        <v>0.98861047835990901</v>
      </c>
      <c r="W92" s="64" t="s">
        <v>75</v>
      </c>
    </row>
    <row r="93" spans="1:23" s="21" customFormat="1" ht="14.5" customHeight="1" x14ac:dyDescent="0.25">
      <c r="A93" s="64" t="s">
        <v>1467</v>
      </c>
      <c r="B93" s="64" t="s">
        <v>625</v>
      </c>
      <c r="C93" s="64">
        <v>105596</v>
      </c>
      <c r="D93" s="64">
        <v>6568</v>
      </c>
      <c r="E93" s="64">
        <v>8200</v>
      </c>
      <c r="F93" s="64">
        <v>7080</v>
      </c>
      <c r="G93" s="64">
        <v>21848</v>
      </c>
      <c r="H93" s="64">
        <v>29648</v>
      </c>
      <c r="I93" s="64">
        <v>3927</v>
      </c>
      <c r="J93" s="64">
        <v>0</v>
      </c>
      <c r="K93" s="64">
        <v>55423</v>
      </c>
      <c r="L93" s="64">
        <v>1650</v>
      </c>
      <c r="M93" s="64">
        <v>6094</v>
      </c>
      <c r="N93" s="64">
        <v>8143</v>
      </c>
      <c r="O93" s="64">
        <v>15887</v>
      </c>
      <c r="P93" s="64">
        <v>32202</v>
      </c>
      <c r="Q93" s="64">
        <v>2084</v>
      </c>
      <c r="R93" s="64">
        <v>0</v>
      </c>
      <c r="S93" s="64">
        <v>50173</v>
      </c>
      <c r="T93" s="64">
        <v>105596</v>
      </c>
      <c r="U93" s="251">
        <v>1</v>
      </c>
      <c r="V93" s="251">
        <v>1</v>
      </c>
      <c r="W93" s="64" t="s">
        <v>75</v>
      </c>
    </row>
    <row r="94" spans="1:23" s="21" customFormat="1" ht="14.5" customHeight="1" x14ac:dyDescent="0.25">
      <c r="A94" s="64" t="s">
        <v>361</v>
      </c>
      <c r="B94" s="64" t="s">
        <v>629</v>
      </c>
      <c r="C94" s="64">
        <v>0</v>
      </c>
      <c r="D94" s="64">
        <v>0</v>
      </c>
      <c r="E94" s="64">
        <v>0</v>
      </c>
      <c r="F94" s="64">
        <v>0</v>
      </c>
      <c r="G94" s="64">
        <v>0</v>
      </c>
      <c r="H94" s="64">
        <v>0</v>
      </c>
      <c r="I94" s="64">
        <v>0</v>
      </c>
      <c r="J94" s="64">
        <v>0</v>
      </c>
      <c r="K94" s="64">
        <v>0</v>
      </c>
      <c r="L94" s="64">
        <v>0</v>
      </c>
      <c r="M94" s="64">
        <v>0</v>
      </c>
      <c r="N94" s="64">
        <v>0</v>
      </c>
      <c r="O94" s="64">
        <v>0</v>
      </c>
      <c r="P94" s="64">
        <v>0</v>
      </c>
      <c r="Q94" s="64">
        <v>0</v>
      </c>
      <c r="R94" s="64">
        <v>0</v>
      </c>
      <c r="S94" s="64">
        <v>0</v>
      </c>
      <c r="T94" s="64">
        <v>206</v>
      </c>
      <c r="U94" s="251">
        <v>0</v>
      </c>
      <c r="V94" s="251">
        <v>0</v>
      </c>
      <c r="W94" s="64" t="s">
        <v>75</v>
      </c>
    </row>
    <row r="95" spans="1:23" s="21" customFormat="1" ht="14.5" customHeight="1" x14ac:dyDescent="0.25">
      <c r="A95" s="64" t="s">
        <v>76</v>
      </c>
      <c r="B95" s="64" t="s">
        <v>626</v>
      </c>
      <c r="C95" s="64">
        <v>1957</v>
      </c>
      <c r="D95" s="64">
        <v>173</v>
      </c>
      <c r="E95" s="64">
        <v>247</v>
      </c>
      <c r="F95" s="64">
        <v>136</v>
      </c>
      <c r="G95" s="64">
        <v>556</v>
      </c>
      <c r="H95" s="64">
        <v>506</v>
      </c>
      <c r="I95" s="64">
        <v>27</v>
      </c>
      <c r="J95" s="64">
        <v>0</v>
      </c>
      <c r="K95" s="64">
        <v>1089</v>
      </c>
      <c r="L95" s="64">
        <v>171</v>
      </c>
      <c r="M95" s="64">
        <v>262</v>
      </c>
      <c r="N95" s="64">
        <v>116</v>
      </c>
      <c r="O95" s="64">
        <v>549</v>
      </c>
      <c r="P95" s="64">
        <v>306</v>
      </c>
      <c r="Q95" s="64">
        <v>13</v>
      </c>
      <c r="R95" s="64">
        <v>0</v>
      </c>
      <c r="S95" s="64">
        <v>868</v>
      </c>
      <c r="T95" s="64">
        <v>1957</v>
      </c>
      <c r="U95" s="251">
        <v>1</v>
      </c>
      <c r="V95" s="251">
        <v>1</v>
      </c>
      <c r="W95" s="64" t="s">
        <v>77</v>
      </c>
    </row>
    <row r="96" spans="1:23" s="21" customFormat="1" ht="14.5" customHeight="1" x14ac:dyDescent="0.25">
      <c r="A96" s="64" t="s">
        <v>76</v>
      </c>
      <c r="B96" s="64" t="s">
        <v>628</v>
      </c>
      <c r="C96" s="64">
        <v>2062534</v>
      </c>
      <c r="D96" s="64">
        <v>35320</v>
      </c>
      <c r="E96" s="64">
        <v>311226</v>
      </c>
      <c r="F96" s="64">
        <v>218935</v>
      </c>
      <c r="G96" s="64">
        <v>565481</v>
      </c>
      <c r="H96" s="64">
        <v>518262</v>
      </c>
      <c r="I96" s="64">
        <v>4307</v>
      </c>
      <c r="J96" s="64">
        <v>0</v>
      </c>
      <c r="K96" s="64">
        <v>1088050</v>
      </c>
      <c r="L96" s="64">
        <v>36873</v>
      </c>
      <c r="M96" s="64">
        <v>315654</v>
      </c>
      <c r="N96" s="64">
        <v>228140</v>
      </c>
      <c r="O96" s="64">
        <v>580667</v>
      </c>
      <c r="P96" s="64">
        <v>390598</v>
      </c>
      <c r="Q96" s="64">
        <v>3219</v>
      </c>
      <c r="R96" s="64">
        <v>0</v>
      </c>
      <c r="S96" s="64">
        <v>974484</v>
      </c>
      <c r="T96" s="64">
        <v>2062534</v>
      </c>
      <c r="U96" s="251">
        <v>1</v>
      </c>
      <c r="V96" s="251">
        <v>1</v>
      </c>
      <c r="W96" s="64" t="s">
        <v>77</v>
      </c>
    </row>
    <row r="97" spans="1:23" s="21" customFormat="1" ht="14.5" customHeight="1" x14ac:dyDescent="0.25">
      <c r="A97" s="64" t="s">
        <v>76</v>
      </c>
      <c r="B97" s="64" t="s">
        <v>625</v>
      </c>
      <c r="C97" s="64">
        <v>40996</v>
      </c>
      <c r="D97" s="64">
        <v>2053</v>
      </c>
      <c r="E97" s="64">
        <v>6081</v>
      </c>
      <c r="F97" s="64">
        <v>3988</v>
      </c>
      <c r="G97" s="64">
        <v>12122</v>
      </c>
      <c r="H97" s="64">
        <v>9887</v>
      </c>
      <c r="I97" s="64">
        <v>790</v>
      </c>
      <c r="J97" s="64">
        <v>0</v>
      </c>
      <c r="K97" s="64">
        <v>22799</v>
      </c>
      <c r="L97" s="64">
        <v>2125</v>
      </c>
      <c r="M97" s="64">
        <v>5780</v>
      </c>
      <c r="N97" s="64">
        <v>3566</v>
      </c>
      <c r="O97" s="64">
        <v>11471</v>
      </c>
      <c r="P97" s="64">
        <v>6022</v>
      </c>
      <c r="Q97" s="64">
        <v>704</v>
      </c>
      <c r="R97" s="64">
        <v>0</v>
      </c>
      <c r="S97" s="64">
        <v>18197</v>
      </c>
      <c r="T97" s="64">
        <v>40996</v>
      </c>
      <c r="U97" s="251">
        <v>1</v>
      </c>
      <c r="V97" s="251">
        <v>1</v>
      </c>
      <c r="W97" s="64" t="s">
        <v>77</v>
      </c>
    </row>
    <row r="98" spans="1:23" s="21" customFormat="1" ht="14.5" customHeight="1" x14ac:dyDescent="0.25">
      <c r="A98" s="64" t="s">
        <v>78</v>
      </c>
      <c r="B98" s="64" t="s">
        <v>626</v>
      </c>
      <c r="C98" s="64">
        <v>1466</v>
      </c>
      <c r="D98" s="64">
        <v>20</v>
      </c>
      <c r="E98" s="64">
        <v>149</v>
      </c>
      <c r="F98" s="64">
        <v>156</v>
      </c>
      <c r="G98" s="64">
        <v>325</v>
      </c>
      <c r="H98" s="64">
        <v>379</v>
      </c>
      <c r="I98" s="64">
        <v>28</v>
      </c>
      <c r="J98" s="64">
        <v>0</v>
      </c>
      <c r="K98" s="64">
        <v>732</v>
      </c>
      <c r="L98" s="64">
        <v>17</v>
      </c>
      <c r="M98" s="64">
        <v>150</v>
      </c>
      <c r="N98" s="64">
        <v>133</v>
      </c>
      <c r="O98" s="64">
        <v>300</v>
      </c>
      <c r="P98" s="64">
        <v>407</v>
      </c>
      <c r="Q98" s="64">
        <v>27</v>
      </c>
      <c r="R98" s="64">
        <v>0</v>
      </c>
      <c r="S98" s="64">
        <v>734</v>
      </c>
      <c r="T98" s="64">
        <v>1466</v>
      </c>
      <c r="U98" s="251">
        <v>1</v>
      </c>
      <c r="V98" s="251">
        <v>1</v>
      </c>
      <c r="W98" s="64" t="s">
        <v>79</v>
      </c>
    </row>
    <row r="99" spans="1:23" s="21" customFormat="1" ht="14.5" customHeight="1" x14ac:dyDescent="0.25">
      <c r="A99" s="64" t="s">
        <v>78</v>
      </c>
      <c r="B99" s="64" t="s">
        <v>628</v>
      </c>
      <c r="C99" s="64">
        <v>6815</v>
      </c>
      <c r="D99" s="64">
        <v>279</v>
      </c>
      <c r="E99" s="64">
        <v>666</v>
      </c>
      <c r="F99" s="64">
        <v>735</v>
      </c>
      <c r="G99" s="64">
        <v>1680</v>
      </c>
      <c r="H99" s="64">
        <v>1821</v>
      </c>
      <c r="I99" s="64">
        <v>52</v>
      </c>
      <c r="J99" s="64">
        <v>0</v>
      </c>
      <c r="K99" s="64">
        <v>3553</v>
      </c>
      <c r="L99" s="64">
        <v>239</v>
      </c>
      <c r="M99" s="64">
        <v>528</v>
      </c>
      <c r="N99" s="64">
        <v>697</v>
      </c>
      <c r="O99" s="64">
        <v>1464</v>
      </c>
      <c r="P99" s="64">
        <v>1793</v>
      </c>
      <c r="Q99" s="64">
        <v>5</v>
      </c>
      <c r="R99" s="64">
        <v>0</v>
      </c>
      <c r="S99" s="64">
        <v>3262</v>
      </c>
      <c r="T99" s="64">
        <v>6815</v>
      </c>
      <c r="U99" s="251">
        <v>1</v>
      </c>
      <c r="V99" s="251">
        <v>1</v>
      </c>
      <c r="W99" s="64" t="s">
        <v>79</v>
      </c>
    </row>
    <row r="100" spans="1:23" s="21" customFormat="1" ht="14.5" customHeight="1" x14ac:dyDescent="0.25">
      <c r="A100" s="64" t="s">
        <v>78</v>
      </c>
      <c r="B100" s="64" t="s">
        <v>630</v>
      </c>
      <c r="C100" s="64">
        <v>1368</v>
      </c>
      <c r="D100" s="64">
        <v>38</v>
      </c>
      <c r="E100" s="64">
        <v>105</v>
      </c>
      <c r="F100" s="64">
        <v>108</v>
      </c>
      <c r="G100" s="64">
        <v>251</v>
      </c>
      <c r="H100" s="64">
        <v>727</v>
      </c>
      <c r="I100" s="64">
        <v>22</v>
      </c>
      <c r="J100" s="64">
        <v>0</v>
      </c>
      <c r="K100" s="64">
        <v>1000</v>
      </c>
      <c r="L100" s="64">
        <v>33</v>
      </c>
      <c r="M100" s="64">
        <v>102</v>
      </c>
      <c r="N100" s="64">
        <v>116</v>
      </c>
      <c r="O100" s="64">
        <v>251</v>
      </c>
      <c r="P100" s="64">
        <v>117</v>
      </c>
      <c r="Q100" s="64">
        <v>0</v>
      </c>
      <c r="R100" s="64">
        <v>0</v>
      </c>
      <c r="S100" s="64">
        <v>368</v>
      </c>
      <c r="T100" s="64">
        <v>1368</v>
      </c>
      <c r="U100" s="251">
        <v>1</v>
      </c>
      <c r="V100" s="251">
        <v>1</v>
      </c>
      <c r="W100" s="64" t="s">
        <v>79</v>
      </c>
    </row>
    <row r="101" spans="1:23" s="21" customFormat="1" ht="14.5" customHeight="1" x14ac:dyDescent="0.25">
      <c r="A101" s="64" t="s">
        <v>78</v>
      </c>
      <c r="B101" s="64" t="s">
        <v>631</v>
      </c>
      <c r="C101" s="64">
        <v>17778</v>
      </c>
      <c r="D101" s="64">
        <v>1833</v>
      </c>
      <c r="E101" s="64">
        <v>2019</v>
      </c>
      <c r="F101" s="64">
        <v>1103</v>
      </c>
      <c r="G101" s="64">
        <v>4955</v>
      </c>
      <c r="H101" s="64">
        <v>4061</v>
      </c>
      <c r="I101" s="64">
        <v>192</v>
      </c>
      <c r="J101" s="64">
        <v>0</v>
      </c>
      <c r="K101" s="64">
        <v>9208</v>
      </c>
      <c r="L101" s="64">
        <v>1486</v>
      </c>
      <c r="M101" s="64">
        <v>1452</v>
      </c>
      <c r="N101" s="64">
        <v>787</v>
      </c>
      <c r="O101" s="64">
        <v>3725</v>
      </c>
      <c r="P101" s="64">
        <v>4604</v>
      </c>
      <c r="Q101" s="64">
        <v>241</v>
      </c>
      <c r="R101" s="64">
        <v>0</v>
      </c>
      <c r="S101" s="64">
        <v>8570</v>
      </c>
      <c r="T101" s="64">
        <v>17827</v>
      </c>
      <c r="U101" s="251">
        <v>0.99725136029618</v>
      </c>
      <c r="V101" s="251">
        <v>0.99725136029618</v>
      </c>
      <c r="W101" s="64" t="s">
        <v>79</v>
      </c>
    </row>
    <row r="102" spans="1:23" s="21" customFormat="1" ht="14.5" customHeight="1" x14ac:dyDescent="0.25">
      <c r="A102" s="64" t="s">
        <v>78</v>
      </c>
      <c r="B102" s="64" t="s">
        <v>625</v>
      </c>
      <c r="C102" s="64">
        <v>110800</v>
      </c>
      <c r="D102" s="64">
        <v>8419</v>
      </c>
      <c r="E102" s="64">
        <v>11820</v>
      </c>
      <c r="F102" s="64">
        <v>9219</v>
      </c>
      <c r="G102" s="64">
        <v>29458</v>
      </c>
      <c r="H102" s="64">
        <v>25001</v>
      </c>
      <c r="I102" s="64">
        <v>1635</v>
      </c>
      <c r="J102" s="64">
        <v>0</v>
      </c>
      <c r="K102" s="64">
        <v>56094</v>
      </c>
      <c r="L102" s="64">
        <v>8744</v>
      </c>
      <c r="M102" s="64">
        <v>12166</v>
      </c>
      <c r="N102" s="64">
        <v>9423</v>
      </c>
      <c r="O102" s="64">
        <v>30333</v>
      </c>
      <c r="P102" s="64">
        <v>23054</v>
      </c>
      <c r="Q102" s="64">
        <v>1319</v>
      </c>
      <c r="R102" s="64">
        <v>0</v>
      </c>
      <c r="S102" s="64">
        <v>54706</v>
      </c>
      <c r="T102" s="64">
        <v>110800</v>
      </c>
      <c r="U102" s="251">
        <v>1</v>
      </c>
      <c r="V102" s="251">
        <v>1</v>
      </c>
      <c r="W102" s="64" t="s">
        <v>79</v>
      </c>
    </row>
    <row r="103" spans="1:23" s="21" customFormat="1" ht="14.5" customHeight="1" x14ac:dyDescent="0.25">
      <c r="A103" s="64" t="s">
        <v>78</v>
      </c>
      <c r="B103" s="64" t="s">
        <v>629</v>
      </c>
      <c r="C103" s="64">
        <v>734</v>
      </c>
      <c r="D103" s="64">
        <v>0</v>
      </c>
      <c r="E103" s="64">
        <v>5</v>
      </c>
      <c r="F103" s="64">
        <v>66</v>
      </c>
      <c r="G103" s="64">
        <v>71</v>
      </c>
      <c r="H103" s="64">
        <v>241</v>
      </c>
      <c r="I103" s="64">
        <v>22</v>
      </c>
      <c r="J103" s="64">
        <v>0</v>
      </c>
      <c r="K103" s="64">
        <v>334</v>
      </c>
      <c r="L103" s="64">
        <v>0</v>
      </c>
      <c r="M103" s="64">
        <v>12</v>
      </c>
      <c r="N103" s="64">
        <v>75</v>
      </c>
      <c r="O103" s="64">
        <v>87</v>
      </c>
      <c r="P103" s="64">
        <v>289</v>
      </c>
      <c r="Q103" s="64">
        <v>24</v>
      </c>
      <c r="R103" s="64">
        <v>0</v>
      </c>
      <c r="S103" s="64">
        <v>400</v>
      </c>
      <c r="T103" s="64">
        <v>734</v>
      </c>
      <c r="U103" s="251">
        <v>1</v>
      </c>
      <c r="V103" s="251">
        <v>1</v>
      </c>
      <c r="W103" s="64" t="s">
        <v>79</v>
      </c>
    </row>
    <row r="104" spans="1:23" s="21" customFormat="1" ht="14.5" customHeight="1" x14ac:dyDescent="0.25">
      <c r="A104" s="64" t="s">
        <v>80</v>
      </c>
      <c r="B104" s="64" t="s">
        <v>629</v>
      </c>
      <c r="C104" s="64">
        <v>0</v>
      </c>
      <c r="D104" s="64">
        <v>0</v>
      </c>
      <c r="E104" s="64">
        <v>0</v>
      </c>
      <c r="F104" s="64">
        <v>0</v>
      </c>
      <c r="G104" s="64">
        <v>0</v>
      </c>
      <c r="H104" s="64">
        <v>0</v>
      </c>
      <c r="I104" s="64">
        <v>0</v>
      </c>
      <c r="J104" s="64">
        <v>0</v>
      </c>
      <c r="K104" s="64">
        <v>0</v>
      </c>
      <c r="L104" s="64">
        <v>0</v>
      </c>
      <c r="M104" s="64">
        <v>0</v>
      </c>
      <c r="N104" s="64">
        <v>0</v>
      </c>
      <c r="O104" s="64">
        <v>0</v>
      </c>
      <c r="P104" s="64">
        <v>0</v>
      </c>
      <c r="Q104" s="64">
        <v>0</v>
      </c>
      <c r="R104" s="64">
        <v>0</v>
      </c>
      <c r="S104" s="64">
        <v>0</v>
      </c>
      <c r="T104" s="64">
        <v>115</v>
      </c>
      <c r="U104" s="251">
        <v>0</v>
      </c>
      <c r="V104" s="251">
        <v>0</v>
      </c>
      <c r="W104" s="64" t="s">
        <v>81</v>
      </c>
    </row>
    <row r="105" spans="1:23" s="21" customFormat="1" ht="14.5" customHeight="1" x14ac:dyDescent="0.25">
      <c r="A105" s="64" t="s">
        <v>82</v>
      </c>
      <c r="B105" s="64" t="s">
        <v>626</v>
      </c>
      <c r="C105" s="64">
        <v>5</v>
      </c>
      <c r="D105" s="64">
        <v>0</v>
      </c>
      <c r="E105" s="64">
        <v>5</v>
      </c>
      <c r="F105" s="64">
        <v>0</v>
      </c>
      <c r="G105" s="64">
        <v>5</v>
      </c>
      <c r="H105" s="64">
        <v>0</v>
      </c>
      <c r="I105" s="64">
        <v>0</v>
      </c>
      <c r="J105" s="64">
        <v>0</v>
      </c>
      <c r="K105" s="64">
        <v>5</v>
      </c>
      <c r="L105" s="64">
        <v>0</v>
      </c>
      <c r="M105" s="64">
        <v>0</v>
      </c>
      <c r="N105" s="64">
        <v>0</v>
      </c>
      <c r="O105" s="64">
        <v>0</v>
      </c>
      <c r="P105" s="64">
        <v>0</v>
      </c>
      <c r="Q105" s="64">
        <v>0</v>
      </c>
      <c r="R105" s="64">
        <v>0</v>
      </c>
      <c r="S105" s="64">
        <v>0</v>
      </c>
      <c r="T105" s="64">
        <v>5</v>
      </c>
      <c r="U105" s="251">
        <v>1</v>
      </c>
      <c r="V105" s="251">
        <v>1</v>
      </c>
      <c r="W105" s="64" t="s">
        <v>83</v>
      </c>
    </row>
    <row r="106" spans="1:23" s="21" customFormat="1" ht="14.5" customHeight="1" x14ac:dyDescent="0.25">
      <c r="A106" s="64" t="s">
        <v>82</v>
      </c>
      <c r="B106" s="64" t="s">
        <v>632</v>
      </c>
      <c r="C106" s="64">
        <v>0</v>
      </c>
      <c r="D106" s="64">
        <v>0</v>
      </c>
      <c r="E106" s="64">
        <v>0</v>
      </c>
      <c r="F106" s="64">
        <v>0</v>
      </c>
      <c r="G106" s="64">
        <v>0</v>
      </c>
      <c r="H106" s="64">
        <v>0</v>
      </c>
      <c r="I106" s="64">
        <v>0</v>
      </c>
      <c r="J106" s="64">
        <v>0</v>
      </c>
      <c r="K106" s="64">
        <v>0</v>
      </c>
      <c r="L106" s="64">
        <v>0</v>
      </c>
      <c r="M106" s="64">
        <v>0</v>
      </c>
      <c r="N106" s="64">
        <v>0</v>
      </c>
      <c r="O106" s="64">
        <v>0</v>
      </c>
      <c r="P106" s="64">
        <v>0</v>
      </c>
      <c r="Q106" s="64">
        <v>0</v>
      </c>
      <c r="R106" s="64">
        <v>0</v>
      </c>
      <c r="S106" s="64">
        <v>0</v>
      </c>
      <c r="T106" s="64">
        <v>131608</v>
      </c>
      <c r="U106" s="251">
        <v>0</v>
      </c>
      <c r="V106" s="251">
        <v>0</v>
      </c>
      <c r="W106" s="64" t="s">
        <v>83</v>
      </c>
    </row>
    <row r="107" spans="1:23" s="21" customFormat="1" ht="14.5" customHeight="1" x14ac:dyDescent="0.25">
      <c r="A107" s="64" t="s">
        <v>82</v>
      </c>
      <c r="B107" s="64" t="s">
        <v>628</v>
      </c>
      <c r="C107" s="64">
        <v>0</v>
      </c>
      <c r="D107" s="64">
        <v>0</v>
      </c>
      <c r="E107" s="64">
        <v>0</v>
      </c>
      <c r="F107" s="64">
        <v>0</v>
      </c>
      <c r="G107" s="64">
        <v>0</v>
      </c>
      <c r="H107" s="64">
        <v>0</v>
      </c>
      <c r="I107" s="64">
        <v>0</v>
      </c>
      <c r="J107" s="64">
        <v>0</v>
      </c>
      <c r="K107" s="64">
        <v>0</v>
      </c>
      <c r="L107" s="64">
        <v>0</v>
      </c>
      <c r="M107" s="64">
        <v>0</v>
      </c>
      <c r="N107" s="64">
        <v>0</v>
      </c>
      <c r="O107" s="64">
        <v>0</v>
      </c>
      <c r="P107" s="64">
        <v>0</v>
      </c>
      <c r="Q107" s="64">
        <v>0</v>
      </c>
      <c r="R107" s="64">
        <v>0</v>
      </c>
      <c r="S107" s="64">
        <v>0</v>
      </c>
      <c r="T107" s="64">
        <v>517555</v>
      </c>
      <c r="U107" s="251">
        <v>0</v>
      </c>
      <c r="V107" s="251">
        <v>0</v>
      </c>
      <c r="W107" s="64" t="s">
        <v>83</v>
      </c>
    </row>
    <row r="108" spans="1:23" s="21" customFormat="1" ht="14.5" customHeight="1" x14ac:dyDescent="0.25">
      <c r="A108" s="64" t="s">
        <v>82</v>
      </c>
      <c r="B108" s="64" t="s">
        <v>625</v>
      </c>
      <c r="C108" s="64">
        <v>23</v>
      </c>
      <c r="D108" s="64">
        <v>0</v>
      </c>
      <c r="E108" s="64">
        <v>0</v>
      </c>
      <c r="F108" s="64">
        <v>0</v>
      </c>
      <c r="G108" s="64">
        <v>0</v>
      </c>
      <c r="H108" s="64">
        <v>0</v>
      </c>
      <c r="I108" s="64">
        <v>5</v>
      </c>
      <c r="J108" s="64">
        <v>0</v>
      </c>
      <c r="K108" s="64">
        <v>5</v>
      </c>
      <c r="L108" s="64">
        <v>0</v>
      </c>
      <c r="M108" s="64">
        <v>0</v>
      </c>
      <c r="N108" s="64">
        <v>0</v>
      </c>
      <c r="O108" s="64">
        <v>0</v>
      </c>
      <c r="P108" s="64">
        <v>18</v>
      </c>
      <c r="Q108" s="64">
        <v>0</v>
      </c>
      <c r="R108" s="64">
        <v>0</v>
      </c>
      <c r="S108" s="64">
        <v>18</v>
      </c>
      <c r="T108" s="64">
        <v>23</v>
      </c>
      <c r="U108" s="251">
        <v>1</v>
      </c>
      <c r="V108" s="251">
        <v>1</v>
      </c>
      <c r="W108" s="64" t="s">
        <v>83</v>
      </c>
    </row>
    <row r="109" spans="1:23" s="21" customFormat="1" ht="14.5" customHeight="1" x14ac:dyDescent="0.25">
      <c r="A109" s="64" t="s">
        <v>82</v>
      </c>
      <c r="B109" s="64" t="s">
        <v>629</v>
      </c>
      <c r="C109" s="64">
        <v>0</v>
      </c>
      <c r="D109" s="64">
        <v>0</v>
      </c>
      <c r="E109" s="64">
        <v>0</v>
      </c>
      <c r="F109" s="64">
        <v>0</v>
      </c>
      <c r="G109" s="64">
        <v>0</v>
      </c>
      <c r="H109" s="64">
        <v>0</v>
      </c>
      <c r="I109" s="64">
        <v>0</v>
      </c>
      <c r="J109" s="64">
        <v>0</v>
      </c>
      <c r="K109" s="64">
        <v>0</v>
      </c>
      <c r="L109" s="64">
        <v>0</v>
      </c>
      <c r="M109" s="64">
        <v>0</v>
      </c>
      <c r="N109" s="64">
        <v>0</v>
      </c>
      <c r="O109" s="64">
        <v>0</v>
      </c>
      <c r="P109" s="64">
        <v>0</v>
      </c>
      <c r="Q109" s="64">
        <v>0</v>
      </c>
      <c r="R109" s="64">
        <v>0</v>
      </c>
      <c r="S109" s="64">
        <v>0</v>
      </c>
      <c r="T109" s="64">
        <v>75000</v>
      </c>
      <c r="U109" s="251">
        <v>0</v>
      </c>
      <c r="V109" s="251">
        <v>0</v>
      </c>
      <c r="W109" s="64" t="s">
        <v>83</v>
      </c>
    </row>
    <row r="110" spans="1:23" s="21" customFormat="1" ht="14.5" customHeight="1" x14ac:dyDescent="0.25">
      <c r="A110" s="64" t="s">
        <v>84</v>
      </c>
      <c r="B110" s="64" t="s">
        <v>626</v>
      </c>
      <c r="C110" s="64">
        <v>18553</v>
      </c>
      <c r="D110" s="64">
        <v>419</v>
      </c>
      <c r="E110" s="64">
        <v>773</v>
      </c>
      <c r="F110" s="64">
        <v>493</v>
      </c>
      <c r="G110" s="64">
        <v>1685</v>
      </c>
      <c r="H110" s="64">
        <v>2363</v>
      </c>
      <c r="I110" s="64">
        <v>39</v>
      </c>
      <c r="J110" s="64">
        <v>0</v>
      </c>
      <c r="K110" s="64">
        <v>4087</v>
      </c>
      <c r="L110" s="64">
        <v>403</v>
      </c>
      <c r="M110" s="64">
        <v>783</v>
      </c>
      <c r="N110" s="64">
        <v>597</v>
      </c>
      <c r="O110" s="64">
        <v>1783</v>
      </c>
      <c r="P110" s="64">
        <v>12408</v>
      </c>
      <c r="Q110" s="64">
        <v>275</v>
      </c>
      <c r="R110" s="64">
        <v>0</v>
      </c>
      <c r="S110" s="64">
        <v>14466</v>
      </c>
      <c r="T110" s="64">
        <v>18553</v>
      </c>
      <c r="U110" s="251">
        <v>1</v>
      </c>
      <c r="V110" s="251">
        <v>1</v>
      </c>
      <c r="W110" s="64" t="s">
        <v>85</v>
      </c>
    </row>
    <row r="111" spans="1:23" s="21" customFormat="1" ht="14.5" customHeight="1" x14ac:dyDescent="0.25">
      <c r="A111" s="64" t="s">
        <v>84</v>
      </c>
      <c r="B111" s="64" t="s">
        <v>628</v>
      </c>
      <c r="C111" s="64">
        <v>0</v>
      </c>
      <c r="D111" s="64">
        <v>0</v>
      </c>
      <c r="E111" s="64">
        <v>0</v>
      </c>
      <c r="F111" s="64">
        <v>0</v>
      </c>
      <c r="G111" s="64">
        <v>0</v>
      </c>
      <c r="H111" s="64">
        <v>0</v>
      </c>
      <c r="I111" s="64">
        <v>0</v>
      </c>
      <c r="J111" s="64">
        <v>0</v>
      </c>
      <c r="K111" s="64">
        <v>0</v>
      </c>
      <c r="L111" s="64">
        <v>0</v>
      </c>
      <c r="M111" s="64">
        <v>0</v>
      </c>
      <c r="N111" s="64">
        <v>0</v>
      </c>
      <c r="O111" s="64">
        <v>0</v>
      </c>
      <c r="P111" s="64">
        <v>0</v>
      </c>
      <c r="Q111" s="64">
        <v>0</v>
      </c>
      <c r="R111" s="64">
        <v>0</v>
      </c>
      <c r="S111" s="64">
        <v>0</v>
      </c>
      <c r="T111" s="64">
        <v>1004257</v>
      </c>
      <c r="U111" s="251">
        <v>0</v>
      </c>
      <c r="V111" s="251">
        <v>0</v>
      </c>
      <c r="W111" s="64" t="s">
        <v>85</v>
      </c>
    </row>
    <row r="112" spans="1:23" s="21" customFormat="1" ht="14.5" customHeight="1" x14ac:dyDescent="0.25">
      <c r="A112" s="64" t="s">
        <v>84</v>
      </c>
      <c r="B112" s="64" t="s">
        <v>630</v>
      </c>
      <c r="C112" s="64">
        <v>809</v>
      </c>
      <c r="D112" s="64">
        <v>7</v>
      </c>
      <c r="E112" s="64">
        <v>363</v>
      </c>
      <c r="F112" s="64">
        <v>0</v>
      </c>
      <c r="G112" s="64">
        <v>370</v>
      </c>
      <c r="H112" s="64">
        <v>10</v>
      </c>
      <c r="I112" s="64">
        <v>0</v>
      </c>
      <c r="J112" s="64">
        <v>0</v>
      </c>
      <c r="K112" s="64">
        <v>380</v>
      </c>
      <c r="L112" s="64">
        <v>22</v>
      </c>
      <c r="M112" s="64">
        <v>407</v>
      </c>
      <c r="N112" s="64">
        <v>0</v>
      </c>
      <c r="O112" s="64">
        <v>429</v>
      </c>
      <c r="P112" s="64">
        <v>0</v>
      </c>
      <c r="Q112" s="64">
        <v>0</v>
      </c>
      <c r="R112" s="64">
        <v>0</v>
      </c>
      <c r="S112" s="64">
        <v>429</v>
      </c>
      <c r="T112" s="64">
        <v>809</v>
      </c>
      <c r="U112" s="251">
        <v>1</v>
      </c>
      <c r="V112" s="251">
        <v>1</v>
      </c>
      <c r="W112" s="64" t="s">
        <v>85</v>
      </c>
    </row>
    <row r="113" spans="1:23" s="21" customFormat="1" ht="14.5" customHeight="1" x14ac:dyDescent="0.25">
      <c r="A113" s="64" t="s">
        <v>84</v>
      </c>
      <c r="B113" s="64" t="s">
        <v>631</v>
      </c>
      <c r="C113" s="64">
        <v>1141</v>
      </c>
      <c r="D113" s="64">
        <v>92</v>
      </c>
      <c r="E113" s="64">
        <v>193</v>
      </c>
      <c r="F113" s="64">
        <v>121</v>
      </c>
      <c r="G113" s="64">
        <v>406</v>
      </c>
      <c r="H113" s="64">
        <v>218</v>
      </c>
      <c r="I113" s="64">
        <v>14</v>
      </c>
      <c r="J113" s="64">
        <v>0</v>
      </c>
      <c r="K113" s="64">
        <v>638</v>
      </c>
      <c r="L113" s="64">
        <v>79</v>
      </c>
      <c r="M113" s="64">
        <v>218</v>
      </c>
      <c r="N113" s="64">
        <v>103</v>
      </c>
      <c r="O113" s="64">
        <v>400</v>
      </c>
      <c r="P113" s="64">
        <v>93</v>
      </c>
      <c r="Q113" s="64">
        <v>10</v>
      </c>
      <c r="R113" s="64">
        <v>0</v>
      </c>
      <c r="S113" s="64">
        <v>503</v>
      </c>
      <c r="T113" s="64">
        <v>1146</v>
      </c>
      <c r="U113" s="251">
        <v>0.99563699825479901</v>
      </c>
      <c r="V113" s="251">
        <v>0.99563699825479901</v>
      </c>
      <c r="W113" s="64" t="s">
        <v>85</v>
      </c>
    </row>
    <row r="114" spans="1:23" s="21" customFormat="1" ht="14.5" customHeight="1" x14ac:dyDescent="0.25">
      <c r="A114" s="64" t="s">
        <v>84</v>
      </c>
      <c r="B114" s="64" t="s">
        <v>625</v>
      </c>
      <c r="C114" s="64">
        <v>408613</v>
      </c>
      <c r="D114" s="64">
        <v>21497</v>
      </c>
      <c r="E114" s="64">
        <v>49613</v>
      </c>
      <c r="F114" s="64">
        <v>37353</v>
      </c>
      <c r="G114" s="64">
        <v>108463</v>
      </c>
      <c r="H114" s="64">
        <v>101227</v>
      </c>
      <c r="I114" s="64">
        <v>8316</v>
      </c>
      <c r="J114" s="64">
        <v>0</v>
      </c>
      <c r="K114" s="64">
        <v>218006</v>
      </c>
      <c r="L114" s="64">
        <v>21608</v>
      </c>
      <c r="M114" s="64">
        <v>50423</v>
      </c>
      <c r="N114" s="64">
        <v>36514</v>
      </c>
      <c r="O114" s="64">
        <v>108545</v>
      </c>
      <c r="P114" s="64">
        <v>73833</v>
      </c>
      <c r="Q114" s="64">
        <v>8229</v>
      </c>
      <c r="R114" s="64">
        <v>0</v>
      </c>
      <c r="S114" s="64">
        <v>190607</v>
      </c>
      <c r="T114" s="64">
        <v>408613</v>
      </c>
      <c r="U114" s="251">
        <v>1</v>
      </c>
      <c r="V114" s="251">
        <v>1</v>
      </c>
      <c r="W114" s="64" t="s">
        <v>85</v>
      </c>
    </row>
    <row r="115" spans="1:23" s="21" customFormat="1" ht="14.5" customHeight="1" x14ac:dyDescent="0.25">
      <c r="A115" s="64" t="s">
        <v>362</v>
      </c>
      <c r="B115" s="64" t="s">
        <v>626</v>
      </c>
      <c r="C115" s="64">
        <v>314475</v>
      </c>
      <c r="D115" s="64">
        <v>5977</v>
      </c>
      <c r="E115" s="64">
        <v>11151</v>
      </c>
      <c r="F115" s="64">
        <v>8347</v>
      </c>
      <c r="G115" s="64">
        <v>25475</v>
      </c>
      <c r="H115" s="64">
        <v>88993</v>
      </c>
      <c r="I115" s="64">
        <v>4945</v>
      </c>
      <c r="J115" s="64">
        <v>10</v>
      </c>
      <c r="K115" s="64">
        <v>119423</v>
      </c>
      <c r="L115" s="64">
        <v>6188</v>
      </c>
      <c r="M115" s="64">
        <v>11925</v>
      </c>
      <c r="N115" s="64">
        <v>9275</v>
      </c>
      <c r="O115" s="64">
        <v>27388</v>
      </c>
      <c r="P115" s="64">
        <v>163793</v>
      </c>
      <c r="Q115" s="64">
        <v>3866</v>
      </c>
      <c r="R115" s="64">
        <v>5</v>
      </c>
      <c r="S115" s="64">
        <v>195052</v>
      </c>
      <c r="T115" s="64">
        <v>314475</v>
      </c>
      <c r="U115" s="251">
        <v>0.99995230145480596</v>
      </c>
      <c r="V115" s="251">
        <v>1</v>
      </c>
      <c r="W115" s="64" t="s">
        <v>86</v>
      </c>
    </row>
    <row r="116" spans="1:23" s="21" customFormat="1" ht="14.5" customHeight="1" x14ac:dyDescent="0.25">
      <c r="A116" s="64" t="s">
        <v>362</v>
      </c>
      <c r="B116" s="64" t="s">
        <v>625</v>
      </c>
      <c r="C116" s="64">
        <v>243716</v>
      </c>
      <c r="D116" s="64">
        <v>6046</v>
      </c>
      <c r="E116" s="64">
        <v>9292</v>
      </c>
      <c r="F116" s="64">
        <v>6769</v>
      </c>
      <c r="G116" s="64">
        <v>22107</v>
      </c>
      <c r="H116" s="64">
        <v>69762</v>
      </c>
      <c r="I116" s="64">
        <v>5027</v>
      </c>
      <c r="J116" s="64">
        <v>4779</v>
      </c>
      <c r="K116" s="64">
        <v>101675</v>
      </c>
      <c r="L116" s="64">
        <v>6484</v>
      </c>
      <c r="M116" s="64">
        <v>9779</v>
      </c>
      <c r="N116" s="64">
        <v>7493</v>
      </c>
      <c r="O116" s="64">
        <v>23756</v>
      </c>
      <c r="P116" s="64">
        <v>107136</v>
      </c>
      <c r="Q116" s="64">
        <v>2922</v>
      </c>
      <c r="R116" s="64">
        <v>8227</v>
      </c>
      <c r="S116" s="64">
        <v>142041</v>
      </c>
      <c r="T116" s="64">
        <v>416028</v>
      </c>
      <c r="U116" s="251">
        <v>0.55455402040247304</v>
      </c>
      <c r="V116" s="251">
        <v>0.58581633928485599</v>
      </c>
      <c r="W116" s="64" t="s">
        <v>86</v>
      </c>
    </row>
    <row r="117" spans="1:23" s="21" customFormat="1" ht="14.5" customHeight="1" x14ac:dyDescent="0.25">
      <c r="A117" s="64" t="s">
        <v>362</v>
      </c>
      <c r="B117" s="64" t="s">
        <v>629</v>
      </c>
      <c r="C117" s="64">
        <v>0</v>
      </c>
      <c r="D117" s="64">
        <v>0</v>
      </c>
      <c r="E117" s="64">
        <v>0</v>
      </c>
      <c r="F117" s="64">
        <v>0</v>
      </c>
      <c r="G117" s="64">
        <v>0</v>
      </c>
      <c r="H117" s="64">
        <v>0</v>
      </c>
      <c r="I117" s="64">
        <v>0</v>
      </c>
      <c r="J117" s="64">
        <v>0</v>
      </c>
      <c r="K117" s="64">
        <v>0</v>
      </c>
      <c r="L117" s="64">
        <v>0</v>
      </c>
      <c r="M117" s="64">
        <v>0</v>
      </c>
      <c r="N117" s="64">
        <v>0</v>
      </c>
      <c r="O117" s="64">
        <v>0</v>
      </c>
      <c r="P117" s="64">
        <v>0</v>
      </c>
      <c r="Q117" s="64">
        <v>0</v>
      </c>
      <c r="R117" s="64">
        <v>0</v>
      </c>
      <c r="S117" s="64">
        <v>0</v>
      </c>
      <c r="T117" s="64">
        <v>8795</v>
      </c>
      <c r="U117" s="251">
        <v>0</v>
      </c>
      <c r="V117" s="251">
        <v>0</v>
      </c>
      <c r="W117" s="64" t="s">
        <v>86</v>
      </c>
    </row>
    <row r="118" spans="1:23" s="21" customFormat="1" ht="14.5" customHeight="1" x14ac:dyDescent="0.25">
      <c r="A118" s="64" t="s">
        <v>87</v>
      </c>
      <c r="B118" s="64" t="s">
        <v>626</v>
      </c>
      <c r="C118" s="64">
        <v>0</v>
      </c>
      <c r="D118" s="64">
        <v>0</v>
      </c>
      <c r="E118" s="64">
        <v>0</v>
      </c>
      <c r="F118" s="64">
        <v>0</v>
      </c>
      <c r="G118" s="64">
        <v>0</v>
      </c>
      <c r="H118" s="64">
        <v>0</v>
      </c>
      <c r="I118" s="64">
        <v>0</v>
      </c>
      <c r="J118" s="64">
        <v>0</v>
      </c>
      <c r="K118" s="64">
        <v>0</v>
      </c>
      <c r="L118" s="64">
        <v>0</v>
      </c>
      <c r="M118" s="64">
        <v>0</v>
      </c>
      <c r="N118" s="64">
        <v>0</v>
      </c>
      <c r="O118" s="64">
        <v>0</v>
      </c>
      <c r="P118" s="64">
        <v>0</v>
      </c>
      <c r="Q118" s="64">
        <v>0</v>
      </c>
      <c r="R118" s="64">
        <v>0</v>
      </c>
      <c r="S118" s="64">
        <v>0</v>
      </c>
      <c r="T118" s="64">
        <v>15</v>
      </c>
      <c r="U118" s="251">
        <v>0</v>
      </c>
      <c r="V118" s="251">
        <v>0</v>
      </c>
      <c r="W118" s="64" t="s">
        <v>88</v>
      </c>
    </row>
    <row r="119" spans="1:23" s="21" customFormat="1" ht="14.5" customHeight="1" x14ac:dyDescent="0.25">
      <c r="A119" s="64" t="s">
        <v>87</v>
      </c>
      <c r="B119" s="64" t="s">
        <v>630</v>
      </c>
      <c r="C119" s="64">
        <v>84</v>
      </c>
      <c r="D119" s="64">
        <v>0</v>
      </c>
      <c r="E119" s="64">
        <v>0</v>
      </c>
      <c r="F119" s="64">
        <v>0</v>
      </c>
      <c r="G119" s="64">
        <v>0</v>
      </c>
      <c r="H119" s="64">
        <v>0</v>
      </c>
      <c r="I119" s="64">
        <v>0</v>
      </c>
      <c r="J119" s="64">
        <v>0</v>
      </c>
      <c r="K119" s="64">
        <v>0</v>
      </c>
      <c r="L119" s="64">
        <v>0</v>
      </c>
      <c r="M119" s="64">
        <v>0</v>
      </c>
      <c r="N119" s="64">
        <v>0</v>
      </c>
      <c r="O119" s="64">
        <v>0</v>
      </c>
      <c r="P119" s="64">
        <v>0</v>
      </c>
      <c r="Q119" s="64">
        <v>0</v>
      </c>
      <c r="R119" s="64">
        <v>84</v>
      </c>
      <c r="S119" s="64">
        <v>84</v>
      </c>
      <c r="T119" s="64">
        <v>84</v>
      </c>
      <c r="U119" s="251">
        <v>0</v>
      </c>
      <c r="V119" s="251">
        <v>1</v>
      </c>
      <c r="W119" s="64" t="s">
        <v>88</v>
      </c>
    </row>
    <row r="120" spans="1:23" s="21" customFormat="1" ht="14.5" customHeight="1" x14ac:dyDescent="0.25">
      <c r="A120" s="64" t="s">
        <v>87</v>
      </c>
      <c r="B120" s="64" t="s">
        <v>625</v>
      </c>
      <c r="C120" s="64">
        <v>0</v>
      </c>
      <c r="D120" s="64">
        <v>0</v>
      </c>
      <c r="E120" s="64">
        <v>0</v>
      </c>
      <c r="F120" s="64">
        <v>0</v>
      </c>
      <c r="G120" s="64">
        <v>0</v>
      </c>
      <c r="H120" s="64">
        <v>0</v>
      </c>
      <c r="I120" s="64">
        <v>0</v>
      </c>
      <c r="J120" s="64">
        <v>0</v>
      </c>
      <c r="K120" s="64">
        <v>0</v>
      </c>
      <c r="L120" s="64">
        <v>0</v>
      </c>
      <c r="M120" s="64">
        <v>0</v>
      </c>
      <c r="N120" s="64">
        <v>0</v>
      </c>
      <c r="O120" s="64">
        <v>0</v>
      </c>
      <c r="P120" s="64">
        <v>0</v>
      </c>
      <c r="Q120" s="64">
        <v>0</v>
      </c>
      <c r="R120" s="64">
        <v>0</v>
      </c>
      <c r="S120" s="64">
        <v>0</v>
      </c>
      <c r="T120" s="64">
        <v>53</v>
      </c>
      <c r="U120" s="251">
        <v>0</v>
      </c>
      <c r="V120" s="251">
        <v>0</v>
      </c>
      <c r="W120" s="64" t="s">
        <v>88</v>
      </c>
    </row>
    <row r="121" spans="1:23" s="21" customFormat="1" ht="14.5" customHeight="1" x14ac:dyDescent="0.25">
      <c r="A121" s="64" t="s">
        <v>89</v>
      </c>
      <c r="B121" s="64" t="s">
        <v>626</v>
      </c>
      <c r="C121" s="64">
        <v>8454</v>
      </c>
      <c r="D121" s="64">
        <v>829</v>
      </c>
      <c r="E121" s="64">
        <v>854</v>
      </c>
      <c r="F121" s="64">
        <v>684</v>
      </c>
      <c r="G121" s="64">
        <v>2367</v>
      </c>
      <c r="H121" s="64">
        <v>1981</v>
      </c>
      <c r="I121" s="64">
        <v>180</v>
      </c>
      <c r="J121" s="64">
        <v>0</v>
      </c>
      <c r="K121" s="64">
        <v>4528</v>
      </c>
      <c r="L121" s="64">
        <v>839</v>
      </c>
      <c r="M121" s="64">
        <v>626</v>
      </c>
      <c r="N121" s="64">
        <v>670</v>
      </c>
      <c r="O121" s="64">
        <v>2135</v>
      </c>
      <c r="P121" s="64">
        <v>1671</v>
      </c>
      <c r="Q121" s="64">
        <v>120</v>
      </c>
      <c r="R121" s="64">
        <v>0</v>
      </c>
      <c r="S121" s="64">
        <v>3926</v>
      </c>
      <c r="T121" s="64">
        <v>8454</v>
      </c>
      <c r="U121" s="251">
        <v>1</v>
      </c>
      <c r="V121" s="251">
        <v>1</v>
      </c>
      <c r="W121" s="64" t="s">
        <v>90</v>
      </c>
    </row>
    <row r="122" spans="1:23" s="21" customFormat="1" ht="14.5" customHeight="1" x14ac:dyDescent="0.25">
      <c r="A122" s="64" t="s">
        <v>89</v>
      </c>
      <c r="B122" s="64" t="s">
        <v>632</v>
      </c>
      <c r="C122" s="64">
        <v>0</v>
      </c>
      <c r="D122" s="64">
        <v>0</v>
      </c>
      <c r="E122" s="64">
        <v>0</v>
      </c>
      <c r="F122" s="64">
        <v>0</v>
      </c>
      <c r="G122" s="64">
        <v>0</v>
      </c>
      <c r="H122" s="64">
        <v>0</v>
      </c>
      <c r="I122" s="64">
        <v>0</v>
      </c>
      <c r="J122" s="64">
        <v>0</v>
      </c>
      <c r="K122" s="64">
        <v>0</v>
      </c>
      <c r="L122" s="64">
        <v>0</v>
      </c>
      <c r="M122" s="64">
        <v>0</v>
      </c>
      <c r="N122" s="64">
        <v>0</v>
      </c>
      <c r="O122" s="64">
        <v>0</v>
      </c>
      <c r="P122" s="64">
        <v>0</v>
      </c>
      <c r="Q122" s="64">
        <v>0</v>
      </c>
      <c r="R122" s="64">
        <v>0</v>
      </c>
      <c r="S122" s="64">
        <v>0</v>
      </c>
      <c r="T122" s="64">
        <v>183922</v>
      </c>
      <c r="U122" s="251">
        <v>0</v>
      </c>
      <c r="V122" s="251">
        <v>0</v>
      </c>
      <c r="W122" s="64" t="s">
        <v>90</v>
      </c>
    </row>
    <row r="123" spans="1:23" s="21" customFormat="1" ht="14.5" customHeight="1" x14ac:dyDescent="0.25">
      <c r="A123" s="64" t="s">
        <v>89</v>
      </c>
      <c r="B123" s="64" t="s">
        <v>628</v>
      </c>
      <c r="C123" s="64">
        <v>0</v>
      </c>
      <c r="D123" s="64">
        <v>0</v>
      </c>
      <c r="E123" s="64">
        <v>0</v>
      </c>
      <c r="F123" s="64">
        <v>0</v>
      </c>
      <c r="G123" s="64">
        <v>0</v>
      </c>
      <c r="H123" s="64">
        <v>0</v>
      </c>
      <c r="I123" s="64">
        <v>0</v>
      </c>
      <c r="J123" s="64">
        <v>0</v>
      </c>
      <c r="K123" s="64">
        <v>0</v>
      </c>
      <c r="L123" s="64">
        <v>0</v>
      </c>
      <c r="M123" s="64">
        <v>0</v>
      </c>
      <c r="N123" s="64">
        <v>0</v>
      </c>
      <c r="O123" s="64">
        <v>0</v>
      </c>
      <c r="P123" s="64">
        <v>0</v>
      </c>
      <c r="Q123" s="64">
        <v>0</v>
      </c>
      <c r="R123" s="64">
        <v>0</v>
      </c>
      <c r="S123" s="64">
        <v>0</v>
      </c>
      <c r="T123" s="64">
        <v>427479</v>
      </c>
      <c r="U123" s="251">
        <v>0</v>
      </c>
      <c r="V123" s="251">
        <v>0</v>
      </c>
      <c r="W123" s="64" t="s">
        <v>90</v>
      </c>
    </row>
    <row r="124" spans="1:23" s="21" customFormat="1" ht="14.5" customHeight="1" x14ac:dyDescent="0.25">
      <c r="A124" s="64" t="s">
        <v>89</v>
      </c>
      <c r="B124" s="64" t="s">
        <v>631</v>
      </c>
      <c r="C124" s="64">
        <v>21455</v>
      </c>
      <c r="D124" s="64">
        <v>1653</v>
      </c>
      <c r="E124" s="64">
        <v>2724</v>
      </c>
      <c r="F124" s="64">
        <v>1931</v>
      </c>
      <c r="G124" s="64">
        <v>6308</v>
      </c>
      <c r="H124" s="64">
        <v>4976</v>
      </c>
      <c r="I124" s="64">
        <v>362</v>
      </c>
      <c r="J124" s="64">
        <v>0</v>
      </c>
      <c r="K124" s="64">
        <v>11646</v>
      </c>
      <c r="L124" s="64">
        <v>1582</v>
      </c>
      <c r="M124" s="64">
        <v>2774</v>
      </c>
      <c r="N124" s="64">
        <v>1893</v>
      </c>
      <c r="O124" s="64">
        <v>6249</v>
      </c>
      <c r="P124" s="64">
        <v>3263</v>
      </c>
      <c r="Q124" s="64">
        <v>297</v>
      </c>
      <c r="R124" s="64">
        <v>0</v>
      </c>
      <c r="S124" s="64">
        <v>9809</v>
      </c>
      <c r="T124" s="64">
        <v>21664</v>
      </c>
      <c r="U124" s="251">
        <v>0.99035265878877399</v>
      </c>
      <c r="V124" s="251">
        <v>0.99035265878877399</v>
      </c>
      <c r="W124" s="64" t="s">
        <v>90</v>
      </c>
    </row>
    <row r="125" spans="1:23" s="21" customFormat="1" ht="14.5" customHeight="1" x14ac:dyDescent="0.25">
      <c r="A125" s="64" t="s">
        <v>89</v>
      </c>
      <c r="B125" s="64" t="s">
        <v>625</v>
      </c>
      <c r="C125" s="64">
        <v>55307</v>
      </c>
      <c r="D125" s="64">
        <v>3956</v>
      </c>
      <c r="E125" s="64">
        <v>8552</v>
      </c>
      <c r="F125" s="64">
        <v>4172</v>
      </c>
      <c r="G125" s="64">
        <v>16680</v>
      </c>
      <c r="H125" s="64">
        <v>12453</v>
      </c>
      <c r="I125" s="64">
        <v>990</v>
      </c>
      <c r="J125" s="64">
        <v>0</v>
      </c>
      <c r="K125" s="64">
        <v>30123</v>
      </c>
      <c r="L125" s="64">
        <v>3893</v>
      </c>
      <c r="M125" s="64">
        <v>7945</v>
      </c>
      <c r="N125" s="64">
        <v>3598</v>
      </c>
      <c r="O125" s="64">
        <v>15436</v>
      </c>
      <c r="P125" s="64">
        <v>8822</v>
      </c>
      <c r="Q125" s="64">
        <v>926</v>
      </c>
      <c r="R125" s="64">
        <v>0</v>
      </c>
      <c r="S125" s="64">
        <v>25184</v>
      </c>
      <c r="T125" s="64">
        <v>55307</v>
      </c>
      <c r="U125" s="251">
        <v>1</v>
      </c>
      <c r="V125" s="251">
        <v>1</v>
      </c>
      <c r="W125" s="64" t="s">
        <v>90</v>
      </c>
    </row>
    <row r="126" spans="1:23" s="21" customFormat="1" ht="14.5" customHeight="1" x14ac:dyDescent="0.25">
      <c r="A126" s="64" t="s">
        <v>91</v>
      </c>
      <c r="B126" s="64" t="s">
        <v>626</v>
      </c>
      <c r="C126" s="64">
        <v>9371</v>
      </c>
      <c r="D126" s="64">
        <v>405</v>
      </c>
      <c r="E126" s="64">
        <v>946</v>
      </c>
      <c r="F126" s="64">
        <v>760</v>
      </c>
      <c r="G126" s="64">
        <v>2111</v>
      </c>
      <c r="H126" s="64">
        <v>2385</v>
      </c>
      <c r="I126" s="64">
        <v>161</v>
      </c>
      <c r="J126" s="64">
        <v>0</v>
      </c>
      <c r="K126" s="64">
        <v>4657</v>
      </c>
      <c r="L126" s="64">
        <v>360</v>
      </c>
      <c r="M126" s="64">
        <v>958</v>
      </c>
      <c r="N126" s="64">
        <v>714</v>
      </c>
      <c r="O126" s="64">
        <v>2032</v>
      </c>
      <c r="P126" s="64">
        <v>2487</v>
      </c>
      <c r="Q126" s="64">
        <v>195</v>
      </c>
      <c r="R126" s="64">
        <v>0</v>
      </c>
      <c r="S126" s="64">
        <v>4714</v>
      </c>
      <c r="T126" s="64">
        <v>9371</v>
      </c>
      <c r="U126" s="251">
        <v>1</v>
      </c>
      <c r="V126" s="251">
        <v>1</v>
      </c>
      <c r="W126" s="64" t="s">
        <v>92</v>
      </c>
    </row>
    <row r="127" spans="1:23" s="21" customFormat="1" ht="14.5" customHeight="1" x14ac:dyDescent="0.25">
      <c r="A127" s="64" t="s">
        <v>91</v>
      </c>
      <c r="B127" s="64" t="s">
        <v>632</v>
      </c>
      <c r="C127" s="64">
        <v>0</v>
      </c>
      <c r="D127" s="64">
        <v>0</v>
      </c>
      <c r="E127" s="64">
        <v>0</v>
      </c>
      <c r="F127" s="64">
        <v>0</v>
      </c>
      <c r="G127" s="64">
        <v>0</v>
      </c>
      <c r="H127" s="64">
        <v>0</v>
      </c>
      <c r="I127" s="64">
        <v>0</v>
      </c>
      <c r="J127" s="64">
        <v>0</v>
      </c>
      <c r="K127" s="64">
        <v>0</v>
      </c>
      <c r="L127" s="64">
        <v>0</v>
      </c>
      <c r="M127" s="64">
        <v>0</v>
      </c>
      <c r="N127" s="64">
        <v>0</v>
      </c>
      <c r="O127" s="64">
        <v>0</v>
      </c>
      <c r="P127" s="64">
        <v>0</v>
      </c>
      <c r="Q127" s="64">
        <v>0</v>
      </c>
      <c r="R127" s="64">
        <v>0</v>
      </c>
      <c r="S127" s="64">
        <v>0</v>
      </c>
      <c r="T127" s="64">
        <v>24165</v>
      </c>
      <c r="U127" s="251">
        <v>0</v>
      </c>
      <c r="V127" s="251">
        <v>0</v>
      </c>
      <c r="W127" s="64" t="s">
        <v>92</v>
      </c>
    </row>
    <row r="128" spans="1:23" s="21" customFormat="1" ht="14.5" customHeight="1" x14ac:dyDescent="0.25">
      <c r="A128" s="64" t="s">
        <v>91</v>
      </c>
      <c r="B128" s="64" t="s">
        <v>628</v>
      </c>
      <c r="C128" s="64">
        <v>0</v>
      </c>
      <c r="D128" s="64">
        <v>0</v>
      </c>
      <c r="E128" s="64">
        <v>0</v>
      </c>
      <c r="F128" s="64">
        <v>0</v>
      </c>
      <c r="G128" s="64">
        <v>0</v>
      </c>
      <c r="H128" s="64">
        <v>0</v>
      </c>
      <c r="I128" s="64">
        <v>0</v>
      </c>
      <c r="J128" s="64">
        <v>0</v>
      </c>
      <c r="K128" s="64">
        <v>0</v>
      </c>
      <c r="L128" s="64">
        <v>0</v>
      </c>
      <c r="M128" s="64">
        <v>0</v>
      </c>
      <c r="N128" s="64">
        <v>0</v>
      </c>
      <c r="O128" s="64">
        <v>0</v>
      </c>
      <c r="P128" s="64">
        <v>0</v>
      </c>
      <c r="Q128" s="64">
        <v>0</v>
      </c>
      <c r="R128" s="64">
        <v>0</v>
      </c>
      <c r="S128" s="64">
        <v>0</v>
      </c>
      <c r="T128" s="64">
        <v>219595</v>
      </c>
      <c r="U128" s="251">
        <v>0</v>
      </c>
      <c r="V128" s="251">
        <v>0</v>
      </c>
      <c r="W128" s="64" t="s">
        <v>92</v>
      </c>
    </row>
    <row r="129" spans="1:23" s="21" customFormat="1" ht="14.5" customHeight="1" x14ac:dyDescent="0.25">
      <c r="A129" s="64" t="s">
        <v>91</v>
      </c>
      <c r="B129" s="64" t="s">
        <v>630</v>
      </c>
      <c r="C129" s="64">
        <v>0</v>
      </c>
      <c r="D129" s="64">
        <v>0</v>
      </c>
      <c r="E129" s="64">
        <v>0</v>
      </c>
      <c r="F129" s="64">
        <v>0</v>
      </c>
      <c r="G129" s="64">
        <v>0</v>
      </c>
      <c r="H129" s="64">
        <v>0</v>
      </c>
      <c r="I129" s="64">
        <v>0</v>
      </c>
      <c r="J129" s="64">
        <v>0</v>
      </c>
      <c r="K129" s="64">
        <v>0</v>
      </c>
      <c r="L129" s="64">
        <v>0</v>
      </c>
      <c r="M129" s="64">
        <v>0</v>
      </c>
      <c r="N129" s="64">
        <v>0</v>
      </c>
      <c r="O129" s="64">
        <v>0</v>
      </c>
      <c r="P129" s="64">
        <v>0</v>
      </c>
      <c r="Q129" s="64">
        <v>0</v>
      </c>
      <c r="R129" s="64">
        <v>0</v>
      </c>
      <c r="S129" s="64">
        <v>0</v>
      </c>
      <c r="T129" s="64">
        <v>449632</v>
      </c>
      <c r="U129" s="251">
        <v>0</v>
      </c>
      <c r="V129" s="251">
        <v>0</v>
      </c>
      <c r="W129" s="64" t="s">
        <v>92</v>
      </c>
    </row>
    <row r="130" spans="1:23" s="21" customFormat="1" ht="14.5" customHeight="1" x14ac:dyDescent="0.25">
      <c r="A130" s="64" t="s">
        <v>91</v>
      </c>
      <c r="B130" s="64" t="s">
        <v>631</v>
      </c>
      <c r="C130" s="64">
        <v>0</v>
      </c>
      <c r="D130" s="64">
        <v>0</v>
      </c>
      <c r="E130" s="64">
        <v>0</v>
      </c>
      <c r="F130" s="64">
        <v>0</v>
      </c>
      <c r="G130" s="64">
        <v>0</v>
      </c>
      <c r="H130" s="64">
        <v>0</v>
      </c>
      <c r="I130" s="64">
        <v>0</v>
      </c>
      <c r="J130" s="64">
        <v>0</v>
      </c>
      <c r="K130" s="64">
        <v>0</v>
      </c>
      <c r="L130" s="64">
        <v>0</v>
      </c>
      <c r="M130" s="64">
        <v>0</v>
      </c>
      <c r="N130" s="64">
        <v>0</v>
      </c>
      <c r="O130" s="64">
        <v>0</v>
      </c>
      <c r="P130" s="64">
        <v>0</v>
      </c>
      <c r="Q130" s="64">
        <v>0</v>
      </c>
      <c r="R130" s="64">
        <v>0</v>
      </c>
      <c r="S130" s="64">
        <v>0</v>
      </c>
      <c r="T130" s="64">
        <v>29</v>
      </c>
      <c r="U130" s="251">
        <v>0</v>
      </c>
      <c r="V130" s="251">
        <v>0</v>
      </c>
      <c r="W130" s="64" t="s">
        <v>92</v>
      </c>
    </row>
    <row r="131" spans="1:23" s="21" customFormat="1" ht="14.5" customHeight="1" x14ac:dyDescent="0.25">
      <c r="A131" s="64" t="s">
        <v>91</v>
      </c>
      <c r="B131" s="64" t="s">
        <v>625</v>
      </c>
      <c r="C131" s="64">
        <v>1061886</v>
      </c>
      <c r="D131" s="64">
        <v>65622</v>
      </c>
      <c r="E131" s="64">
        <v>131677</v>
      </c>
      <c r="F131" s="64">
        <v>88445</v>
      </c>
      <c r="G131" s="64">
        <v>285744</v>
      </c>
      <c r="H131" s="64">
        <v>272213</v>
      </c>
      <c r="I131" s="64">
        <v>29830</v>
      </c>
      <c r="J131" s="64">
        <v>0</v>
      </c>
      <c r="K131" s="64">
        <v>587787</v>
      </c>
      <c r="L131" s="64">
        <v>66674</v>
      </c>
      <c r="M131" s="64">
        <v>131872</v>
      </c>
      <c r="N131" s="64">
        <v>86330</v>
      </c>
      <c r="O131" s="64">
        <v>284876</v>
      </c>
      <c r="P131" s="64">
        <v>171359</v>
      </c>
      <c r="Q131" s="64">
        <v>17864</v>
      </c>
      <c r="R131" s="64">
        <v>0</v>
      </c>
      <c r="S131" s="64">
        <v>474099</v>
      </c>
      <c r="T131" s="64">
        <v>1502263</v>
      </c>
      <c r="U131" s="251">
        <v>0.70685758751962902</v>
      </c>
      <c r="V131" s="251">
        <v>0.70685758751962902</v>
      </c>
      <c r="W131" s="64" t="s">
        <v>92</v>
      </c>
    </row>
    <row r="132" spans="1:23" s="21" customFormat="1" ht="14.5" customHeight="1" x14ac:dyDescent="0.25">
      <c r="A132" s="64" t="s">
        <v>363</v>
      </c>
      <c r="B132" s="64" t="s">
        <v>626</v>
      </c>
      <c r="C132" s="64">
        <v>0</v>
      </c>
      <c r="D132" s="64">
        <v>0</v>
      </c>
      <c r="E132" s="64">
        <v>0</v>
      </c>
      <c r="F132" s="64">
        <v>0</v>
      </c>
      <c r="G132" s="64">
        <v>0</v>
      </c>
      <c r="H132" s="64">
        <v>0</v>
      </c>
      <c r="I132" s="64">
        <v>0</v>
      </c>
      <c r="J132" s="64">
        <v>0</v>
      </c>
      <c r="K132" s="64">
        <v>0</v>
      </c>
      <c r="L132" s="64">
        <v>0</v>
      </c>
      <c r="M132" s="64">
        <v>0</v>
      </c>
      <c r="N132" s="64">
        <v>0</v>
      </c>
      <c r="O132" s="64">
        <v>0</v>
      </c>
      <c r="P132" s="64">
        <v>0</v>
      </c>
      <c r="Q132" s="64">
        <v>0</v>
      </c>
      <c r="R132" s="64">
        <v>0</v>
      </c>
      <c r="S132" s="64">
        <v>0</v>
      </c>
      <c r="T132" s="64">
        <v>9561</v>
      </c>
      <c r="U132" s="251">
        <v>0</v>
      </c>
      <c r="V132" s="251">
        <v>0</v>
      </c>
      <c r="W132" s="64" t="s">
        <v>93</v>
      </c>
    </row>
    <row r="133" spans="1:23" s="21" customFormat="1" ht="14.5" customHeight="1" x14ac:dyDescent="0.25">
      <c r="A133" s="64" t="s">
        <v>363</v>
      </c>
      <c r="B133" s="64" t="s">
        <v>627</v>
      </c>
      <c r="C133" s="64">
        <v>662504</v>
      </c>
      <c r="D133" s="64">
        <v>3512</v>
      </c>
      <c r="E133" s="64">
        <v>34306</v>
      </c>
      <c r="F133" s="64">
        <v>26099</v>
      </c>
      <c r="G133" s="64">
        <v>63917</v>
      </c>
      <c r="H133" s="64">
        <v>254408</v>
      </c>
      <c r="I133" s="64">
        <v>21446</v>
      </c>
      <c r="J133" s="64">
        <v>0</v>
      </c>
      <c r="K133" s="64">
        <v>339771</v>
      </c>
      <c r="L133" s="64">
        <v>3613</v>
      </c>
      <c r="M133" s="64">
        <v>35189</v>
      </c>
      <c r="N133" s="64">
        <v>27284</v>
      </c>
      <c r="O133" s="64">
        <v>66086</v>
      </c>
      <c r="P133" s="64">
        <v>246265</v>
      </c>
      <c r="Q133" s="64">
        <v>10382</v>
      </c>
      <c r="R133" s="64">
        <v>0</v>
      </c>
      <c r="S133" s="64">
        <v>322733</v>
      </c>
      <c r="T133" s="64">
        <v>662504</v>
      </c>
      <c r="U133" s="251">
        <v>1</v>
      </c>
      <c r="V133" s="251">
        <v>1</v>
      </c>
      <c r="W133" s="64" t="s">
        <v>93</v>
      </c>
    </row>
    <row r="134" spans="1:23" s="21" customFormat="1" ht="14.5" customHeight="1" x14ac:dyDescent="0.25">
      <c r="A134" s="64" t="s">
        <v>363</v>
      </c>
      <c r="B134" s="64" t="s">
        <v>625</v>
      </c>
      <c r="C134" s="64">
        <v>0</v>
      </c>
      <c r="D134" s="64">
        <v>0</v>
      </c>
      <c r="E134" s="64">
        <v>0</v>
      </c>
      <c r="F134" s="64">
        <v>0</v>
      </c>
      <c r="G134" s="64">
        <v>0</v>
      </c>
      <c r="H134" s="64">
        <v>0</v>
      </c>
      <c r="I134" s="64">
        <v>0</v>
      </c>
      <c r="J134" s="64">
        <v>0</v>
      </c>
      <c r="K134" s="64">
        <v>0</v>
      </c>
      <c r="L134" s="64">
        <v>0</v>
      </c>
      <c r="M134" s="64">
        <v>0</v>
      </c>
      <c r="N134" s="64">
        <v>0</v>
      </c>
      <c r="O134" s="64">
        <v>0</v>
      </c>
      <c r="P134" s="64">
        <v>0</v>
      </c>
      <c r="Q134" s="64">
        <v>0</v>
      </c>
      <c r="R134" s="64">
        <v>0</v>
      </c>
      <c r="S134" s="64">
        <v>0</v>
      </c>
      <c r="T134" s="64">
        <v>2631</v>
      </c>
      <c r="U134" s="251">
        <v>0</v>
      </c>
      <c r="V134" s="251">
        <v>0</v>
      </c>
      <c r="W134" s="64" t="s">
        <v>93</v>
      </c>
    </row>
    <row r="135" spans="1:23" s="21" customFormat="1" ht="14.5" customHeight="1" x14ac:dyDescent="0.25">
      <c r="A135" s="64" t="s">
        <v>363</v>
      </c>
      <c r="B135" s="64" t="s">
        <v>629</v>
      </c>
      <c r="C135" s="64">
        <v>0</v>
      </c>
      <c r="D135" s="64">
        <v>0</v>
      </c>
      <c r="E135" s="64">
        <v>0</v>
      </c>
      <c r="F135" s="64">
        <v>0</v>
      </c>
      <c r="G135" s="64">
        <v>0</v>
      </c>
      <c r="H135" s="64">
        <v>0</v>
      </c>
      <c r="I135" s="64">
        <v>0</v>
      </c>
      <c r="J135" s="64">
        <v>0</v>
      </c>
      <c r="K135" s="64">
        <v>0</v>
      </c>
      <c r="L135" s="64">
        <v>0</v>
      </c>
      <c r="M135" s="64">
        <v>0</v>
      </c>
      <c r="N135" s="64">
        <v>0</v>
      </c>
      <c r="O135" s="64">
        <v>0</v>
      </c>
      <c r="P135" s="64">
        <v>0</v>
      </c>
      <c r="Q135" s="64">
        <v>0</v>
      </c>
      <c r="R135" s="64">
        <v>0</v>
      </c>
      <c r="S135" s="64">
        <v>0</v>
      </c>
      <c r="T135" s="64">
        <v>1694</v>
      </c>
      <c r="U135" s="251">
        <v>0</v>
      </c>
      <c r="V135" s="251">
        <v>0</v>
      </c>
      <c r="W135" s="64" t="s">
        <v>93</v>
      </c>
    </row>
    <row r="136" spans="1:23" s="21" customFormat="1" ht="14.5" customHeight="1" x14ac:dyDescent="0.25">
      <c r="A136" s="64" t="s">
        <v>94</v>
      </c>
      <c r="B136" s="64" t="s">
        <v>626</v>
      </c>
      <c r="C136" s="64">
        <v>482</v>
      </c>
      <c r="D136" s="64">
        <v>5</v>
      </c>
      <c r="E136" s="64">
        <v>28</v>
      </c>
      <c r="F136" s="64">
        <v>5</v>
      </c>
      <c r="G136" s="64">
        <v>38</v>
      </c>
      <c r="H136" s="64">
        <v>181</v>
      </c>
      <c r="I136" s="64">
        <v>0</v>
      </c>
      <c r="J136" s="64">
        <v>0</v>
      </c>
      <c r="K136" s="64">
        <v>219</v>
      </c>
      <c r="L136" s="64">
        <v>5</v>
      </c>
      <c r="M136" s="64">
        <v>5</v>
      </c>
      <c r="N136" s="64">
        <v>0</v>
      </c>
      <c r="O136" s="64">
        <v>10</v>
      </c>
      <c r="P136" s="64">
        <v>253</v>
      </c>
      <c r="Q136" s="64">
        <v>0</v>
      </c>
      <c r="R136" s="64">
        <v>0</v>
      </c>
      <c r="S136" s="64">
        <v>263</v>
      </c>
      <c r="T136" s="64">
        <v>482</v>
      </c>
      <c r="U136" s="251">
        <v>1</v>
      </c>
      <c r="V136" s="251">
        <v>1</v>
      </c>
      <c r="W136" s="64" t="s">
        <v>95</v>
      </c>
    </row>
    <row r="137" spans="1:23" s="21" customFormat="1" ht="14.5" customHeight="1" x14ac:dyDescent="0.25">
      <c r="A137" s="64" t="s">
        <v>94</v>
      </c>
      <c r="B137" s="64" t="s">
        <v>631</v>
      </c>
      <c r="C137" s="64">
        <v>0</v>
      </c>
      <c r="D137" s="64">
        <v>0</v>
      </c>
      <c r="E137" s="64">
        <v>0</v>
      </c>
      <c r="F137" s="64">
        <v>0</v>
      </c>
      <c r="G137" s="64">
        <v>0</v>
      </c>
      <c r="H137" s="64">
        <v>0</v>
      </c>
      <c r="I137" s="64">
        <v>0</v>
      </c>
      <c r="J137" s="64">
        <v>0</v>
      </c>
      <c r="K137" s="64">
        <v>0</v>
      </c>
      <c r="L137" s="64">
        <v>0</v>
      </c>
      <c r="M137" s="64">
        <v>0</v>
      </c>
      <c r="N137" s="64">
        <v>0</v>
      </c>
      <c r="O137" s="64">
        <v>0</v>
      </c>
      <c r="P137" s="64">
        <v>0</v>
      </c>
      <c r="Q137" s="64">
        <v>0</v>
      </c>
      <c r="R137" s="64">
        <v>0</v>
      </c>
      <c r="S137" s="64">
        <v>0</v>
      </c>
      <c r="T137" s="64">
        <v>8</v>
      </c>
      <c r="U137" s="251">
        <v>0</v>
      </c>
      <c r="V137" s="251">
        <v>0</v>
      </c>
      <c r="W137" s="64" t="s">
        <v>95</v>
      </c>
    </row>
    <row r="138" spans="1:23" s="21" customFormat="1" ht="14.5" customHeight="1" x14ac:dyDescent="0.25">
      <c r="A138" s="64" t="s">
        <v>94</v>
      </c>
      <c r="B138" s="64" t="s">
        <v>625</v>
      </c>
      <c r="C138" s="64">
        <v>230</v>
      </c>
      <c r="D138" s="64">
        <v>16</v>
      </c>
      <c r="E138" s="64">
        <v>21</v>
      </c>
      <c r="F138" s="64">
        <v>38</v>
      </c>
      <c r="G138" s="64">
        <v>75</v>
      </c>
      <c r="H138" s="64">
        <v>40</v>
      </c>
      <c r="I138" s="64">
        <v>0</v>
      </c>
      <c r="J138" s="64">
        <v>0</v>
      </c>
      <c r="K138" s="64">
        <v>115</v>
      </c>
      <c r="L138" s="64">
        <v>5</v>
      </c>
      <c r="M138" s="64">
        <v>17</v>
      </c>
      <c r="N138" s="64">
        <v>5</v>
      </c>
      <c r="O138" s="64">
        <v>27</v>
      </c>
      <c r="P138" s="64">
        <v>88</v>
      </c>
      <c r="Q138" s="64">
        <v>0</v>
      </c>
      <c r="R138" s="64">
        <v>0</v>
      </c>
      <c r="S138" s="64">
        <v>115</v>
      </c>
      <c r="T138" s="64">
        <v>230</v>
      </c>
      <c r="U138" s="251">
        <v>1</v>
      </c>
      <c r="V138" s="251">
        <v>1</v>
      </c>
      <c r="W138" s="64" t="s">
        <v>95</v>
      </c>
    </row>
    <row r="139" spans="1:23" s="21" customFormat="1" ht="14.5" customHeight="1" x14ac:dyDescent="0.25">
      <c r="A139" s="64" t="s">
        <v>96</v>
      </c>
      <c r="B139" s="64" t="s">
        <v>625</v>
      </c>
      <c r="C139" s="64">
        <v>236</v>
      </c>
      <c r="D139" s="64">
        <v>13</v>
      </c>
      <c r="E139" s="64">
        <v>10</v>
      </c>
      <c r="F139" s="64">
        <v>10</v>
      </c>
      <c r="G139" s="64">
        <v>33</v>
      </c>
      <c r="H139" s="64">
        <v>55</v>
      </c>
      <c r="I139" s="64">
        <v>0</v>
      </c>
      <c r="J139" s="64">
        <v>0</v>
      </c>
      <c r="K139" s="64">
        <v>88</v>
      </c>
      <c r="L139" s="64">
        <v>0</v>
      </c>
      <c r="M139" s="64">
        <v>29</v>
      </c>
      <c r="N139" s="64">
        <v>16</v>
      </c>
      <c r="O139" s="64">
        <v>45</v>
      </c>
      <c r="P139" s="64">
        <v>103</v>
      </c>
      <c r="Q139" s="64">
        <v>0</v>
      </c>
      <c r="R139" s="64">
        <v>0</v>
      </c>
      <c r="S139" s="64">
        <v>148</v>
      </c>
      <c r="T139" s="64">
        <v>236</v>
      </c>
      <c r="U139" s="251">
        <v>1</v>
      </c>
      <c r="V139" s="251">
        <v>1</v>
      </c>
      <c r="W139" s="64" t="s">
        <v>97</v>
      </c>
    </row>
    <row r="140" spans="1:23" s="21" customFormat="1" ht="14.5" customHeight="1" x14ac:dyDescent="0.25">
      <c r="A140" s="64" t="s">
        <v>486</v>
      </c>
      <c r="B140" s="64" t="s">
        <v>626</v>
      </c>
      <c r="C140" s="64">
        <v>17421</v>
      </c>
      <c r="D140" s="64">
        <v>0</v>
      </c>
      <c r="E140" s="64">
        <v>0</v>
      </c>
      <c r="F140" s="64">
        <v>0</v>
      </c>
      <c r="G140" s="64">
        <v>0</v>
      </c>
      <c r="H140" s="64">
        <v>8879</v>
      </c>
      <c r="I140" s="64">
        <v>1763</v>
      </c>
      <c r="J140" s="64">
        <v>133</v>
      </c>
      <c r="K140" s="64">
        <v>10775</v>
      </c>
      <c r="L140" s="64">
        <v>0</v>
      </c>
      <c r="M140" s="64">
        <v>0</v>
      </c>
      <c r="N140" s="64">
        <v>0</v>
      </c>
      <c r="O140" s="64">
        <v>0</v>
      </c>
      <c r="P140" s="64">
        <v>5203</v>
      </c>
      <c r="Q140" s="64">
        <v>1331</v>
      </c>
      <c r="R140" s="64">
        <v>112</v>
      </c>
      <c r="S140" s="64">
        <v>6646</v>
      </c>
      <c r="T140" s="64">
        <v>17421</v>
      </c>
      <c r="U140" s="251">
        <v>0.98593651340336397</v>
      </c>
      <c r="V140" s="251">
        <v>1</v>
      </c>
      <c r="W140" s="64" t="s">
        <v>98</v>
      </c>
    </row>
    <row r="141" spans="1:23" s="21" customFormat="1" ht="14.5" customHeight="1" x14ac:dyDescent="0.25">
      <c r="A141" s="64" t="s">
        <v>486</v>
      </c>
      <c r="B141" s="64" t="s">
        <v>628</v>
      </c>
      <c r="C141" s="64">
        <v>7157211</v>
      </c>
      <c r="D141" s="64">
        <v>40256</v>
      </c>
      <c r="E141" s="64">
        <v>189923</v>
      </c>
      <c r="F141" s="64">
        <v>399617</v>
      </c>
      <c r="G141" s="64">
        <v>629796</v>
      </c>
      <c r="H141" s="64">
        <v>2620353</v>
      </c>
      <c r="I141" s="64">
        <v>475888</v>
      </c>
      <c r="J141" s="64">
        <v>9954</v>
      </c>
      <c r="K141" s="64">
        <v>3735991</v>
      </c>
      <c r="L141" s="64">
        <v>42182</v>
      </c>
      <c r="M141" s="64">
        <v>200151</v>
      </c>
      <c r="N141" s="64">
        <v>420700</v>
      </c>
      <c r="O141" s="64">
        <v>663033</v>
      </c>
      <c r="P141" s="64">
        <v>2320742</v>
      </c>
      <c r="Q141" s="64">
        <v>426465</v>
      </c>
      <c r="R141" s="64">
        <v>10980</v>
      </c>
      <c r="S141" s="64">
        <v>3421220</v>
      </c>
      <c r="T141" s="64">
        <v>7157716</v>
      </c>
      <c r="U141" s="251">
        <v>0.99700477079560001</v>
      </c>
      <c r="V141" s="251">
        <v>0.99992944676765605</v>
      </c>
      <c r="W141" s="64" t="s">
        <v>98</v>
      </c>
    </row>
    <row r="142" spans="1:23" s="21" customFormat="1" ht="14.5" customHeight="1" x14ac:dyDescent="0.25">
      <c r="A142" s="64" t="s">
        <v>486</v>
      </c>
      <c r="B142" s="64" t="s">
        <v>627</v>
      </c>
      <c r="C142" s="64">
        <v>2810778</v>
      </c>
      <c r="D142" s="64">
        <v>43865</v>
      </c>
      <c r="E142" s="64">
        <v>208940</v>
      </c>
      <c r="F142" s="64">
        <v>182981</v>
      </c>
      <c r="G142" s="64">
        <v>435786</v>
      </c>
      <c r="H142" s="64">
        <v>1009339</v>
      </c>
      <c r="I142" s="64">
        <v>42741</v>
      </c>
      <c r="J142" s="64">
        <v>0</v>
      </c>
      <c r="K142" s="64">
        <v>1487866</v>
      </c>
      <c r="L142" s="64">
        <v>43682</v>
      </c>
      <c r="M142" s="64">
        <v>236624</v>
      </c>
      <c r="N142" s="64">
        <v>180981</v>
      </c>
      <c r="O142" s="64">
        <v>461287</v>
      </c>
      <c r="P142" s="64">
        <v>835859</v>
      </c>
      <c r="Q142" s="64">
        <v>25766</v>
      </c>
      <c r="R142" s="64">
        <v>0</v>
      </c>
      <c r="S142" s="64">
        <v>1322912</v>
      </c>
      <c r="T142" s="64">
        <v>2810778</v>
      </c>
      <c r="U142" s="251">
        <v>1</v>
      </c>
      <c r="V142" s="251">
        <v>1</v>
      </c>
      <c r="W142" s="64" t="s">
        <v>98</v>
      </c>
    </row>
    <row r="143" spans="1:23" s="21" customFormat="1" ht="14.5" customHeight="1" x14ac:dyDescent="0.25">
      <c r="A143" s="64" t="s">
        <v>486</v>
      </c>
      <c r="B143" s="64" t="s">
        <v>631</v>
      </c>
      <c r="C143" s="64">
        <v>0</v>
      </c>
      <c r="D143" s="64">
        <v>0</v>
      </c>
      <c r="E143" s="64">
        <v>0</v>
      </c>
      <c r="F143" s="64">
        <v>0</v>
      </c>
      <c r="G143" s="64">
        <v>0</v>
      </c>
      <c r="H143" s="64">
        <v>0</v>
      </c>
      <c r="I143" s="64">
        <v>0</v>
      </c>
      <c r="J143" s="64">
        <v>0</v>
      </c>
      <c r="K143" s="64">
        <v>0</v>
      </c>
      <c r="L143" s="64">
        <v>0</v>
      </c>
      <c r="M143" s="64">
        <v>0</v>
      </c>
      <c r="N143" s="64">
        <v>0</v>
      </c>
      <c r="O143" s="64">
        <v>0</v>
      </c>
      <c r="P143" s="64">
        <v>0</v>
      </c>
      <c r="Q143" s="64">
        <v>0</v>
      </c>
      <c r="R143" s="64">
        <v>0</v>
      </c>
      <c r="S143" s="64">
        <v>0</v>
      </c>
      <c r="T143" s="64">
        <v>5</v>
      </c>
      <c r="U143" s="251">
        <v>0</v>
      </c>
      <c r="V143" s="251">
        <v>0</v>
      </c>
      <c r="W143" s="64" t="s">
        <v>98</v>
      </c>
    </row>
    <row r="144" spans="1:23" s="21" customFormat="1" ht="14.5" customHeight="1" x14ac:dyDescent="0.25">
      <c r="A144" s="64" t="s">
        <v>486</v>
      </c>
      <c r="B144" s="64" t="s">
        <v>625</v>
      </c>
      <c r="C144" s="64">
        <v>0</v>
      </c>
      <c r="D144" s="64">
        <v>0</v>
      </c>
      <c r="E144" s="64">
        <v>0</v>
      </c>
      <c r="F144" s="64">
        <v>0</v>
      </c>
      <c r="G144" s="64">
        <v>0</v>
      </c>
      <c r="H144" s="64">
        <v>0</v>
      </c>
      <c r="I144" s="64">
        <v>0</v>
      </c>
      <c r="J144" s="64">
        <v>0</v>
      </c>
      <c r="K144" s="64">
        <v>0</v>
      </c>
      <c r="L144" s="64">
        <v>0</v>
      </c>
      <c r="M144" s="64">
        <v>0</v>
      </c>
      <c r="N144" s="64">
        <v>0</v>
      </c>
      <c r="O144" s="64">
        <v>0</v>
      </c>
      <c r="P144" s="64">
        <v>0</v>
      </c>
      <c r="Q144" s="64">
        <v>0</v>
      </c>
      <c r="R144" s="64">
        <v>0</v>
      </c>
      <c r="S144" s="64">
        <v>0</v>
      </c>
      <c r="T144" s="64">
        <v>1464</v>
      </c>
      <c r="U144" s="251">
        <v>0</v>
      </c>
      <c r="V144" s="251">
        <v>0</v>
      </c>
      <c r="W144" s="64" t="s">
        <v>98</v>
      </c>
    </row>
    <row r="145" spans="1:23" s="21" customFormat="1" ht="14.5" customHeight="1" x14ac:dyDescent="0.25">
      <c r="A145" s="64" t="s">
        <v>99</v>
      </c>
      <c r="B145" s="64" t="s">
        <v>626</v>
      </c>
      <c r="C145" s="64">
        <v>14</v>
      </c>
      <c r="D145" s="64">
        <v>0</v>
      </c>
      <c r="E145" s="64">
        <v>0</v>
      </c>
      <c r="F145" s="64">
        <v>0</v>
      </c>
      <c r="G145" s="64">
        <v>0</v>
      </c>
      <c r="H145" s="64">
        <v>0</v>
      </c>
      <c r="I145" s="64">
        <v>0</v>
      </c>
      <c r="J145" s="64">
        <v>0</v>
      </c>
      <c r="K145" s="64">
        <v>0</v>
      </c>
      <c r="L145" s="64">
        <v>0</v>
      </c>
      <c r="M145" s="64">
        <v>0</v>
      </c>
      <c r="N145" s="64">
        <v>14</v>
      </c>
      <c r="O145" s="64">
        <v>14</v>
      </c>
      <c r="P145" s="64">
        <v>0</v>
      </c>
      <c r="Q145" s="64">
        <v>0</v>
      </c>
      <c r="R145" s="64">
        <v>0</v>
      </c>
      <c r="S145" s="64">
        <v>14</v>
      </c>
      <c r="T145" s="64">
        <v>14</v>
      </c>
      <c r="U145" s="251">
        <v>1</v>
      </c>
      <c r="V145" s="251">
        <v>1</v>
      </c>
      <c r="W145" s="64" t="s">
        <v>100</v>
      </c>
    </row>
    <row r="146" spans="1:23" s="21" customFormat="1" ht="14.5" customHeight="1" x14ac:dyDescent="0.25">
      <c r="A146" s="64" t="s">
        <v>99</v>
      </c>
      <c r="B146" s="64" t="s">
        <v>625</v>
      </c>
      <c r="C146" s="64">
        <v>5</v>
      </c>
      <c r="D146" s="64">
        <v>0</v>
      </c>
      <c r="E146" s="64">
        <v>0</v>
      </c>
      <c r="F146" s="64">
        <v>0</v>
      </c>
      <c r="G146" s="64">
        <v>0</v>
      </c>
      <c r="H146" s="64">
        <v>5</v>
      </c>
      <c r="I146" s="64">
        <v>0</v>
      </c>
      <c r="J146" s="64">
        <v>0</v>
      </c>
      <c r="K146" s="64">
        <v>5</v>
      </c>
      <c r="L146" s="64">
        <v>0</v>
      </c>
      <c r="M146" s="64">
        <v>0</v>
      </c>
      <c r="N146" s="64">
        <v>0</v>
      </c>
      <c r="O146" s="64">
        <v>0</v>
      </c>
      <c r="P146" s="64">
        <v>0</v>
      </c>
      <c r="Q146" s="64">
        <v>0</v>
      </c>
      <c r="R146" s="64">
        <v>0</v>
      </c>
      <c r="S146" s="64">
        <v>0</v>
      </c>
      <c r="T146" s="64">
        <v>5</v>
      </c>
      <c r="U146" s="251">
        <v>1</v>
      </c>
      <c r="V146" s="251">
        <v>1</v>
      </c>
      <c r="W146" s="64" t="s">
        <v>100</v>
      </c>
    </row>
    <row r="147" spans="1:23" s="21" customFormat="1" ht="14.5" customHeight="1" x14ac:dyDescent="0.25">
      <c r="A147" s="64" t="s">
        <v>101</v>
      </c>
      <c r="B147" s="64" t="s">
        <v>626</v>
      </c>
      <c r="C147" s="64">
        <v>8109</v>
      </c>
      <c r="D147" s="64">
        <v>221</v>
      </c>
      <c r="E147" s="64">
        <v>724</v>
      </c>
      <c r="F147" s="64">
        <v>589</v>
      </c>
      <c r="G147" s="64">
        <v>1534</v>
      </c>
      <c r="H147" s="64">
        <v>2191</v>
      </c>
      <c r="I147" s="64">
        <v>85</v>
      </c>
      <c r="J147" s="64">
        <v>0</v>
      </c>
      <c r="K147" s="64">
        <v>3810</v>
      </c>
      <c r="L147" s="64">
        <v>231</v>
      </c>
      <c r="M147" s="64">
        <v>698</v>
      </c>
      <c r="N147" s="64">
        <v>581</v>
      </c>
      <c r="O147" s="64">
        <v>1510</v>
      </c>
      <c r="P147" s="64">
        <v>2655</v>
      </c>
      <c r="Q147" s="64">
        <v>134</v>
      </c>
      <c r="R147" s="64">
        <v>0</v>
      </c>
      <c r="S147" s="64">
        <v>4299</v>
      </c>
      <c r="T147" s="64">
        <v>8109</v>
      </c>
      <c r="U147" s="251">
        <v>1</v>
      </c>
      <c r="V147" s="251">
        <v>1</v>
      </c>
      <c r="W147" s="64" t="s">
        <v>102</v>
      </c>
    </row>
    <row r="148" spans="1:23" s="21" customFormat="1" ht="14.5" customHeight="1" x14ac:dyDescent="0.25">
      <c r="A148" s="64" t="s">
        <v>101</v>
      </c>
      <c r="B148" s="64" t="s">
        <v>630</v>
      </c>
      <c r="C148" s="64">
        <v>13201</v>
      </c>
      <c r="D148" s="64">
        <v>986</v>
      </c>
      <c r="E148" s="64">
        <v>1900</v>
      </c>
      <c r="F148" s="64">
        <v>999</v>
      </c>
      <c r="G148" s="64">
        <v>3885</v>
      </c>
      <c r="H148" s="64">
        <v>2089</v>
      </c>
      <c r="I148" s="64">
        <v>85</v>
      </c>
      <c r="J148" s="64">
        <v>0</v>
      </c>
      <c r="K148" s="64">
        <v>6059</v>
      </c>
      <c r="L148" s="64">
        <v>983</v>
      </c>
      <c r="M148" s="64">
        <v>1829</v>
      </c>
      <c r="N148" s="64">
        <v>1105</v>
      </c>
      <c r="O148" s="64">
        <v>3917</v>
      </c>
      <c r="P148" s="64">
        <v>2963</v>
      </c>
      <c r="Q148" s="64">
        <v>262</v>
      </c>
      <c r="R148" s="64">
        <v>0</v>
      </c>
      <c r="S148" s="64">
        <v>7142</v>
      </c>
      <c r="T148" s="64">
        <v>13201</v>
      </c>
      <c r="U148" s="251">
        <v>1</v>
      </c>
      <c r="V148" s="251">
        <v>1</v>
      </c>
      <c r="W148" s="64" t="s">
        <v>102</v>
      </c>
    </row>
    <row r="149" spans="1:23" s="21" customFormat="1" ht="14.5" customHeight="1" x14ac:dyDescent="0.25">
      <c r="A149" s="64" t="s">
        <v>101</v>
      </c>
      <c r="B149" s="64" t="s">
        <v>631</v>
      </c>
      <c r="C149" s="64">
        <v>0</v>
      </c>
      <c r="D149" s="64">
        <v>0</v>
      </c>
      <c r="E149" s="64">
        <v>0</v>
      </c>
      <c r="F149" s="64">
        <v>0</v>
      </c>
      <c r="G149" s="64">
        <v>0</v>
      </c>
      <c r="H149" s="64">
        <v>0</v>
      </c>
      <c r="I149" s="64">
        <v>0</v>
      </c>
      <c r="J149" s="64">
        <v>0</v>
      </c>
      <c r="K149" s="64">
        <v>0</v>
      </c>
      <c r="L149" s="64">
        <v>0</v>
      </c>
      <c r="M149" s="64">
        <v>0</v>
      </c>
      <c r="N149" s="64">
        <v>0</v>
      </c>
      <c r="O149" s="64">
        <v>0</v>
      </c>
      <c r="P149" s="64">
        <v>0</v>
      </c>
      <c r="Q149" s="64">
        <v>0</v>
      </c>
      <c r="R149" s="64">
        <v>0</v>
      </c>
      <c r="S149" s="64">
        <v>0</v>
      </c>
      <c r="T149" s="64">
        <v>5</v>
      </c>
      <c r="U149" s="251">
        <v>0</v>
      </c>
      <c r="V149" s="251">
        <v>0</v>
      </c>
      <c r="W149" s="64" t="s">
        <v>102</v>
      </c>
    </row>
    <row r="150" spans="1:23" s="21" customFormat="1" ht="14.5" customHeight="1" x14ac:dyDescent="0.25">
      <c r="A150" s="64" t="s">
        <v>101</v>
      </c>
      <c r="B150" s="64" t="s">
        <v>625</v>
      </c>
      <c r="C150" s="64">
        <v>62500</v>
      </c>
      <c r="D150" s="64">
        <v>2190</v>
      </c>
      <c r="E150" s="64">
        <v>5589</v>
      </c>
      <c r="F150" s="64">
        <v>5068</v>
      </c>
      <c r="G150" s="64">
        <v>12847</v>
      </c>
      <c r="H150" s="64">
        <v>17031</v>
      </c>
      <c r="I150" s="64">
        <v>1427</v>
      </c>
      <c r="J150" s="64">
        <v>0</v>
      </c>
      <c r="K150" s="64">
        <v>31305</v>
      </c>
      <c r="L150" s="64">
        <v>2126</v>
      </c>
      <c r="M150" s="64">
        <v>5583</v>
      </c>
      <c r="N150" s="64">
        <v>4953</v>
      </c>
      <c r="O150" s="64">
        <v>12662</v>
      </c>
      <c r="P150" s="64">
        <v>16984</v>
      </c>
      <c r="Q150" s="64">
        <v>1549</v>
      </c>
      <c r="R150" s="64">
        <v>0</v>
      </c>
      <c r="S150" s="64">
        <v>31195</v>
      </c>
      <c r="T150" s="64">
        <v>62500</v>
      </c>
      <c r="U150" s="251">
        <v>1</v>
      </c>
      <c r="V150" s="251">
        <v>1</v>
      </c>
      <c r="W150" s="64" t="s">
        <v>102</v>
      </c>
    </row>
    <row r="151" spans="1:23" s="21" customFormat="1" ht="14.5" customHeight="1" x14ac:dyDescent="0.25">
      <c r="A151" s="64" t="s">
        <v>103</v>
      </c>
      <c r="B151" s="64" t="s">
        <v>626</v>
      </c>
      <c r="C151" s="64">
        <v>178212</v>
      </c>
      <c r="D151" s="64">
        <v>661</v>
      </c>
      <c r="E151" s="64">
        <v>2558</v>
      </c>
      <c r="F151" s="64">
        <v>3794</v>
      </c>
      <c r="G151" s="64">
        <v>7013</v>
      </c>
      <c r="H151" s="64">
        <v>73997</v>
      </c>
      <c r="I151" s="64">
        <v>14628</v>
      </c>
      <c r="J151" s="64">
        <v>0</v>
      </c>
      <c r="K151" s="64">
        <v>95638</v>
      </c>
      <c r="L151" s="64">
        <v>1054</v>
      </c>
      <c r="M151" s="64">
        <v>6117</v>
      </c>
      <c r="N151" s="64">
        <v>3119</v>
      </c>
      <c r="O151" s="64">
        <v>10290</v>
      </c>
      <c r="P151" s="64">
        <v>60414</v>
      </c>
      <c r="Q151" s="64">
        <v>11870</v>
      </c>
      <c r="R151" s="64">
        <v>0</v>
      </c>
      <c r="S151" s="64">
        <v>82574</v>
      </c>
      <c r="T151" s="64">
        <v>178212</v>
      </c>
      <c r="U151" s="251">
        <v>1</v>
      </c>
      <c r="V151" s="251">
        <v>1</v>
      </c>
      <c r="W151" s="64" t="s">
        <v>104</v>
      </c>
    </row>
    <row r="152" spans="1:23" s="21" customFormat="1" ht="14.5" customHeight="1" x14ac:dyDescent="0.25">
      <c r="A152" s="64" t="s">
        <v>103</v>
      </c>
      <c r="B152" s="64" t="s">
        <v>627</v>
      </c>
      <c r="C152" s="64">
        <v>19120</v>
      </c>
      <c r="D152" s="64">
        <v>0</v>
      </c>
      <c r="E152" s="64">
        <v>0</v>
      </c>
      <c r="F152" s="64">
        <v>0</v>
      </c>
      <c r="G152" s="64">
        <v>0</v>
      </c>
      <c r="H152" s="64">
        <v>0</v>
      </c>
      <c r="I152" s="64">
        <v>0</v>
      </c>
      <c r="J152" s="64">
        <v>9751</v>
      </c>
      <c r="K152" s="64">
        <v>9751</v>
      </c>
      <c r="L152" s="64">
        <v>0</v>
      </c>
      <c r="M152" s="64">
        <v>0</v>
      </c>
      <c r="N152" s="64">
        <v>0</v>
      </c>
      <c r="O152" s="64">
        <v>0</v>
      </c>
      <c r="P152" s="64">
        <v>0</v>
      </c>
      <c r="Q152" s="64">
        <v>0</v>
      </c>
      <c r="R152" s="64">
        <v>9369</v>
      </c>
      <c r="S152" s="64">
        <v>9369</v>
      </c>
      <c r="T152" s="64">
        <v>19120</v>
      </c>
      <c r="U152" s="251">
        <v>0</v>
      </c>
      <c r="V152" s="251">
        <v>1</v>
      </c>
      <c r="W152" s="64" t="s">
        <v>104</v>
      </c>
    </row>
    <row r="153" spans="1:23" s="21" customFormat="1" ht="14.5" customHeight="1" x14ac:dyDescent="0.25">
      <c r="A153" s="64" t="s">
        <v>103</v>
      </c>
      <c r="B153" s="64" t="s">
        <v>630</v>
      </c>
      <c r="C153" s="64">
        <v>662</v>
      </c>
      <c r="D153" s="64">
        <v>0</v>
      </c>
      <c r="E153" s="64">
        <v>0</v>
      </c>
      <c r="F153" s="64">
        <v>0</v>
      </c>
      <c r="G153" s="64">
        <v>0</v>
      </c>
      <c r="H153" s="64">
        <v>0</v>
      </c>
      <c r="I153" s="64">
        <v>0</v>
      </c>
      <c r="J153" s="64">
        <v>335</v>
      </c>
      <c r="K153" s="64">
        <v>335</v>
      </c>
      <c r="L153" s="64">
        <v>0</v>
      </c>
      <c r="M153" s="64">
        <v>0</v>
      </c>
      <c r="N153" s="64">
        <v>0</v>
      </c>
      <c r="O153" s="64">
        <v>0</v>
      </c>
      <c r="P153" s="64">
        <v>0</v>
      </c>
      <c r="Q153" s="64">
        <v>0</v>
      </c>
      <c r="R153" s="64">
        <v>327</v>
      </c>
      <c r="S153" s="64">
        <v>327</v>
      </c>
      <c r="T153" s="64">
        <v>662</v>
      </c>
      <c r="U153" s="251">
        <v>0</v>
      </c>
      <c r="V153" s="251">
        <v>1</v>
      </c>
      <c r="W153" s="64" t="s">
        <v>104</v>
      </c>
    </row>
    <row r="154" spans="1:23" s="21" customFormat="1" ht="14.5" customHeight="1" x14ac:dyDescent="0.25">
      <c r="A154" s="64" t="s">
        <v>103</v>
      </c>
      <c r="B154" s="64" t="s">
        <v>625</v>
      </c>
      <c r="C154" s="64">
        <v>33962</v>
      </c>
      <c r="D154" s="64">
        <v>68</v>
      </c>
      <c r="E154" s="64">
        <v>364</v>
      </c>
      <c r="F154" s="64">
        <v>665</v>
      </c>
      <c r="G154" s="64">
        <v>1097</v>
      </c>
      <c r="H154" s="64">
        <v>12063</v>
      </c>
      <c r="I154" s="64">
        <v>2437</v>
      </c>
      <c r="J154" s="64">
        <v>2441</v>
      </c>
      <c r="K154" s="64">
        <v>18038</v>
      </c>
      <c r="L154" s="64">
        <v>57</v>
      </c>
      <c r="M154" s="64">
        <v>430</v>
      </c>
      <c r="N154" s="64">
        <v>598</v>
      </c>
      <c r="O154" s="64">
        <v>1085</v>
      </c>
      <c r="P154" s="64">
        <v>10114</v>
      </c>
      <c r="Q154" s="64">
        <v>2380</v>
      </c>
      <c r="R154" s="64">
        <v>2345</v>
      </c>
      <c r="S154" s="64">
        <v>15924</v>
      </c>
      <c r="T154" s="64">
        <v>36395</v>
      </c>
      <c r="U154" s="251">
        <v>0.80164857810138801</v>
      </c>
      <c r="V154" s="251">
        <v>0.93315015798873502</v>
      </c>
      <c r="W154" s="64" t="s">
        <v>104</v>
      </c>
    </row>
    <row r="155" spans="1:23" s="21" customFormat="1" ht="14.5" customHeight="1" x14ac:dyDescent="0.25">
      <c r="A155" s="64" t="s">
        <v>103</v>
      </c>
      <c r="B155" s="64" t="s">
        <v>629</v>
      </c>
      <c r="C155" s="64">
        <v>0</v>
      </c>
      <c r="D155" s="64">
        <v>0</v>
      </c>
      <c r="E155" s="64">
        <v>0</v>
      </c>
      <c r="F155" s="64">
        <v>0</v>
      </c>
      <c r="G155" s="64">
        <v>0</v>
      </c>
      <c r="H155" s="64">
        <v>0</v>
      </c>
      <c r="I155" s="64">
        <v>0</v>
      </c>
      <c r="J155" s="64">
        <v>0</v>
      </c>
      <c r="K155" s="64">
        <v>0</v>
      </c>
      <c r="L155" s="64">
        <v>0</v>
      </c>
      <c r="M155" s="64">
        <v>0</v>
      </c>
      <c r="N155" s="64">
        <v>0</v>
      </c>
      <c r="O155" s="64">
        <v>0</v>
      </c>
      <c r="P155" s="64">
        <v>0</v>
      </c>
      <c r="Q155" s="64">
        <v>0</v>
      </c>
      <c r="R155" s="64">
        <v>0</v>
      </c>
      <c r="S155" s="64">
        <v>0</v>
      </c>
      <c r="T155" s="64">
        <v>394</v>
      </c>
      <c r="U155" s="251">
        <v>0</v>
      </c>
      <c r="V155" s="251">
        <v>0</v>
      </c>
      <c r="W155" s="64" t="s">
        <v>104</v>
      </c>
    </row>
    <row r="156" spans="1:23" s="21" customFormat="1" ht="14.5" customHeight="1" x14ac:dyDescent="0.25">
      <c r="A156" s="64" t="s">
        <v>367</v>
      </c>
      <c r="B156" s="64" t="s">
        <v>626</v>
      </c>
      <c r="C156" s="64">
        <v>429</v>
      </c>
      <c r="D156" s="64">
        <v>0</v>
      </c>
      <c r="E156" s="64">
        <v>10</v>
      </c>
      <c r="F156" s="64">
        <v>0</v>
      </c>
      <c r="G156" s="64">
        <v>10</v>
      </c>
      <c r="H156" s="64">
        <v>52</v>
      </c>
      <c r="I156" s="64">
        <v>0</v>
      </c>
      <c r="J156" s="64">
        <v>27</v>
      </c>
      <c r="K156" s="64">
        <v>89</v>
      </c>
      <c r="L156" s="64">
        <v>0</v>
      </c>
      <c r="M156" s="64">
        <v>31</v>
      </c>
      <c r="N156" s="64">
        <v>0</v>
      </c>
      <c r="O156" s="64">
        <v>31</v>
      </c>
      <c r="P156" s="64">
        <v>294</v>
      </c>
      <c r="Q156" s="64">
        <v>0</v>
      </c>
      <c r="R156" s="64">
        <v>15</v>
      </c>
      <c r="S156" s="64">
        <v>340</v>
      </c>
      <c r="T156" s="64">
        <v>434</v>
      </c>
      <c r="U156" s="251">
        <v>0.89170506912442404</v>
      </c>
      <c r="V156" s="251">
        <v>0.98847926267281105</v>
      </c>
      <c r="W156" s="64" t="s">
        <v>105</v>
      </c>
    </row>
    <row r="157" spans="1:23" s="21" customFormat="1" ht="14.5" customHeight="1" x14ac:dyDescent="0.25">
      <c r="A157" s="64" t="s">
        <v>367</v>
      </c>
      <c r="B157" s="64" t="s">
        <v>630</v>
      </c>
      <c r="C157" s="64">
        <v>0</v>
      </c>
      <c r="D157" s="64">
        <v>0</v>
      </c>
      <c r="E157" s="64">
        <v>0</v>
      </c>
      <c r="F157" s="64">
        <v>0</v>
      </c>
      <c r="G157" s="64">
        <v>0</v>
      </c>
      <c r="H157" s="64">
        <v>0</v>
      </c>
      <c r="I157" s="64">
        <v>0</v>
      </c>
      <c r="J157" s="64">
        <v>0</v>
      </c>
      <c r="K157" s="64">
        <v>0</v>
      </c>
      <c r="L157" s="64">
        <v>0</v>
      </c>
      <c r="M157" s="64">
        <v>0</v>
      </c>
      <c r="N157" s="64">
        <v>0</v>
      </c>
      <c r="O157" s="64">
        <v>0</v>
      </c>
      <c r="P157" s="64">
        <v>0</v>
      </c>
      <c r="Q157" s="64">
        <v>0</v>
      </c>
      <c r="R157" s="64">
        <v>0</v>
      </c>
      <c r="S157" s="64">
        <v>0</v>
      </c>
      <c r="T157" s="64">
        <v>13677</v>
      </c>
      <c r="U157" s="251">
        <v>0</v>
      </c>
      <c r="V157" s="251">
        <v>0</v>
      </c>
      <c r="W157" s="64" t="s">
        <v>105</v>
      </c>
    </row>
    <row r="158" spans="1:23" s="21" customFormat="1" ht="14.5" customHeight="1" x14ac:dyDescent="0.25">
      <c r="A158" s="64" t="s">
        <v>367</v>
      </c>
      <c r="B158" s="64" t="s">
        <v>625</v>
      </c>
      <c r="C158" s="64">
        <v>28309</v>
      </c>
      <c r="D158" s="64">
        <v>0</v>
      </c>
      <c r="E158" s="64">
        <v>0</v>
      </c>
      <c r="F158" s="64">
        <v>0</v>
      </c>
      <c r="G158" s="64">
        <v>0</v>
      </c>
      <c r="H158" s="64">
        <v>0</v>
      </c>
      <c r="I158" s="64">
        <v>0</v>
      </c>
      <c r="J158" s="64">
        <v>18195</v>
      </c>
      <c r="K158" s="64">
        <v>18195</v>
      </c>
      <c r="L158" s="64">
        <v>0</v>
      </c>
      <c r="M158" s="64">
        <v>0</v>
      </c>
      <c r="N158" s="64">
        <v>0</v>
      </c>
      <c r="O158" s="64">
        <v>0</v>
      </c>
      <c r="P158" s="64">
        <v>0</v>
      </c>
      <c r="Q158" s="64">
        <v>0</v>
      </c>
      <c r="R158" s="64">
        <v>10114</v>
      </c>
      <c r="S158" s="64">
        <v>10114</v>
      </c>
      <c r="T158" s="64">
        <v>29748</v>
      </c>
      <c r="U158" s="251">
        <v>0</v>
      </c>
      <c r="V158" s="251">
        <v>0.951627000134463</v>
      </c>
      <c r="W158" s="64" t="s">
        <v>105</v>
      </c>
    </row>
    <row r="159" spans="1:23" s="21" customFormat="1" ht="14.5" customHeight="1" x14ac:dyDescent="0.25">
      <c r="A159" s="64" t="s">
        <v>367</v>
      </c>
      <c r="B159" s="64" t="s">
        <v>629</v>
      </c>
      <c r="C159" s="64">
        <v>0</v>
      </c>
      <c r="D159" s="64">
        <v>0</v>
      </c>
      <c r="E159" s="64">
        <v>0</v>
      </c>
      <c r="F159" s="64">
        <v>0</v>
      </c>
      <c r="G159" s="64">
        <v>0</v>
      </c>
      <c r="H159" s="64">
        <v>0</v>
      </c>
      <c r="I159" s="64">
        <v>0</v>
      </c>
      <c r="J159" s="64">
        <v>0</v>
      </c>
      <c r="K159" s="64">
        <v>0</v>
      </c>
      <c r="L159" s="64">
        <v>0</v>
      </c>
      <c r="M159" s="64">
        <v>0</v>
      </c>
      <c r="N159" s="64">
        <v>0</v>
      </c>
      <c r="O159" s="64">
        <v>0</v>
      </c>
      <c r="P159" s="64">
        <v>0</v>
      </c>
      <c r="Q159" s="64">
        <v>0</v>
      </c>
      <c r="R159" s="64">
        <v>0</v>
      </c>
      <c r="S159" s="64">
        <v>0</v>
      </c>
      <c r="T159" s="64">
        <v>802</v>
      </c>
      <c r="U159" s="251">
        <v>0</v>
      </c>
      <c r="V159" s="251">
        <v>0</v>
      </c>
      <c r="W159" s="64" t="s">
        <v>105</v>
      </c>
    </row>
    <row r="160" spans="1:23" s="21" customFormat="1" ht="14.5" customHeight="1" x14ac:dyDescent="0.25">
      <c r="A160" s="64" t="s">
        <v>106</v>
      </c>
      <c r="B160" s="64" t="s">
        <v>626</v>
      </c>
      <c r="C160" s="64">
        <v>40</v>
      </c>
      <c r="D160" s="64">
        <v>0</v>
      </c>
      <c r="E160" s="64">
        <v>0</v>
      </c>
      <c r="F160" s="64">
        <v>0</v>
      </c>
      <c r="G160" s="64">
        <v>0</v>
      </c>
      <c r="H160" s="64">
        <v>12</v>
      </c>
      <c r="I160" s="64">
        <v>0</v>
      </c>
      <c r="J160" s="64">
        <v>0</v>
      </c>
      <c r="K160" s="64">
        <v>12</v>
      </c>
      <c r="L160" s="64">
        <v>0</v>
      </c>
      <c r="M160" s="64">
        <v>0</v>
      </c>
      <c r="N160" s="64">
        <v>0</v>
      </c>
      <c r="O160" s="64">
        <v>0</v>
      </c>
      <c r="P160" s="64">
        <v>28</v>
      </c>
      <c r="Q160" s="64">
        <v>0</v>
      </c>
      <c r="R160" s="64">
        <v>0</v>
      </c>
      <c r="S160" s="64">
        <v>28</v>
      </c>
      <c r="T160" s="64">
        <v>40</v>
      </c>
      <c r="U160" s="251">
        <v>1</v>
      </c>
      <c r="V160" s="251">
        <v>1</v>
      </c>
      <c r="W160" s="64" t="s">
        <v>107</v>
      </c>
    </row>
    <row r="161" spans="1:23" s="21" customFormat="1" ht="14.5" customHeight="1" x14ac:dyDescent="0.25">
      <c r="A161" s="64" t="s">
        <v>106</v>
      </c>
      <c r="B161" s="64" t="s">
        <v>625</v>
      </c>
      <c r="C161" s="64">
        <v>115</v>
      </c>
      <c r="D161" s="64">
        <v>0</v>
      </c>
      <c r="E161" s="64">
        <v>0</v>
      </c>
      <c r="F161" s="64">
        <v>0</v>
      </c>
      <c r="G161" s="64">
        <v>0</v>
      </c>
      <c r="H161" s="64">
        <v>28</v>
      </c>
      <c r="I161" s="64">
        <v>0</v>
      </c>
      <c r="J161" s="64">
        <v>5</v>
      </c>
      <c r="K161" s="64">
        <v>33</v>
      </c>
      <c r="L161" s="64">
        <v>0</v>
      </c>
      <c r="M161" s="64">
        <v>15</v>
      </c>
      <c r="N161" s="64">
        <v>0</v>
      </c>
      <c r="O161" s="64">
        <v>15</v>
      </c>
      <c r="P161" s="64">
        <v>59</v>
      </c>
      <c r="Q161" s="64">
        <v>0</v>
      </c>
      <c r="R161" s="64">
        <v>8</v>
      </c>
      <c r="S161" s="64">
        <v>82</v>
      </c>
      <c r="T161" s="64">
        <v>115</v>
      </c>
      <c r="U161" s="251">
        <v>0.88695652173912998</v>
      </c>
      <c r="V161" s="251">
        <v>1</v>
      </c>
      <c r="W161" s="64" t="s">
        <v>107</v>
      </c>
    </row>
    <row r="162" spans="1:23" s="21" customFormat="1" ht="14.5" customHeight="1" x14ac:dyDescent="0.25">
      <c r="A162" s="64" t="s">
        <v>108</v>
      </c>
      <c r="B162" s="64" t="s">
        <v>627</v>
      </c>
      <c r="C162" s="64">
        <v>0</v>
      </c>
      <c r="D162" s="64">
        <v>0</v>
      </c>
      <c r="E162" s="64">
        <v>0</v>
      </c>
      <c r="F162" s="64">
        <v>0</v>
      </c>
      <c r="G162" s="64">
        <v>0</v>
      </c>
      <c r="H162" s="64">
        <v>0</v>
      </c>
      <c r="I162" s="64">
        <v>0</v>
      </c>
      <c r="J162" s="64">
        <v>0</v>
      </c>
      <c r="K162" s="64">
        <v>0</v>
      </c>
      <c r="L162" s="64">
        <v>0</v>
      </c>
      <c r="M162" s="64">
        <v>0</v>
      </c>
      <c r="N162" s="64">
        <v>0</v>
      </c>
      <c r="O162" s="64">
        <v>0</v>
      </c>
      <c r="P162" s="64">
        <v>0</v>
      </c>
      <c r="Q162" s="64">
        <v>0</v>
      </c>
      <c r="R162" s="64">
        <v>0</v>
      </c>
      <c r="S162" s="64">
        <v>0</v>
      </c>
      <c r="T162" s="64">
        <v>6903</v>
      </c>
      <c r="U162" s="251">
        <v>0</v>
      </c>
      <c r="V162" s="251">
        <v>0</v>
      </c>
      <c r="W162" s="64" t="s">
        <v>109</v>
      </c>
    </row>
    <row r="163" spans="1:23" s="21" customFormat="1" ht="14.5" customHeight="1" x14ac:dyDescent="0.25">
      <c r="A163" s="64" t="s">
        <v>108</v>
      </c>
      <c r="B163" s="64" t="s">
        <v>630</v>
      </c>
      <c r="C163" s="64">
        <v>0</v>
      </c>
      <c r="D163" s="64">
        <v>0</v>
      </c>
      <c r="E163" s="64">
        <v>0</v>
      </c>
      <c r="F163" s="64">
        <v>0</v>
      </c>
      <c r="G163" s="64">
        <v>0</v>
      </c>
      <c r="H163" s="64">
        <v>0</v>
      </c>
      <c r="I163" s="64">
        <v>0</v>
      </c>
      <c r="J163" s="64">
        <v>0</v>
      </c>
      <c r="K163" s="64">
        <v>0</v>
      </c>
      <c r="L163" s="64">
        <v>0</v>
      </c>
      <c r="M163" s="64">
        <v>0</v>
      </c>
      <c r="N163" s="64">
        <v>0</v>
      </c>
      <c r="O163" s="64">
        <v>0</v>
      </c>
      <c r="P163" s="64">
        <v>0</v>
      </c>
      <c r="Q163" s="64">
        <v>0</v>
      </c>
      <c r="R163" s="64">
        <v>0</v>
      </c>
      <c r="S163" s="64">
        <v>0</v>
      </c>
      <c r="T163" s="64">
        <v>665</v>
      </c>
      <c r="U163" s="251">
        <v>0</v>
      </c>
      <c r="V163" s="251">
        <v>0</v>
      </c>
      <c r="W163" s="64" t="s">
        <v>109</v>
      </c>
    </row>
    <row r="164" spans="1:23" s="21" customFormat="1" ht="14.5" customHeight="1" x14ac:dyDescent="0.25">
      <c r="A164" s="64" t="s">
        <v>1468</v>
      </c>
      <c r="B164" s="64" t="s">
        <v>626</v>
      </c>
      <c r="C164" s="64">
        <v>23157</v>
      </c>
      <c r="D164" s="64">
        <v>543</v>
      </c>
      <c r="E164" s="64">
        <v>429</v>
      </c>
      <c r="F164" s="64">
        <v>246</v>
      </c>
      <c r="G164" s="64">
        <v>1218</v>
      </c>
      <c r="H164" s="64">
        <v>4460</v>
      </c>
      <c r="I164" s="64">
        <v>57</v>
      </c>
      <c r="J164" s="64">
        <v>44</v>
      </c>
      <c r="K164" s="64">
        <v>5779</v>
      </c>
      <c r="L164" s="64">
        <v>420</v>
      </c>
      <c r="M164" s="64">
        <v>528</v>
      </c>
      <c r="N164" s="64">
        <v>719</v>
      </c>
      <c r="O164" s="64">
        <v>1667</v>
      </c>
      <c r="P164" s="64">
        <v>15671</v>
      </c>
      <c r="Q164" s="64">
        <v>30</v>
      </c>
      <c r="R164" s="64">
        <v>10</v>
      </c>
      <c r="S164" s="64">
        <v>17378</v>
      </c>
      <c r="T164" s="64">
        <v>23162</v>
      </c>
      <c r="U164" s="251">
        <v>0.99745272428978504</v>
      </c>
      <c r="V164" s="251">
        <v>0.99978412917710002</v>
      </c>
      <c r="W164" s="64" t="s">
        <v>111</v>
      </c>
    </row>
    <row r="165" spans="1:23" s="21" customFormat="1" ht="14.5" customHeight="1" x14ac:dyDescent="0.25">
      <c r="A165" s="64" t="s">
        <v>110</v>
      </c>
      <c r="B165" s="64" t="s">
        <v>625</v>
      </c>
      <c r="C165" s="64">
        <v>24860</v>
      </c>
      <c r="D165" s="64">
        <v>0</v>
      </c>
      <c r="E165" s="64">
        <v>0</v>
      </c>
      <c r="F165" s="64">
        <v>0</v>
      </c>
      <c r="G165" s="64">
        <v>0</v>
      </c>
      <c r="H165" s="64">
        <v>0</v>
      </c>
      <c r="I165" s="64">
        <v>0</v>
      </c>
      <c r="J165" s="64">
        <v>16500</v>
      </c>
      <c r="K165" s="64">
        <v>16500</v>
      </c>
      <c r="L165" s="64">
        <v>0</v>
      </c>
      <c r="M165" s="64">
        <v>0</v>
      </c>
      <c r="N165" s="64">
        <v>0</v>
      </c>
      <c r="O165" s="64">
        <v>0</v>
      </c>
      <c r="P165" s="64">
        <v>0</v>
      </c>
      <c r="Q165" s="64">
        <v>0</v>
      </c>
      <c r="R165" s="64">
        <v>8360</v>
      </c>
      <c r="S165" s="64">
        <v>8360</v>
      </c>
      <c r="T165" s="64">
        <v>48207</v>
      </c>
      <c r="U165" s="251">
        <v>0</v>
      </c>
      <c r="V165" s="251">
        <v>0.51569274171800805</v>
      </c>
      <c r="W165" s="64" t="s">
        <v>111</v>
      </c>
    </row>
    <row r="166" spans="1:23" s="21" customFormat="1" ht="14.5" customHeight="1" x14ac:dyDescent="0.25">
      <c r="A166" s="64" t="s">
        <v>1469</v>
      </c>
      <c r="B166" s="64" t="s">
        <v>626</v>
      </c>
      <c r="C166" s="64">
        <v>591</v>
      </c>
      <c r="D166" s="64">
        <v>0</v>
      </c>
      <c r="E166" s="64">
        <v>8</v>
      </c>
      <c r="F166" s="64">
        <v>0</v>
      </c>
      <c r="G166" s="64">
        <v>8</v>
      </c>
      <c r="H166" s="64">
        <v>103</v>
      </c>
      <c r="I166" s="64">
        <v>0</v>
      </c>
      <c r="J166" s="64">
        <v>37</v>
      </c>
      <c r="K166" s="64">
        <v>148</v>
      </c>
      <c r="L166" s="64">
        <v>5</v>
      </c>
      <c r="M166" s="64">
        <v>10</v>
      </c>
      <c r="N166" s="64">
        <v>0</v>
      </c>
      <c r="O166" s="64">
        <v>15</v>
      </c>
      <c r="P166" s="64">
        <v>408</v>
      </c>
      <c r="Q166" s="64">
        <v>0</v>
      </c>
      <c r="R166" s="64">
        <v>20</v>
      </c>
      <c r="S166" s="64">
        <v>443</v>
      </c>
      <c r="T166" s="64">
        <v>993</v>
      </c>
      <c r="U166" s="251">
        <v>0.53776435045317195</v>
      </c>
      <c r="V166" s="251">
        <v>0.595166163141994</v>
      </c>
      <c r="W166" s="64" t="s">
        <v>113</v>
      </c>
    </row>
    <row r="167" spans="1:23" s="21" customFormat="1" ht="14.5" customHeight="1" x14ac:dyDescent="0.25">
      <c r="A167" s="64" t="s">
        <v>112</v>
      </c>
      <c r="B167" s="64" t="s">
        <v>630</v>
      </c>
      <c r="C167" s="64">
        <v>377</v>
      </c>
      <c r="D167" s="64">
        <v>0</v>
      </c>
      <c r="E167" s="64">
        <v>0</v>
      </c>
      <c r="F167" s="64">
        <v>0</v>
      </c>
      <c r="G167" s="64">
        <v>0</v>
      </c>
      <c r="H167" s="64">
        <v>0</v>
      </c>
      <c r="I167" s="64">
        <v>0</v>
      </c>
      <c r="J167" s="64">
        <v>119</v>
      </c>
      <c r="K167" s="64">
        <v>119</v>
      </c>
      <c r="L167" s="64">
        <v>0</v>
      </c>
      <c r="M167" s="64">
        <v>0</v>
      </c>
      <c r="N167" s="64">
        <v>0</v>
      </c>
      <c r="O167" s="64">
        <v>0</v>
      </c>
      <c r="P167" s="64">
        <v>0</v>
      </c>
      <c r="Q167" s="64">
        <v>0</v>
      </c>
      <c r="R167" s="64">
        <v>258</v>
      </c>
      <c r="S167" s="64">
        <v>258</v>
      </c>
      <c r="T167" s="64">
        <v>377</v>
      </c>
      <c r="U167" s="251">
        <v>0</v>
      </c>
      <c r="V167" s="251">
        <v>1</v>
      </c>
      <c r="W167" s="64" t="s">
        <v>113</v>
      </c>
    </row>
    <row r="168" spans="1:23" s="21" customFormat="1" ht="14.5" customHeight="1" x14ac:dyDescent="0.25">
      <c r="A168" s="64" t="s">
        <v>112</v>
      </c>
      <c r="B168" s="64" t="s">
        <v>625</v>
      </c>
      <c r="C168" s="64">
        <v>395559</v>
      </c>
      <c r="D168" s="64">
        <v>0</v>
      </c>
      <c r="E168" s="64">
        <v>0</v>
      </c>
      <c r="F168" s="64">
        <v>0</v>
      </c>
      <c r="G168" s="64">
        <v>0</v>
      </c>
      <c r="H168" s="64">
        <v>0</v>
      </c>
      <c r="I168" s="64">
        <v>0</v>
      </c>
      <c r="J168" s="64">
        <v>216264</v>
      </c>
      <c r="K168" s="64">
        <v>216264</v>
      </c>
      <c r="L168" s="64">
        <v>0</v>
      </c>
      <c r="M168" s="64">
        <v>0</v>
      </c>
      <c r="N168" s="64">
        <v>0</v>
      </c>
      <c r="O168" s="64">
        <v>0</v>
      </c>
      <c r="P168" s="64">
        <v>0</v>
      </c>
      <c r="Q168" s="64">
        <v>0</v>
      </c>
      <c r="R168" s="64">
        <v>179295</v>
      </c>
      <c r="S168" s="64">
        <v>179295</v>
      </c>
      <c r="T168" s="64">
        <v>395559</v>
      </c>
      <c r="U168" s="251">
        <v>0</v>
      </c>
      <c r="V168" s="251">
        <v>1</v>
      </c>
      <c r="W168" s="64" t="s">
        <v>113</v>
      </c>
    </row>
    <row r="169" spans="1:23" s="21" customFormat="1" ht="14.5" customHeight="1" x14ac:dyDescent="0.25">
      <c r="A169" s="64" t="s">
        <v>368</v>
      </c>
      <c r="B169" s="64" t="s">
        <v>626</v>
      </c>
      <c r="C169" s="64">
        <v>8177</v>
      </c>
      <c r="D169" s="64">
        <v>652</v>
      </c>
      <c r="E169" s="64">
        <v>951</v>
      </c>
      <c r="F169" s="64">
        <v>633</v>
      </c>
      <c r="G169" s="64">
        <v>2236</v>
      </c>
      <c r="H169" s="64">
        <v>1914</v>
      </c>
      <c r="I169" s="64">
        <v>166</v>
      </c>
      <c r="J169" s="64">
        <v>0</v>
      </c>
      <c r="K169" s="64">
        <v>4316</v>
      </c>
      <c r="L169" s="64">
        <v>690</v>
      </c>
      <c r="M169" s="64">
        <v>866</v>
      </c>
      <c r="N169" s="64">
        <v>506</v>
      </c>
      <c r="O169" s="64">
        <v>2062</v>
      </c>
      <c r="P169" s="64">
        <v>1598</v>
      </c>
      <c r="Q169" s="64">
        <v>201</v>
      </c>
      <c r="R169" s="64">
        <v>0</v>
      </c>
      <c r="S169" s="64">
        <v>3861</v>
      </c>
      <c r="T169" s="64">
        <v>8177</v>
      </c>
      <c r="U169" s="251">
        <v>1</v>
      </c>
      <c r="V169" s="251">
        <v>1</v>
      </c>
      <c r="W169" s="64" t="s">
        <v>114</v>
      </c>
    </row>
    <row r="170" spans="1:23" s="21" customFormat="1" ht="14.5" customHeight="1" x14ac:dyDescent="0.25">
      <c r="A170" s="64" t="s">
        <v>368</v>
      </c>
      <c r="B170" s="64" t="s">
        <v>630</v>
      </c>
      <c r="C170" s="64">
        <v>169</v>
      </c>
      <c r="D170" s="64">
        <v>0</v>
      </c>
      <c r="E170" s="64">
        <v>10</v>
      </c>
      <c r="F170" s="64">
        <v>13</v>
      </c>
      <c r="G170" s="64">
        <v>23</v>
      </c>
      <c r="H170" s="64">
        <v>69</v>
      </c>
      <c r="I170" s="64">
        <v>5</v>
      </c>
      <c r="J170" s="64">
        <v>0</v>
      </c>
      <c r="K170" s="64">
        <v>97</v>
      </c>
      <c r="L170" s="64">
        <v>0</v>
      </c>
      <c r="M170" s="64">
        <v>11</v>
      </c>
      <c r="N170" s="64">
        <v>15</v>
      </c>
      <c r="O170" s="64">
        <v>26</v>
      </c>
      <c r="P170" s="64">
        <v>46</v>
      </c>
      <c r="Q170" s="64">
        <v>0</v>
      </c>
      <c r="R170" s="64">
        <v>0</v>
      </c>
      <c r="S170" s="64">
        <v>72</v>
      </c>
      <c r="T170" s="64">
        <v>169</v>
      </c>
      <c r="U170" s="251">
        <v>1</v>
      </c>
      <c r="V170" s="251">
        <v>1</v>
      </c>
      <c r="W170" s="64" t="s">
        <v>114</v>
      </c>
    </row>
    <row r="171" spans="1:23" s="21" customFormat="1" ht="14.5" customHeight="1" x14ac:dyDescent="0.25">
      <c r="A171" s="64" t="s">
        <v>368</v>
      </c>
      <c r="B171" s="64" t="s">
        <v>625</v>
      </c>
      <c r="C171" s="64">
        <v>74630</v>
      </c>
      <c r="D171" s="64">
        <v>7260</v>
      </c>
      <c r="E171" s="64">
        <v>9479</v>
      </c>
      <c r="F171" s="64">
        <v>4756</v>
      </c>
      <c r="G171" s="64">
        <v>21495</v>
      </c>
      <c r="H171" s="64">
        <v>17962</v>
      </c>
      <c r="I171" s="64">
        <v>1504</v>
      </c>
      <c r="J171" s="64">
        <v>0</v>
      </c>
      <c r="K171" s="64">
        <v>40961</v>
      </c>
      <c r="L171" s="64">
        <v>7287</v>
      </c>
      <c r="M171" s="64">
        <v>9011</v>
      </c>
      <c r="N171" s="64">
        <v>3190</v>
      </c>
      <c r="O171" s="64">
        <v>19488</v>
      </c>
      <c r="P171" s="64">
        <v>12512</v>
      </c>
      <c r="Q171" s="64">
        <v>1669</v>
      </c>
      <c r="R171" s="64">
        <v>0</v>
      </c>
      <c r="S171" s="64">
        <v>33669</v>
      </c>
      <c r="T171" s="64">
        <v>74630</v>
      </c>
      <c r="U171" s="251">
        <v>1</v>
      </c>
      <c r="V171" s="251">
        <v>1</v>
      </c>
      <c r="W171" s="64" t="s">
        <v>114</v>
      </c>
    </row>
    <row r="172" spans="1:23" s="21" customFormat="1" ht="14.5" customHeight="1" x14ac:dyDescent="0.25">
      <c r="A172" s="64" t="s">
        <v>368</v>
      </c>
      <c r="B172" s="64" t="s">
        <v>629</v>
      </c>
      <c r="C172" s="64">
        <v>930958</v>
      </c>
      <c r="D172" s="64">
        <v>112907</v>
      </c>
      <c r="E172" s="64">
        <v>82371</v>
      </c>
      <c r="F172" s="64">
        <v>51153</v>
      </c>
      <c r="G172" s="64">
        <v>246431</v>
      </c>
      <c r="H172" s="64">
        <v>236210</v>
      </c>
      <c r="I172" s="64">
        <v>15739</v>
      </c>
      <c r="J172" s="64">
        <v>0</v>
      </c>
      <c r="K172" s="64">
        <v>498380</v>
      </c>
      <c r="L172" s="64">
        <v>115649</v>
      </c>
      <c r="M172" s="64">
        <v>97861</v>
      </c>
      <c r="N172" s="64">
        <v>45335</v>
      </c>
      <c r="O172" s="64">
        <v>258845</v>
      </c>
      <c r="P172" s="64">
        <v>152659</v>
      </c>
      <c r="Q172" s="64">
        <v>21074</v>
      </c>
      <c r="R172" s="64">
        <v>0</v>
      </c>
      <c r="S172" s="64">
        <v>432578</v>
      </c>
      <c r="T172" s="64">
        <v>930958</v>
      </c>
      <c r="U172" s="251">
        <v>1</v>
      </c>
      <c r="V172" s="251">
        <v>1</v>
      </c>
      <c r="W172" s="64" t="s">
        <v>114</v>
      </c>
    </row>
    <row r="173" spans="1:23" s="21" customFormat="1" ht="14.5" customHeight="1" x14ac:dyDescent="0.25">
      <c r="A173" s="64" t="s">
        <v>371</v>
      </c>
      <c r="B173" s="64" t="s">
        <v>626</v>
      </c>
      <c r="C173" s="64">
        <v>100112</v>
      </c>
      <c r="D173" s="64">
        <v>3422</v>
      </c>
      <c r="E173" s="64">
        <v>12984</v>
      </c>
      <c r="F173" s="64">
        <v>8835</v>
      </c>
      <c r="G173" s="64">
        <v>25241</v>
      </c>
      <c r="H173" s="64">
        <v>25066</v>
      </c>
      <c r="I173" s="64">
        <v>2326</v>
      </c>
      <c r="J173" s="64">
        <v>0</v>
      </c>
      <c r="K173" s="64">
        <v>52633</v>
      </c>
      <c r="L173" s="64">
        <v>3784</v>
      </c>
      <c r="M173" s="64">
        <v>12838</v>
      </c>
      <c r="N173" s="64">
        <v>8958</v>
      </c>
      <c r="O173" s="64">
        <v>25580</v>
      </c>
      <c r="P173" s="64">
        <v>20287</v>
      </c>
      <c r="Q173" s="64">
        <v>1612</v>
      </c>
      <c r="R173" s="64">
        <v>0</v>
      </c>
      <c r="S173" s="64">
        <v>47479</v>
      </c>
      <c r="T173" s="64">
        <v>100112</v>
      </c>
      <c r="U173" s="251">
        <v>1</v>
      </c>
      <c r="V173" s="251">
        <v>1</v>
      </c>
      <c r="W173" s="64" t="s">
        <v>115</v>
      </c>
    </row>
    <row r="174" spans="1:23" s="21" customFormat="1" ht="14.5" customHeight="1" x14ac:dyDescent="0.25">
      <c r="A174" s="64" t="s">
        <v>371</v>
      </c>
      <c r="B174" s="64" t="s">
        <v>632</v>
      </c>
      <c r="C174" s="64">
        <v>0</v>
      </c>
      <c r="D174" s="64">
        <v>0</v>
      </c>
      <c r="E174" s="64">
        <v>0</v>
      </c>
      <c r="F174" s="64">
        <v>0</v>
      </c>
      <c r="G174" s="64">
        <v>0</v>
      </c>
      <c r="H174" s="64">
        <v>0</v>
      </c>
      <c r="I174" s="64">
        <v>0</v>
      </c>
      <c r="J174" s="64">
        <v>0</v>
      </c>
      <c r="K174" s="64">
        <v>0</v>
      </c>
      <c r="L174" s="64">
        <v>0</v>
      </c>
      <c r="M174" s="64">
        <v>0</v>
      </c>
      <c r="N174" s="64">
        <v>0</v>
      </c>
      <c r="O174" s="64">
        <v>0</v>
      </c>
      <c r="P174" s="64">
        <v>0</v>
      </c>
      <c r="Q174" s="64">
        <v>0</v>
      </c>
      <c r="R174" s="64">
        <v>0</v>
      </c>
      <c r="S174" s="64">
        <v>0</v>
      </c>
      <c r="T174" s="64">
        <v>3582665</v>
      </c>
      <c r="U174" s="251">
        <v>0</v>
      </c>
      <c r="V174" s="251">
        <v>0</v>
      </c>
      <c r="W174" s="64" t="s">
        <v>115</v>
      </c>
    </row>
    <row r="175" spans="1:23" s="21" customFormat="1" ht="14.5" customHeight="1" x14ac:dyDescent="0.25">
      <c r="A175" s="64" t="s">
        <v>371</v>
      </c>
      <c r="B175" s="64" t="s">
        <v>628</v>
      </c>
      <c r="C175" s="64">
        <v>0</v>
      </c>
      <c r="D175" s="64">
        <v>0</v>
      </c>
      <c r="E175" s="64">
        <v>0</v>
      </c>
      <c r="F175" s="64">
        <v>0</v>
      </c>
      <c r="G175" s="64">
        <v>0</v>
      </c>
      <c r="H175" s="64">
        <v>0</v>
      </c>
      <c r="I175" s="64">
        <v>0</v>
      </c>
      <c r="J175" s="64">
        <v>0</v>
      </c>
      <c r="K175" s="64">
        <v>0</v>
      </c>
      <c r="L175" s="64">
        <v>0</v>
      </c>
      <c r="M175" s="64">
        <v>0</v>
      </c>
      <c r="N175" s="64">
        <v>0</v>
      </c>
      <c r="O175" s="64">
        <v>0</v>
      </c>
      <c r="P175" s="64">
        <v>0</v>
      </c>
      <c r="Q175" s="64">
        <v>0</v>
      </c>
      <c r="R175" s="64">
        <v>0</v>
      </c>
      <c r="S175" s="64">
        <v>0</v>
      </c>
      <c r="T175" s="64">
        <v>5669479</v>
      </c>
      <c r="U175" s="251">
        <v>0</v>
      </c>
      <c r="V175" s="251">
        <v>0</v>
      </c>
      <c r="W175" s="64" t="s">
        <v>115</v>
      </c>
    </row>
    <row r="176" spans="1:23" s="21" customFormat="1" ht="14.5" customHeight="1" x14ac:dyDescent="0.25">
      <c r="A176" s="64" t="s">
        <v>371</v>
      </c>
      <c r="B176" s="64" t="s">
        <v>630</v>
      </c>
      <c r="C176" s="64">
        <v>92</v>
      </c>
      <c r="D176" s="64">
        <v>0</v>
      </c>
      <c r="E176" s="64">
        <v>11</v>
      </c>
      <c r="F176" s="64">
        <v>6</v>
      </c>
      <c r="G176" s="64">
        <v>17</v>
      </c>
      <c r="H176" s="64">
        <v>33</v>
      </c>
      <c r="I176" s="64">
        <v>0</v>
      </c>
      <c r="J176" s="64">
        <v>0</v>
      </c>
      <c r="K176" s="64">
        <v>50</v>
      </c>
      <c r="L176" s="64">
        <v>5</v>
      </c>
      <c r="M176" s="64">
        <v>0</v>
      </c>
      <c r="N176" s="64">
        <v>19</v>
      </c>
      <c r="O176" s="64">
        <v>24</v>
      </c>
      <c r="P176" s="64">
        <v>18</v>
      </c>
      <c r="Q176" s="64">
        <v>0</v>
      </c>
      <c r="R176" s="64">
        <v>0</v>
      </c>
      <c r="S176" s="64">
        <v>42</v>
      </c>
      <c r="T176" s="64">
        <v>92</v>
      </c>
      <c r="U176" s="251">
        <v>1</v>
      </c>
      <c r="V176" s="251">
        <v>1</v>
      </c>
      <c r="W176" s="64" t="s">
        <v>115</v>
      </c>
    </row>
    <row r="177" spans="1:23" s="21" customFormat="1" ht="14.5" customHeight="1" x14ac:dyDescent="0.25">
      <c r="A177" s="64" t="s">
        <v>371</v>
      </c>
      <c r="B177" s="64" t="s">
        <v>631</v>
      </c>
      <c r="C177" s="64">
        <v>769</v>
      </c>
      <c r="D177" s="64">
        <v>78</v>
      </c>
      <c r="E177" s="64">
        <v>96</v>
      </c>
      <c r="F177" s="64">
        <v>40</v>
      </c>
      <c r="G177" s="64">
        <v>214</v>
      </c>
      <c r="H177" s="64">
        <v>177</v>
      </c>
      <c r="I177" s="64">
        <v>0</v>
      </c>
      <c r="J177" s="64">
        <v>0</v>
      </c>
      <c r="K177" s="64">
        <v>391</v>
      </c>
      <c r="L177" s="64">
        <v>97</v>
      </c>
      <c r="M177" s="64">
        <v>87</v>
      </c>
      <c r="N177" s="64">
        <v>52</v>
      </c>
      <c r="O177" s="64">
        <v>236</v>
      </c>
      <c r="P177" s="64">
        <v>142</v>
      </c>
      <c r="Q177" s="64">
        <v>0</v>
      </c>
      <c r="R177" s="64">
        <v>0</v>
      </c>
      <c r="S177" s="64">
        <v>378</v>
      </c>
      <c r="T177" s="64">
        <v>788</v>
      </c>
      <c r="U177" s="251">
        <v>0.97588832487309596</v>
      </c>
      <c r="V177" s="251">
        <v>0.97588832487309596</v>
      </c>
      <c r="W177" s="64" t="s">
        <v>115</v>
      </c>
    </row>
    <row r="178" spans="1:23" s="21" customFormat="1" ht="14.5" customHeight="1" x14ac:dyDescent="0.25">
      <c r="A178" s="64" t="s">
        <v>371</v>
      </c>
      <c r="B178" s="64" t="s">
        <v>625</v>
      </c>
      <c r="C178" s="64">
        <v>503732</v>
      </c>
      <c r="D178" s="64">
        <v>26326</v>
      </c>
      <c r="E178" s="64">
        <v>58133</v>
      </c>
      <c r="F178" s="64">
        <v>51292</v>
      </c>
      <c r="G178" s="64">
        <v>135751</v>
      </c>
      <c r="H178" s="64">
        <v>116060</v>
      </c>
      <c r="I178" s="64">
        <v>10271</v>
      </c>
      <c r="J178" s="64">
        <v>0</v>
      </c>
      <c r="K178" s="64">
        <v>262082</v>
      </c>
      <c r="L178" s="64">
        <v>26743</v>
      </c>
      <c r="M178" s="64">
        <v>59945</v>
      </c>
      <c r="N178" s="64">
        <v>51394</v>
      </c>
      <c r="O178" s="64">
        <v>138082</v>
      </c>
      <c r="P178" s="64">
        <v>94331</v>
      </c>
      <c r="Q178" s="64">
        <v>9237</v>
      </c>
      <c r="R178" s="64">
        <v>0</v>
      </c>
      <c r="S178" s="64">
        <v>241650</v>
      </c>
      <c r="T178" s="64">
        <v>503732</v>
      </c>
      <c r="U178" s="251">
        <v>1</v>
      </c>
      <c r="V178" s="251">
        <v>1</v>
      </c>
      <c r="W178" s="64" t="s">
        <v>115</v>
      </c>
    </row>
    <row r="179" spans="1:23" s="21" customFormat="1" ht="14.5" customHeight="1" x14ac:dyDescent="0.25">
      <c r="A179" s="64" t="s">
        <v>1470</v>
      </c>
      <c r="B179" s="64" t="s">
        <v>626</v>
      </c>
      <c r="C179" s="64">
        <v>2738</v>
      </c>
      <c r="D179" s="64">
        <v>0</v>
      </c>
      <c r="E179" s="64">
        <v>0</v>
      </c>
      <c r="F179" s="64">
        <v>0</v>
      </c>
      <c r="G179" s="64">
        <v>0</v>
      </c>
      <c r="H179" s="64">
        <v>128</v>
      </c>
      <c r="I179" s="64">
        <v>933</v>
      </c>
      <c r="J179" s="64">
        <v>302</v>
      </c>
      <c r="K179" s="64">
        <v>1363</v>
      </c>
      <c r="L179" s="64">
        <v>0</v>
      </c>
      <c r="M179" s="64">
        <v>0</v>
      </c>
      <c r="N179" s="64">
        <v>0</v>
      </c>
      <c r="O179" s="64">
        <v>0</v>
      </c>
      <c r="P179" s="64">
        <v>79</v>
      </c>
      <c r="Q179" s="64">
        <v>1011</v>
      </c>
      <c r="R179" s="64">
        <v>285</v>
      </c>
      <c r="S179" s="64">
        <v>1375</v>
      </c>
      <c r="T179" s="64">
        <v>2738</v>
      </c>
      <c r="U179" s="251">
        <v>0.78560993425858305</v>
      </c>
      <c r="V179" s="251">
        <v>1</v>
      </c>
      <c r="W179" s="64" t="s">
        <v>116</v>
      </c>
    </row>
    <row r="180" spans="1:23" s="21" customFormat="1" ht="14.5" customHeight="1" x14ac:dyDescent="0.25">
      <c r="A180" s="64" t="s">
        <v>1471</v>
      </c>
      <c r="B180" s="64" t="s">
        <v>625</v>
      </c>
      <c r="C180" s="64">
        <v>95007</v>
      </c>
      <c r="D180" s="64">
        <v>1202</v>
      </c>
      <c r="E180" s="64">
        <v>6063</v>
      </c>
      <c r="F180" s="64">
        <v>5622</v>
      </c>
      <c r="G180" s="64">
        <v>12887</v>
      </c>
      <c r="H180" s="64">
        <v>35304</v>
      </c>
      <c r="I180" s="64">
        <v>1611</v>
      </c>
      <c r="J180" s="64">
        <v>0</v>
      </c>
      <c r="K180" s="64">
        <v>49802</v>
      </c>
      <c r="L180" s="64">
        <v>663</v>
      </c>
      <c r="M180" s="64">
        <v>4503</v>
      </c>
      <c r="N180" s="64">
        <v>5949</v>
      </c>
      <c r="O180" s="64">
        <v>11115</v>
      </c>
      <c r="P180" s="64">
        <v>32678</v>
      </c>
      <c r="Q180" s="64">
        <v>1412</v>
      </c>
      <c r="R180" s="64">
        <v>0</v>
      </c>
      <c r="S180" s="64">
        <v>45205</v>
      </c>
      <c r="T180" s="64">
        <v>95007</v>
      </c>
      <c r="U180" s="251">
        <v>1</v>
      </c>
      <c r="V180" s="251">
        <v>1</v>
      </c>
      <c r="W180" s="64" t="s">
        <v>116</v>
      </c>
    </row>
    <row r="181" spans="1:23" s="21" customFormat="1" ht="14.5" customHeight="1" x14ac:dyDescent="0.25">
      <c r="A181" s="64" t="s">
        <v>372</v>
      </c>
      <c r="B181" s="64" t="s">
        <v>629</v>
      </c>
      <c r="C181" s="64">
        <v>8327</v>
      </c>
      <c r="D181" s="64">
        <v>0</v>
      </c>
      <c r="E181" s="64">
        <v>0</v>
      </c>
      <c r="F181" s="64">
        <v>0</v>
      </c>
      <c r="G181" s="64">
        <v>0</v>
      </c>
      <c r="H181" s="64">
        <v>0</v>
      </c>
      <c r="I181" s="64">
        <v>0</v>
      </c>
      <c r="J181" s="64">
        <v>3816</v>
      </c>
      <c r="K181" s="64">
        <v>3816</v>
      </c>
      <c r="L181" s="64">
        <v>0</v>
      </c>
      <c r="M181" s="64">
        <v>0</v>
      </c>
      <c r="N181" s="64">
        <v>0</v>
      </c>
      <c r="O181" s="64">
        <v>0</v>
      </c>
      <c r="P181" s="64">
        <v>0</v>
      </c>
      <c r="Q181" s="64">
        <v>0</v>
      </c>
      <c r="R181" s="64">
        <v>4511</v>
      </c>
      <c r="S181" s="64">
        <v>4511</v>
      </c>
      <c r="T181" s="64">
        <v>8327</v>
      </c>
      <c r="U181" s="251">
        <v>0</v>
      </c>
      <c r="V181" s="251">
        <v>1</v>
      </c>
      <c r="W181" s="64" t="s">
        <v>116</v>
      </c>
    </row>
    <row r="182" spans="1:23" s="21" customFormat="1" ht="14.5" customHeight="1" x14ac:dyDescent="0.25">
      <c r="A182" s="64" t="s">
        <v>117</v>
      </c>
      <c r="B182" s="64" t="s">
        <v>626</v>
      </c>
      <c r="C182" s="64">
        <v>10141</v>
      </c>
      <c r="D182" s="64">
        <v>274</v>
      </c>
      <c r="E182" s="64">
        <v>965</v>
      </c>
      <c r="F182" s="64">
        <v>805</v>
      </c>
      <c r="G182" s="64">
        <v>2044</v>
      </c>
      <c r="H182" s="64">
        <v>2539</v>
      </c>
      <c r="I182" s="64">
        <v>167</v>
      </c>
      <c r="J182" s="64">
        <v>0</v>
      </c>
      <c r="K182" s="64">
        <v>4750</v>
      </c>
      <c r="L182" s="64">
        <v>309</v>
      </c>
      <c r="M182" s="64">
        <v>961</v>
      </c>
      <c r="N182" s="64">
        <v>864</v>
      </c>
      <c r="O182" s="64">
        <v>2134</v>
      </c>
      <c r="P182" s="64">
        <v>3137</v>
      </c>
      <c r="Q182" s="64">
        <v>120</v>
      </c>
      <c r="R182" s="64">
        <v>0</v>
      </c>
      <c r="S182" s="64">
        <v>5391</v>
      </c>
      <c r="T182" s="64">
        <v>10141</v>
      </c>
      <c r="U182" s="251">
        <v>1</v>
      </c>
      <c r="V182" s="251">
        <v>1</v>
      </c>
      <c r="W182" s="64" t="s">
        <v>118</v>
      </c>
    </row>
    <row r="183" spans="1:23" s="21" customFormat="1" ht="14.5" customHeight="1" x14ac:dyDescent="0.25">
      <c r="A183" s="64" t="s">
        <v>117</v>
      </c>
      <c r="B183" s="64" t="s">
        <v>630</v>
      </c>
      <c r="C183" s="64">
        <v>5</v>
      </c>
      <c r="D183" s="64">
        <v>0</v>
      </c>
      <c r="E183" s="64">
        <v>0</v>
      </c>
      <c r="F183" s="64">
        <v>0</v>
      </c>
      <c r="G183" s="64">
        <v>0</v>
      </c>
      <c r="H183" s="64">
        <v>0</v>
      </c>
      <c r="I183" s="64">
        <v>0</v>
      </c>
      <c r="J183" s="64">
        <v>0</v>
      </c>
      <c r="K183" s="64">
        <v>0</v>
      </c>
      <c r="L183" s="64">
        <v>0</v>
      </c>
      <c r="M183" s="64">
        <v>0</v>
      </c>
      <c r="N183" s="64">
        <v>0</v>
      </c>
      <c r="O183" s="64">
        <v>0</v>
      </c>
      <c r="P183" s="64">
        <v>5</v>
      </c>
      <c r="Q183" s="64">
        <v>0</v>
      </c>
      <c r="R183" s="64">
        <v>0</v>
      </c>
      <c r="S183" s="64">
        <v>5</v>
      </c>
      <c r="T183" s="64">
        <v>5</v>
      </c>
      <c r="U183" s="251">
        <v>1</v>
      </c>
      <c r="V183" s="251">
        <v>1</v>
      </c>
      <c r="W183" s="64" t="s">
        <v>118</v>
      </c>
    </row>
    <row r="184" spans="1:23" s="21" customFormat="1" ht="14.5" customHeight="1" x14ac:dyDescent="0.25">
      <c r="A184" s="64" t="s">
        <v>117</v>
      </c>
      <c r="B184" s="64" t="s">
        <v>625</v>
      </c>
      <c r="C184" s="64">
        <v>24899</v>
      </c>
      <c r="D184" s="64">
        <v>756</v>
      </c>
      <c r="E184" s="64">
        <v>2120</v>
      </c>
      <c r="F184" s="64">
        <v>1780</v>
      </c>
      <c r="G184" s="64">
        <v>4656</v>
      </c>
      <c r="H184" s="64">
        <v>6696</v>
      </c>
      <c r="I184" s="64">
        <v>547</v>
      </c>
      <c r="J184" s="64">
        <v>0</v>
      </c>
      <c r="K184" s="64">
        <v>11899</v>
      </c>
      <c r="L184" s="64">
        <v>740</v>
      </c>
      <c r="M184" s="64">
        <v>2195</v>
      </c>
      <c r="N184" s="64">
        <v>1931</v>
      </c>
      <c r="O184" s="64">
        <v>4866</v>
      </c>
      <c r="P184" s="64">
        <v>7497</v>
      </c>
      <c r="Q184" s="64">
        <v>637</v>
      </c>
      <c r="R184" s="64">
        <v>0</v>
      </c>
      <c r="S184" s="64">
        <v>13000</v>
      </c>
      <c r="T184" s="64">
        <v>24899</v>
      </c>
      <c r="U184" s="251">
        <v>1</v>
      </c>
      <c r="V184" s="251">
        <v>1</v>
      </c>
      <c r="W184" s="64" t="s">
        <v>118</v>
      </c>
    </row>
    <row r="185" spans="1:23" s="21" customFormat="1" ht="14.5" customHeight="1" x14ac:dyDescent="0.25">
      <c r="A185" s="64" t="s">
        <v>119</v>
      </c>
      <c r="B185" s="64" t="s">
        <v>626</v>
      </c>
      <c r="C185" s="64">
        <v>5</v>
      </c>
      <c r="D185" s="64">
        <v>0</v>
      </c>
      <c r="E185" s="64">
        <v>0</v>
      </c>
      <c r="F185" s="64">
        <v>5</v>
      </c>
      <c r="G185" s="64">
        <v>5</v>
      </c>
      <c r="H185" s="64">
        <v>0</v>
      </c>
      <c r="I185" s="64">
        <v>0</v>
      </c>
      <c r="J185" s="64">
        <v>0</v>
      </c>
      <c r="K185" s="64">
        <v>5</v>
      </c>
      <c r="L185" s="64">
        <v>0</v>
      </c>
      <c r="M185" s="64">
        <v>0</v>
      </c>
      <c r="N185" s="64">
        <v>0</v>
      </c>
      <c r="O185" s="64">
        <v>0</v>
      </c>
      <c r="P185" s="64">
        <v>0</v>
      </c>
      <c r="Q185" s="64">
        <v>0</v>
      </c>
      <c r="R185" s="64">
        <v>0</v>
      </c>
      <c r="S185" s="64">
        <v>0</v>
      </c>
      <c r="T185" s="64">
        <v>5</v>
      </c>
      <c r="U185" s="251">
        <v>1</v>
      </c>
      <c r="V185" s="251">
        <v>1</v>
      </c>
      <c r="W185" s="64" t="s">
        <v>120</v>
      </c>
    </row>
    <row r="186" spans="1:23" s="21" customFormat="1" ht="14.5" customHeight="1" x14ac:dyDescent="0.25">
      <c r="A186" s="64" t="s">
        <v>373</v>
      </c>
      <c r="B186" s="64" t="s">
        <v>626</v>
      </c>
      <c r="C186" s="64">
        <v>0</v>
      </c>
      <c r="D186" s="64">
        <v>0</v>
      </c>
      <c r="E186" s="64">
        <v>0</v>
      </c>
      <c r="F186" s="64">
        <v>0</v>
      </c>
      <c r="G186" s="64">
        <v>0</v>
      </c>
      <c r="H186" s="64">
        <v>0</v>
      </c>
      <c r="I186" s="64">
        <v>0</v>
      </c>
      <c r="J186" s="64">
        <v>0</v>
      </c>
      <c r="K186" s="64">
        <v>0</v>
      </c>
      <c r="L186" s="64">
        <v>0</v>
      </c>
      <c r="M186" s="64">
        <v>0</v>
      </c>
      <c r="N186" s="64">
        <v>0</v>
      </c>
      <c r="O186" s="64">
        <v>0</v>
      </c>
      <c r="P186" s="64">
        <v>0</v>
      </c>
      <c r="Q186" s="64">
        <v>0</v>
      </c>
      <c r="R186" s="64">
        <v>0</v>
      </c>
      <c r="S186" s="64">
        <v>0</v>
      </c>
      <c r="T186" s="64">
        <v>1029</v>
      </c>
      <c r="U186" s="251">
        <v>0</v>
      </c>
      <c r="V186" s="251">
        <v>0</v>
      </c>
      <c r="W186" s="64" t="s">
        <v>121</v>
      </c>
    </row>
    <row r="187" spans="1:23" s="21" customFormat="1" ht="14.5" customHeight="1" x14ac:dyDescent="0.25">
      <c r="A187" s="64" t="s">
        <v>373</v>
      </c>
      <c r="B187" s="64" t="s">
        <v>627</v>
      </c>
      <c r="C187" s="64">
        <v>0</v>
      </c>
      <c r="D187" s="64">
        <v>0</v>
      </c>
      <c r="E187" s="64">
        <v>0</v>
      </c>
      <c r="F187" s="64">
        <v>0</v>
      </c>
      <c r="G187" s="64">
        <v>0</v>
      </c>
      <c r="H187" s="64">
        <v>0</v>
      </c>
      <c r="I187" s="64">
        <v>0</v>
      </c>
      <c r="J187" s="64">
        <v>0</v>
      </c>
      <c r="K187" s="64">
        <v>0</v>
      </c>
      <c r="L187" s="64">
        <v>0</v>
      </c>
      <c r="M187" s="64">
        <v>0</v>
      </c>
      <c r="N187" s="64">
        <v>0</v>
      </c>
      <c r="O187" s="64">
        <v>0</v>
      </c>
      <c r="P187" s="64">
        <v>0</v>
      </c>
      <c r="Q187" s="64">
        <v>0</v>
      </c>
      <c r="R187" s="64">
        <v>0</v>
      </c>
      <c r="S187" s="64">
        <v>0</v>
      </c>
      <c r="T187" s="64">
        <v>99484</v>
      </c>
      <c r="U187" s="251">
        <v>0</v>
      </c>
      <c r="V187" s="251">
        <v>0</v>
      </c>
      <c r="W187" s="64" t="s">
        <v>121</v>
      </c>
    </row>
    <row r="188" spans="1:23" s="21" customFormat="1" ht="14.5" customHeight="1" x14ac:dyDescent="0.25">
      <c r="A188" s="64" t="s">
        <v>373</v>
      </c>
      <c r="B188" s="64" t="s">
        <v>625</v>
      </c>
      <c r="C188" s="64">
        <v>0</v>
      </c>
      <c r="D188" s="64">
        <v>0</v>
      </c>
      <c r="E188" s="64">
        <v>0</v>
      </c>
      <c r="F188" s="64">
        <v>0</v>
      </c>
      <c r="G188" s="64">
        <v>0</v>
      </c>
      <c r="H188" s="64">
        <v>0</v>
      </c>
      <c r="I188" s="64">
        <v>0</v>
      </c>
      <c r="J188" s="64">
        <v>0</v>
      </c>
      <c r="K188" s="64">
        <v>0</v>
      </c>
      <c r="L188" s="64">
        <v>0</v>
      </c>
      <c r="M188" s="64">
        <v>0</v>
      </c>
      <c r="N188" s="64">
        <v>0</v>
      </c>
      <c r="O188" s="64">
        <v>0</v>
      </c>
      <c r="P188" s="64">
        <v>0</v>
      </c>
      <c r="Q188" s="64">
        <v>0</v>
      </c>
      <c r="R188" s="64">
        <v>0</v>
      </c>
      <c r="S188" s="64">
        <v>0</v>
      </c>
      <c r="T188" s="64">
        <v>20</v>
      </c>
      <c r="U188" s="251">
        <v>0</v>
      </c>
      <c r="V188" s="251">
        <v>0</v>
      </c>
      <c r="W188" s="64" t="s">
        <v>121</v>
      </c>
    </row>
    <row r="189" spans="1:23" s="21" customFormat="1" ht="14.5" customHeight="1" x14ac:dyDescent="0.25">
      <c r="A189" s="64" t="s">
        <v>122</v>
      </c>
      <c r="B189" s="64" t="s">
        <v>626</v>
      </c>
      <c r="C189" s="64">
        <v>8571</v>
      </c>
      <c r="D189" s="64">
        <v>147</v>
      </c>
      <c r="E189" s="64">
        <v>419</v>
      </c>
      <c r="F189" s="64">
        <v>450</v>
      </c>
      <c r="G189" s="64">
        <v>1016</v>
      </c>
      <c r="H189" s="64">
        <v>3158</v>
      </c>
      <c r="I189" s="64">
        <v>85</v>
      </c>
      <c r="J189" s="64">
        <v>0</v>
      </c>
      <c r="K189" s="64">
        <v>4259</v>
      </c>
      <c r="L189" s="64">
        <v>151</v>
      </c>
      <c r="M189" s="64">
        <v>426</v>
      </c>
      <c r="N189" s="64">
        <v>459</v>
      </c>
      <c r="O189" s="64">
        <v>1036</v>
      </c>
      <c r="P189" s="64">
        <v>3130</v>
      </c>
      <c r="Q189" s="64">
        <v>146</v>
      </c>
      <c r="R189" s="64">
        <v>0</v>
      </c>
      <c r="S189" s="64">
        <v>4312</v>
      </c>
      <c r="T189" s="64">
        <v>8571</v>
      </c>
      <c r="U189" s="251">
        <v>1</v>
      </c>
      <c r="V189" s="251">
        <v>1</v>
      </c>
      <c r="W189" s="64" t="s">
        <v>123</v>
      </c>
    </row>
    <row r="190" spans="1:23" s="21" customFormat="1" ht="14.5" customHeight="1" x14ac:dyDescent="0.25">
      <c r="A190" s="64" t="s">
        <v>122</v>
      </c>
      <c r="B190" s="64" t="s">
        <v>627</v>
      </c>
      <c r="C190" s="64">
        <v>432888</v>
      </c>
      <c r="D190" s="64">
        <v>7814</v>
      </c>
      <c r="E190" s="64">
        <v>31450</v>
      </c>
      <c r="F190" s="64">
        <v>21137</v>
      </c>
      <c r="G190" s="64">
        <v>60401</v>
      </c>
      <c r="H190" s="64">
        <v>155420</v>
      </c>
      <c r="I190" s="64">
        <v>9036</v>
      </c>
      <c r="J190" s="64">
        <v>0</v>
      </c>
      <c r="K190" s="64">
        <v>224857</v>
      </c>
      <c r="L190" s="64">
        <v>8078</v>
      </c>
      <c r="M190" s="64">
        <v>33617</v>
      </c>
      <c r="N190" s="64">
        <v>22186</v>
      </c>
      <c r="O190" s="64">
        <v>63881</v>
      </c>
      <c r="P190" s="64">
        <v>139197</v>
      </c>
      <c r="Q190" s="64">
        <v>4953</v>
      </c>
      <c r="R190" s="64">
        <v>0</v>
      </c>
      <c r="S190" s="64">
        <v>208031</v>
      </c>
      <c r="T190" s="64">
        <v>432888</v>
      </c>
      <c r="U190" s="251">
        <v>1</v>
      </c>
      <c r="V190" s="251">
        <v>1</v>
      </c>
      <c r="W190" s="64" t="s">
        <v>123</v>
      </c>
    </row>
    <row r="191" spans="1:23" s="21" customFormat="1" ht="14.5" customHeight="1" x14ac:dyDescent="0.25">
      <c r="A191" s="64" t="s">
        <v>122</v>
      </c>
      <c r="B191" s="64" t="s">
        <v>625</v>
      </c>
      <c r="C191" s="64">
        <v>26428</v>
      </c>
      <c r="D191" s="64">
        <v>460</v>
      </c>
      <c r="E191" s="64">
        <v>1717</v>
      </c>
      <c r="F191" s="64">
        <v>1660</v>
      </c>
      <c r="G191" s="64">
        <v>3837</v>
      </c>
      <c r="H191" s="64">
        <v>9014</v>
      </c>
      <c r="I191" s="64">
        <v>490</v>
      </c>
      <c r="J191" s="64">
        <v>0</v>
      </c>
      <c r="K191" s="64">
        <v>13341</v>
      </c>
      <c r="L191" s="64">
        <v>483</v>
      </c>
      <c r="M191" s="64">
        <v>1766</v>
      </c>
      <c r="N191" s="64">
        <v>1828</v>
      </c>
      <c r="O191" s="64">
        <v>4077</v>
      </c>
      <c r="P191" s="64">
        <v>8534</v>
      </c>
      <c r="Q191" s="64">
        <v>476</v>
      </c>
      <c r="R191" s="64">
        <v>0</v>
      </c>
      <c r="S191" s="64">
        <v>13087</v>
      </c>
      <c r="T191" s="64">
        <v>26428</v>
      </c>
      <c r="U191" s="251">
        <v>1</v>
      </c>
      <c r="V191" s="251">
        <v>1</v>
      </c>
      <c r="W191" s="64" t="s">
        <v>123</v>
      </c>
    </row>
    <row r="192" spans="1:23" s="21" customFormat="1" ht="14.5" customHeight="1" x14ac:dyDescent="0.25">
      <c r="A192" s="64" t="s">
        <v>374</v>
      </c>
      <c r="B192" s="64" t="s">
        <v>626</v>
      </c>
      <c r="C192" s="64">
        <v>878268</v>
      </c>
      <c r="D192" s="64">
        <v>36816</v>
      </c>
      <c r="E192" s="64">
        <v>70969</v>
      </c>
      <c r="F192" s="64">
        <v>63147</v>
      </c>
      <c r="G192" s="64">
        <v>170932</v>
      </c>
      <c r="H192" s="64">
        <v>280422</v>
      </c>
      <c r="I192" s="64">
        <v>34695</v>
      </c>
      <c r="J192" s="64">
        <v>0</v>
      </c>
      <c r="K192" s="64">
        <v>486049</v>
      </c>
      <c r="L192" s="64">
        <v>37936</v>
      </c>
      <c r="M192" s="64">
        <v>73006</v>
      </c>
      <c r="N192" s="64">
        <v>63629</v>
      </c>
      <c r="O192" s="64">
        <v>174571</v>
      </c>
      <c r="P192" s="64">
        <v>186910</v>
      </c>
      <c r="Q192" s="64">
        <v>30738</v>
      </c>
      <c r="R192" s="64">
        <v>0</v>
      </c>
      <c r="S192" s="64">
        <v>392219</v>
      </c>
      <c r="T192" s="64">
        <v>878268</v>
      </c>
      <c r="U192" s="251">
        <v>1</v>
      </c>
      <c r="V192" s="251">
        <v>1</v>
      </c>
      <c r="W192" s="64" t="s">
        <v>124</v>
      </c>
    </row>
    <row r="193" spans="1:23" s="21" customFormat="1" ht="14.5" customHeight="1" x14ac:dyDescent="0.25">
      <c r="A193" s="64" t="s">
        <v>374</v>
      </c>
      <c r="B193" s="64" t="s">
        <v>625</v>
      </c>
      <c r="C193" s="64">
        <v>220033</v>
      </c>
      <c r="D193" s="64">
        <v>9007</v>
      </c>
      <c r="E193" s="64">
        <v>16381</v>
      </c>
      <c r="F193" s="64">
        <v>15485</v>
      </c>
      <c r="G193" s="64">
        <v>40873</v>
      </c>
      <c r="H193" s="64">
        <v>63511</v>
      </c>
      <c r="I193" s="64">
        <v>5222</v>
      </c>
      <c r="J193" s="64">
        <v>0</v>
      </c>
      <c r="K193" s="64">
        <v>109606</v>
      </c>
      <c r="L193" s="64">
        <v>9357</v>
      </c>
      <c r="M193" s="64">
        <v>17624</v>
      </c>
      <c r="N193" s="64">
        <v>16113</v>
      </c>
      <c r="O193" s="64">
        <v>43094</v>
      </c>
      <c r="P193" s="64">
        <v>62701</v>
      </c>
      <c r="Q193" s="64">
        <v>4632</v>
      </c>
      <c r="R193" s="64">
        <v>0</v>
      </c>
      <c r="S193" s="64">
        <v>110427</v>
      </c>
      <c r="T193" s="64">
        <v>220033</v>
      </c>
      <c r="U193" s="251">
        <v>1</v>
      </c>
      <c r="V193" s="251">
        <v>1</v>
      </c>
      <c r="W193" s="64" t="s">
        <v>124</v>
      </c>
    </row>
    <row r="194" spans="1:23" s="21" customFormat="1" ht="14.5" customHeight="1" x14ac:dyDescent="0.25">
      <c r="A194" s="64" t="s">
        <v>374</v>
      </c>
      <c r="B194" s="64" t="s">
        <v>629</v>
      </c>
      <c r="C194" s="64">
        <v>5</v>
      </c>
      <c r="D194" s="64">
        <v>0</v>
      </c>
      <c r="E194" s="64">
        <v>0</v>
      </c>
      <c r="F194" s="64">
        <v>0</v>
      </c>
      <c r="G194" s="64">
        <v>0</v>
      </c>
      <c r="H194" s="64">
        <v>0</v>
      </c>
      <c r="I194" s="64">
        <v>0</v>
      </c>
      <c r="J194" s="64">
        <v>0</v>
      </c>
      <c r="K194" s="64">
        <v>0</v>
      </c>
      <c r="L194" s="64">
        <v>0</v>
      </c>
      <c r="M194" s="64">
        <v>0</v>
      </c>
      <c r="N194" s="64">
        <v>0</v>
      </c>
      <c r="O194" s="64">
        <v>0</v>
      </c>
      <c r="P194" s="64">
        <v>5</v>
      </c>
      <c r="Q194" s="64">
        <v>0</v>
      </c>
      <c r="R194" s="64">
        <v>0</v>
      </c>
      <c r="S194" s="64">
        <v>5</v>
      </c>
      <c r="T194" s="64">
        <v>5</v>
      </c>
      <c r="U194" s="251">
        <v>1</v>
      </c>
      <c r="V194" s="251">
        <v>1</v>
      </c>
      <c r="W194" s="64" t="s">
        <v>124</v>
      </c>
    </row>
    <row r="195" spans="1:23" s="21" customFormat="1" ht="14.5" customHeight="1" x14ac:dyDescent="0.25">
      <c r="A195" s="64" t="s">
        <v>125</v>
      </c>
      <c r="B195" s="64" t="s">
        <v>626</v>
      </c>
      <c r="C195" s="64">
        <v>328</v>
      </c>
      <c r="D195" s="64">
        <v>10</v>
      </c>
      <c r="E195" s="64">
        <v>11</v>
      </c>
      <c r="F195" s="64">
        <v>31</v>
      </c>
      <c r="G195" s="64">
        <v>52</v>
      </c>
      <c r="H195" s="64">
        <v>93</v>
      </c>
      <c r="I195" s="64">
        <v>5</v>
      </c>
      <c r="J195" s="64">
        <v>0</v>
      </c>
      <c r="K195" s="64">
        <v>150</v>
      </c>
      <c r="L195" s="64">
        <v>15</v>
      </c>
      <c r="M195" s="64">
        <v>26</v>
      </c>
      <c r="N195" s="64">
        <v>6</v>
      </c>
      <c r="O195" s="64">
        <v>47</v>
      </c>
      <c r="P195" s="64">
        <v>126</v>
      </c>
      <c r="Q195" s="64">
        <v>5</v>
      </c>
      <c r="R195" s="64">
        <v>0</v>
      </c>
      <c r="S195" s="64">
        <v>178</v>
      </c>
      <c r="T195" s="64">
        <v>328</v>
      </c>
      <c r="U195" s="251">
        <v>1</v>
      </c>
      <c r="V195" s="251">
        <v>1</v>
      </c>
      <c r="W195" s="64" t="s">
        <v>126</v>
      </c>
    </row>
    <row r="196" spans="1:23" s="21" customFormat="1" ht="14.5" customHeight="1" x14ac:dyDescent="0.25">
      <c r="A196" s="64" t="s">
        <v>125</v>
      </c>
      <c r="B196" s="64" t="s">
        <v>628</v>
      </c>
      <c r="C196" s="64">
        <v>71500</v>
      </c>
      <c r="D196" s="64">
        <v>0</v>
      </c>
      <c r="E196" s="64">
        <v>0</v>
      </c>
      <c r="F196" s="64">
        <v>0</v>
      </c>
      <c r="G196" s="64">
        <v>0</v>
      </c>
      <c r="H196" s="64">
        <v>0</v>
      </c>
      <c r="I196" s="64">
        <v>0</v>
      </c>
      <c r="J196" s="64">
        <v>38451</v>
      </c>
      <c r="K196" s="64">
        <v>38451</v>
      </c>
      <c r="L196" s="64">
        <v>0</v>
      </c>
      <c r="M196" s="64">
        <v>0</v>
      </c>
      <c r="N196" s="64">
        <v>0</v>
      </c>
      <c r="O196" s="64">
        <v>0</v>
      </c>
      <c r="P196" s="64">
        <v>0</v>
      </c>
      <c r="Q196" s="64">
        <v>0</v>
      </c>
      <c r="R196" s="64">
        <v>33049</v>
      </c>
      <c r="S196" s="64">
        <v>33049</v>
      </c>
      <c r="T196" s="64">
        <v>71500</v>
      </c>
      <c r="U196" s="251">
        <v>0</v>
      </c>
      <c r="V196" s="251">
        <v>1</v>
      </c>
      <c r="W196" s="64" t="s">
        <v>126</v>
      </c>
    </row>
    <row r="197" spans="1:23" s="21" customFormat="1" ht="14.5" customHeight="1" x14ac:dyDescent="0.25">
      <c r="A197" s="64" t="s">
        <v>125</v>
      </c>
      <c r="B197" s="64" t="s">
        <v>630</v>
      </c>
      <c r="C197" s="64">
        <v>40817</v>
      </c>
      <c r="D197" s="64">
        <v>0</v>
      </c>
      <c r="E197" s="64">
        <v>0</v>
      </c>
      <c r="F197" s="64">
        <v>0</v>
      </c>
      <c r="G197" s="64">
        <v>0</v>
      </c>
      <c r="H197" s="64">
        <v>0</v>
      </c>
      <c r="I197" s="64">
        <v>0</v>
      </c>
      <c r="J197" s="64">
        <v>26531</v>
      </c>
      <c r="K197" s="64">
        <v>26531</v>
      </c>
      <c r="L197" s="64">
        <v>0</v>
      </c>
      <c r="M197" s="64">
        <v>0</v>
      </c>
      <c r="N197" s="64">
        <v>0</v>
      </c>
      <c r="O197" s="64">
        <v>0</v>
      </c>
      <c r="P197" s="64">
        <v>0</v>
      </c>
      <c r="Q197" s="64">
        <v>0</v>
      </c>
      <c r="R197" s="64">
        <v>14286</v>
      </c>
      <c r="S197" s="64">
        <v>14286</v>
      </c>
      <c r="T197" s="64">
        <v>40817</v>
      </c>
      <c r="U197" s="251">
        <v>0</v>
      </c>
      <c r="V197" s="251">
        <v>1</v>
      </c>
      <c r="W197" s="64" t="s">
        <v>126</v>
      </c>
    </row>
    <row r="198" spans="1:23" s="21" customFormat="1" ht="14.5" customHeight="1" x14ac:dyDescent="0.25">
      <c r="A198" s="64" t="s">
        <v>125</v>
      </c>
      <c r="B198" s="64" t="s">
        <v>625</v>
      </c>
      <c r="C198" s="64">
        <v>182</v>
      </c>
      <c r="D198" s="64">
        <v>0</v>
      </c>
      <c r="E198" s="64">
        <v>10</v>
      </c>
      <c r="F198" s="64">
        <v>22</v>
      </c>
      <c r="G198" s="64">
        <v>32</v>
      </c>
      <c r="H198" s="64">
        <v>39</v>
      </c>
      <c r="I198" s="64">
        <v>0</v>
      </c>
      <c r="J198" s="64">
        <v>0</v>
      </c>
      <c r="K198" s="64">
        <v>71</v>
      </c>
      <c r="L198" s="64">
        <v>0</v>
      </c>
      <c r="M198" s="64">
        <v>22</v>
      </c>
      <c r="N198" s="64">
        <v>9</v>
      </c>
      <c r="O198" s="64">
        <v>31</v>
      </c>
      <c r="P198" s="64">
        <v>75</v>
      </c>
      <c r="Q198" s="64">
        <v>5</v>
      </c>
      <c r="R198" s="64">
        <v>0</v>
      </c>
      <c r="S198" s="64">
        <v>111</v>
      </c>
      <c r="T198" s="64">
        <v>182</v>
      </c>
      <c r="U198" s="251">
        <v>1</v>
      </c>
      <c r="V198" s="251">
        <v>1</v>
      </c>
      <c r="W198" s="64" t="s">
        <v>126</v>
      </c>
    </row>
    <row r="199" spans="1:23" s="21" customFormat="1" ht="14.5" customHeight="1" x14ac:dyDescent="0.25">
      <c r="A199" s="64" t="s">
        <v>129</v>
      </c>
      <c r="B199" s="64" t="s">
        <v>630</v>
      </c>
      <c r="C199" s="64">
        <v>18</v>
      </c>
      <c r="D199" s="64">
        <v>0</v>
      </c>
      <c r="E199" s="64">
        <v>0</v>
      </c>
      <c r="F199" s="64">
        <v>0</v>
      </c>
      <c r="G199" s="64">
        <v>0</v>
      </c>
      <c r="H199" s="64">
        <v>18</v>
      </c>
      <c r="I199" s="64">
        <v>0</v>
      </c>
      <c r="J199" s="64">
        <v>0</v>
      </c>
      <c r="K199" s="64">
        <v>18</v>
      </c>
      <c r="L199" s="64">
        <v>0</v>
      </c>
      <c r="M199" s="64">
        <v>0</v>
      </c>
      <c r="N199" s="64">
        <v>0</v>
      </c>
      <c r="O199" s="64">
        <v>0</v>
      </c>
      <c r="P199" s="64">
        <v>0</v>
      </c>
      <c r="Q199" s="64">
        <v>0</v>
      </c>
      <c r="R199" s="64">
        <v>0</v>
      </c>
      <c r="S199" s="64">
        <v>0</v>
      </c>
      <c r="T199" s="64">
        <v>18</v>
      </c>
      <c r="U199" s="251">
        <v>1</v>
      </c>
      <c r="V199" s="251">
        <v>1</v>
      </c>
      <c r="W199" s="64" t="s">
        <v>130</v>
      </c>
    </row>
    <row r="200" spans="1:23" s="21" customFormat="1" ht="14.5" customHeight="1" x14ac:dyDescent="0.25">
      <c r="A200" s="64" t="s">
        <v>129</v>
      </c>
      <c r="B200" s="64" t="s">
        <v>625</v>
      </c>
      <c r="C200" s="64">
        <v>119</v>
      </c>
      <c r="D200" s="64">
        <v>0</v>
      </c>
      <c r="E200" s="64">
        <v>12</v>
      </c>
      <c r="F200" s="64">
        <v>17</v>
      </c>
      <c r="G200" s="64">
        <v>29</v>
      </c>
      <c r="H200" s="64">
        <v>12</v>
      </c>
      <c r="I200" s="64">
        <v>0</v>
      </c>
      <c r="J200" s="64">
        <v>0</v>
      </c>
      <c r="K200" s="64">
        <v>41</v>
      </c>
      <c r="L200" s="64">
        <v>0</v>
      </c>
      <c r="M200" s="64">
        <v>17</v>
      </c>
      <c r="N200" s="64">
        <v>19</v>
      </c>
      <c r="O200" s="64">
        <v>36</v>
      </c>
      <c r="P200" s="64">
        <v>37</v>
      </c>
      <c r="Q200" s="64">
        <v>5</v>
      </c>
      <c r="R200" s="64">
        <v>0</v>
      </c>
      <c r="S200" s="64">
        <v>78</v>
      </c>
      <c r="T200" s="64">
        <v>119</v>
      </c>
      <c r="U200" s="251">
        <v>1</v>
      </c>
      <c r="V200" s="251">
        <v>1</v>
      </c>
      <c r="W200" s="64" t="s">
        <v>130</v>
      </c>
    </row>
    <row r="201" spans="1:23" s="21" customFormat="1" ht="14.5" customHeight="1" x14ac:dyDescent="0.25">
      <c r="A201" s="64" t="s">
        <v>375</v>
      </c>
      <c r="B201" s="64" t="s">
        <v>626</v>
      </c>
      <c r="C201" s="64">
        <v>321</v>
      </c>
      <c r="D201" s="64">
        <v>0</v>
      </c>
      <c r="E201" s="64">
        <v>0</v>
      </c>
      <c r="F201" s="64">
        <v>0</v>
      </c>
      <c r="G201" s="64">
        <v>0</v>
      </c>
      <c r="H201" s="64">
        <v>54</v>
      </c>
      <c r="I201" s="64">
        <v>10</v>
      </c>
      <c r="J201" s="64">
        <v>16</v>
      </c>
      <c r="K201" s="64">
        <v>80</v>
      </c>
      <c r="L201" s="64">
        <v>0</v>
      </c>
      <c r="M201" s="64">
        <v>0</v>
      </c>
      <c r="N201" s="64">
        <v>0</v>
      </c>
      <c r="O201" s="64">
        <v>0</v>
      </c>
      <c r="P201" s="64">
        <v>228</v>
      </c>
      <c r="Q201" s="64">
        <v>5</v>
      </c>
      <c r="R201" s="64">
        <v>8</v>
      </c>
      <c r="S201" s="64">
        <v>241</v>
      </c>
      <c r="T201" s="64">
        <v>321</v>
      </c>
      <c r="U201" s="251">
        <v>0.92523364485981296</v>
      </c>
      <c r="V201" s="251">
        <v>1</v>
      </c>
      <c r="W201" s="64" t="s">
        <v>131</v>
      </c>
    </row>
    <row r="202" spans="1:23" s="21" customFormat="1" ht="14.5" customHeight="1" x14ac:dyDescent="0.25">
      <c r="A202" s="64" t="s">
        <v>375</v>
      </c>
      <c r="B202" s="64" t="s">
        <v>625</v>
      </c>
      <c r="C202" s="64">
        <v>41299</v>
      </c>
      <c r="D202" s="64">
        <v>0</v>
      </c>
      <c r="E202" s="64">
        <v>0</v>
      </c>
      <c r="F202" s="64">
        <v>0</v>
      </c>
      <c r="G202" s="64">
        <v>0</v>
      </c>
      <c r="H202" s="64">
        <v>14937</v>
      </c>
      <c r="I202" s="64">
        <v>2480</v>
      </c>
      <c r="J202" s="64">
        <v>4646</v>
      </c>
      <c r="K202" s="64">
        <v>22063</v>
      </c>
      <c r="L202" s="64">
        <v>0</v>
      </c>
      <c r="M202" s="64">
        <v>0</v>
      </c>
      <c r="N202" s="64">
        <v>0</v>
      </c>
      <c r="O202" s="64">
        <v>0</v>
      </c>
      <c r="P202" s="64">
        <v>13089</v>
      </c>
      <c r="Q202" s="64">
        <v>1131</v>
      </c>
      <c r="R202" s="64">
        <v>5016</v>
      </c>
      <c r="S202" s="64">
        <v>19236</v>
      </c>
      <c r="T202" s="64">
        <v>41299</v>
      </c>
      <c r="U202" s="251">
        <v>0.76604760405821004</v>
      </c>
      <c r="V202" s="251">
        <v>1</v>
      </c>
      <c r="W202" s="64" t="s">
        <v>131</v>
      </c>
    </row>
    <row r="203" spans="1:23" s="21" customFormat="1" ht="14.5" customHeight="1" x14ac:dyDescent="0.25">
      <c r="A203" s="64" t="s">
        <v>375</v>
      </c>
      <c r="B203" s="64" t="s">
        <v>629</v>
      </c>
      <c r="C203" s="64">
        <v>62035</v>
      </c>
      <c r="D203" s="64">
        <v>0</v>
      </c>
      <c r="E203" s="64">
        <v>0</v>
      </c>
      <c r="F203" s="64">
        <v>0</v>
      </c>
      <c r="G203" s="64">
        <v>0</v>
      </c>
      <c r="H203" s="64">
        <v>0</v>
      </c>
      <c r="I203" s="64">
        <v>0</v>
      </c>
      <c r="J203" s="64">
        <v>29081</v>
      </c>
      <c r="K203" s="64">
        <v>29081</v>
      </c>
      <c r="L203" s="64">
        <v>0</v>
      </c>
      <c r="M203" s="64">
        <v>0</v>
      </c>
      <c r="N203" s="64">
        <v>0</v>
      </c>
      <c r="O203" s="64">
        <v>0</v>
      </c>
      <c r="P203" s="64">
        <v>0</v>
      </c>
      <c r="Q203" s="64">
        <v>0</v>
      </c>
      <c r="R203" s="64">
        <v>32954</v>
      </c>
      <c r="S203" s="64">
        <v>32954</v>
      </c>
      <c r="T203" s="64">
        <v>62035</v>
      </c>
      <c r="U203" s="251">
        <v>0</v>
      </c>
      <c r="V203" s="251">
        <v>1</v>
      </c>
      <c r="W203" s="64" t="s">
        <v>131</v>
      </c>
    </row>
    <row r="204" spans="1:23" s="21" customFormat="1" ht="14.5" customHeight="1" x14ac:dyDescent="0.25">
      <c r="A204" s="64" t="s">
        <v>132</v>
      </c>
      <c r="B204" s="64" t="s">
        <v>626</v>
      </c>
      <c r="C204" s="64">
        <v>3511</v>
      </c>
      <c r="D204" s="64">
        <v>112</v>
      </c>
      <c r="E204" s="64">
        <v>194</v>
      </c>
      <c r="F204" s="64">
        <v>83</v>
      </c>
      <c r="G204" s="64">
        <v>389</v>
      </c>
      <c r="H204" s="64">
        <v>579</v>
      </c>
      <c r="I204" s="64">
        <v>24</v>
      </c>
      <c r="J204" s="64">
        <v>0</v>
      </c>
      <c r="K204" s="64">
        <v>992</v>
      </c>
      <c r="L204" s="64">
        <v>124</v>
      </c>
      <c r="M204" s="64">
        <v>131</v>
      </c>
      <c r="N204" s="64">
        <v>88</v>
      </c>
      <c r="O204" s="64">
        <v>343</v>
      </c>
      <c r="P204" s="64">
        <v>2155</v>
      </c>
      <c r="Q204" s="64">
        <v>21</v>
      </c>
      <c r="R204" s="64">
        <v>0</v>
      </c>
      <c r="S204" s="64">
        <v>2519</v>
      </c>
      <c r="T204" s="64">
        <v>3511</v>
      </c>
      <c r="U204" s="251">
        <v>1</v>
      </c>
      <c r="V204" s="251">
        <v>1</v>
      </c>
      <c r="W204" s="64" t="s">
        <v>133</v>
      </c>
    </row>
    <row r="205" spans="1:23" s="21" customFormat="1" ht="14.5" customHeight="1" x14ac:dyDescent="0.25">
      <c r="A205" s="64" t="s">
        <v>132</v>
      </c>
      <c r="B205" s="64" t="s">
        <v>630</v>
      </c>
      <c r="C205" s="64">
        <v>12</v>
      </c>
      <c r="D205" s="64">
        <v>0</v>
      </c>
      <c r="E205" s="64">
        <v>0</v>
      </c>
      <c r="F205" s="64">
        <v>0</v>
      </c>
      <c r="G205" s="64">
        <v>0</v>
      </c>
      <c r="H205" s="64">
        <v>12</v>
      </c>
      <c r="I205" s="64">
        <v>0</v>
      </c>
      <c r="J205" s="64">
        <v>0</v>
      </c>
      <c r="K205" s="64">
        <v>12</v>
      </c>
      <c r="L205" s="64">
        <v>0</v>
      </c>
      <c r="M205" s="64">
        <v>0</v>
      </c>
      <c r="N205" s="64">
        <v>0</v>
      </c>
      <c r="O205" s="64">
        <v>0</v>
      </c>
      <c r="P205" s="64">
        <v>0</v>
      </c>
      <c r="Q205" s="64">
        <v>0</v>
      </c>
      <c r="R205" s="64">
        <v>0</v>
      </c>
      <c r="S205" s="64">
        <v>0</v>
      </c>
      <c r="T205" s="64">
        <v>12</v>
      </c>
      <c r="U205" s="251">
        <v>1</v>
      </c>
      <c r="V205" s="251">
        <v>1</v>
      </c>
      <c r="W205" s="64" t="s">
        <v>133</v>
      </c>
    </row>
    <row r="206" spans="1:23" s="21" customFormat="1" ht="14.5" customHeight="1" x14ac:dyDescent="0.25">
      <c r="A206" s="64" t="s">
        <v>132</v>
      </c>
      <c r="B206" s="64" t="s">
        <v>625</v>
      </c>
      <c r="C206" s="64">
        <v>1414</v>
      </c>
      <c r="D206" s="64">
        <v>41</v>
      </c>
      <c r="E206" s="64">
        <v>99</v>
      </c>
      <c r="F206" s="64">
        <v>97</v>
      </c>
      <c r="G206" s="64">
        <v>237</v>
      </c>
      <c r="H206" s="64">
        <v>350</v>
      </c>
      <c r="I206" s="64">
        <v>10</v>
      </c>
      <c r="J206" s="64">
        <v>0</v>
      </c>
      <c r="K206" s="64">
        <v>597</v>
      </c>
      <c r="L206" s="64">
        <v>47</v>
      </c>
      <c r="M206" s="64">
        <v>75</v>
      </c>
      <c r="N206" s="64">
        <v>70</v>
      </c>
      <c r="O206" s="64">
        <v>192</v>
      </c>
      <c r="P206" s="64">
        <v>595</v>
      </c>
      <c r="Q206" s="64">
        <v>30</v>
      </c>
      <c r="R206" s="64">
        <v>0</v>
      </c>
      <c r="S206" s="64">
        <v>817</v>
      </c>
      <c r="T206" s="64">
        <v>1414</v>
      </c>
      <c r="U206" s="251">
        <v>1</v>
      </c>
      <c r="V206" s="251">
        <v>1</v>
      </c>
      <c r="W206" s="64" t="s">
        <v>133</v>
      </c>
    </row>
    <row r="207" spans="1:23" s="21" customFormat="1" ht="14.5" customHeight="1" x14ac:dyDescent="0.25">
      <c r="A207" s="64" t="s">
        <v>134</v>
      </c>
      <c r="B207" s="64" t="s">
        <v>626</v>
      </c>
      <c r="C207" s="64">
        <v>107465</v>
      </c>
      <c r="D207" s="64">
        <v>10622</v>
      </c>
      <c r="E207" s="64">
        <v>13229</v>
      </c>
      <c r="F207" s="64">
        <v>7376</v>
      </c>
      <c r="G207" s="64">
        <v>31227</v>
      </c>
      <c r="H207" s="64">
        <v>24490</v>
      </c>
      <c r="I207" s="64">
        <v>2211</v>
      </c>
      <c r="J207" s="64">
        <v>0</v>
      </c>
      <c r="K207" s="64">
        <v>57928</v>
      </c>
      <c r="L207" s="64">
        <v>10187</v>
      </c>
      <c r="M207" s="64">
        <v>14089</v>
      </c>
      <c r="N207" s="64">
        <v>7457</v>
      </c>
      <c r="O207" s="64">
        <v>31733</v>
      </c>
      <c r="P207" s="64">
        <v>16807</v>
      </c>
      <c r="Q207" s="64">
        <v>997</v>
      </c>
      <c r="R207" s="64">
        <v>0</v>
      </c>
      <c r="S207" s="64">
        <v>49537</v>
      </c>
      <c r="T207" s="64">
        <v>112987</v>
      </c>
      <c r="U207" s="251">
        <v>0.95112712081920903</v>
      </c>
      <c r="V207" s="251">
        <v>0.95112712081920903</v>
      </c>
      <c r="W207" s="64" t="s">
        <v>135</v>
      </c>
    </row>
    <row r="208" spans="1:23" s="21" customFormat="1" ht="14.5" customHeight="1" x14ac:dyDescent="0.25">
      <c r="A208" s="64" t="s">
        <v>134</v>
      </c>
      <c r="B208" s="64" t="s">
        <v>628</v>
      </c>
      <c r="C208" s="64">
        <v>0</v>
      </c>
      <c r="D208" s="64">
        <v>0</v>
      </c>
      <c r="E208" s="64">
        <v>0</v>
      </c>
      <c r="F208" s="64">
        <v>0</v>
      </c>
      <c r="G208" s="64">
        <v>0</v>
      </c>
      <c r="H208" s="64">
        <v>0</v>
      </c>
      <c r="I208" s="64">
        <v>0</v>
      </c>
      <c r="J208" s="64">
        <v>0</v>
      </c>
      <c r="K208" s="64">
        <v>0</v>
      </c>
      <c r="L208" s="64">
        <v>0</v>
      </c>
      <c r="M208" s="64">
        <v>0</v>
      </c>
      <c r="N208" s="64">
        <v>0</v>
      </c>
      <c r="O208" s="64">
        <v>0</v>
      </c>
      <c r="P208" s="64">
        <v>0</v>
      </c>
      <c r="Q208" s="64">
        <v>0</v>
      </c>
      <c r="R208" s="64">
        <v>0</v>
      </c>
      <c r="S208" s="64">
        <v>0</v>
      </c>
      <c r="T208" s="64">
        <v>2378000</v>
      </c>
      <c r="U208" s="251">
        <v>0</v>
      </c>
      <c r="V208" s="251">
        <v>0</v>
      </c>
      <c r="W208" s="64" t="s">
        <v>135</v>
      </c>
    </row>
    <row r="209" spans="1:23" s="21" customFormat="1" ht="14.5" customHeight="1" x14ac:dyDescent="0.25">
      <c r="A209" s="64" t="s">
        <v>134</v>
      </c>
      <c r="B209" s="64" t="s">
        <v>630</v>
      </c>
      <c r="C209" s="64">
        <v>420</v>
      </c>
      <c r="D209" s="64">
        <v>5</v>
      </c>
      <c r="E209" s="64">
        <v>5</v>
      </c>
      <c r="F209" s="64">
        <v>12</v>
      </c>
      <c r="G209" s="64">
        <v>22</v>
      </c>
      <c r="H209" s="64">
        <v>349</v>
      </c>
      <c r="I209" s="64">
        <v>13</v>
      </c>
      <c r="J209" s="64">
        <v>0</v>
      </c>
      <c r="K209" s="64">
        <v>384</v>
      </c>
      <c r="L209" s="64">
        <v>5</v>
      </c>
      <c r="M209" s="64">
        <v>5</v>
      </c>
      <c r="N209" s="64">
        <v>9</v>
      </c>
      <c r="O209" s="64">
        <v>19</v>
      </c>
      <c r="P209" s="64">
        <v>17</v>
      </c>
      <c r="Q209" s="64">
        <v>0</v>
      </c>
      <c r="R209" s="64">
        <v>0</v>
      </c>
      <c r="S209" s="64">
        <v>36</v>
      </c>
      <c r="T209" s="64">
        <v>420</v>
      </c>
      <c r="U209" s="251">
        <v>1</v>
      </c>
      <c r="V209" s="251">
        <v>1</v>
      </c>
      <c r="W209" s="64" t="s">
        <v>135</v>
      </c>
    </row>
    <row r="210" spans="1:23" s="21" customFormat="1" ht="14.5" customHeight="1" x14ac:dyDescent="0.25">
      <c r="A210" s="64" t="s">
        <v>134</v>
      </c>
      <c r="B210" s="64" t="s">
        <v>631</v>
      </c>
      <c r="C210" s="64">
        <v>5357</v>
      </c>
      <c r="D210" s="64">
        <v>322</v>
      </c>
      <c r="E210" s="64">
        <v>331</v>
      </c>
      <c r="F210" s="64">
        <v>335</v>
      </c>
      <c r="G210" s="64">
        <v>988</v>
      </c>
      <c r="H210" s="64">
        <v>1314</v>
      </c>
      <c r="I210" s="64">
        <v>0</v>
      </c>
      <c r="J210" s="64">
        <v>0</v>
      </c>
      <c r="K210" s="64">
        <v>2302</v>
      </c>
      <c r="L210" s="64">
        <v>294</v>
      </c>
      <c r="M210" s="64">
        <v>370</v>
      </c>
      <c r="N210" s="64">
        <v>369</v>
      </c>
      <c r="O210" s="64">
        <v>1033</v>
      </c>
      <c r="P210" s="64">
        <v>2022</v>
      </c>
      <c r="Q210" s="64">
        <v>0</v>
      </c>
      <c r="R210" s="64">
        <v>0</v>
      </c>
      <c r="S210" s="64">
        <v>3055</v>
      </c>
      <c r="T210" s="64">
        <v>5362</v>
      </c>
      <c r="U210" s="251">
        <v>0.99906751212234202</v>
      </c>
      <c r="V210" s="251">
        <v>0.99906751212234202</v>
      </c>
      <c r="W210" s="64" t="s">
        <v>135</v>
      </c>
    </row>
    <row r="211" spans="1:23" s="21" customFormat="1" ht="14.5" customHeight="1" x14ac:dyDescent="0.25">
      <c r="A211" s="64" t="s">
        <v>134</v>
      </c>
      <c r="B211" s="64" t="s">
        <v>625</v>
      </c>
      <c r="C211" s="64">
        <v>1007431</v>
      </c>
      <c r="D211" s="64">
        <v>49248</v>
      </c>
      <c r="E211" s="64">
        <v>111616</v>
      </c>
      <c r="F211" s="64">
        <v>88641</v>
      </c>
      <c r="G211" s="64">
        <v>249505</v>
      </c>
      <c r="H211" s="64">
        <v>261933</v>
      </c>
      <c r="I211" s="64">
        <v>16403</v>
      </c>
      <c r="J211" s="64">
        <v>0</v>
      </c>
      <c r="K211" s="64">
        <v>527841</v>
      </c>
      <c r="L211" s="64">
        <v>50811</v>
      </c>
      <c r="M211" s="64">
        <v>114878</v>
      </c>
      <c r="N211" s="64">
        <v>91534</v>
      </c>
      <c r="O211" s="64">
        <v>257223</v>
      </c>
      <c r="P211" s="64">
        <v>210666</v>
      </c>
      <c r="Q211" s="64">
        <v>11701</v>
      </c>
      <c r="R211" s="64">
        <v>0</v>
      </c>
      <c r="S211" s="64">
        <v>479590</v>
      </c>
      <c r="T211" s="64">
        <v>1010466</v>
      </c>
      <c r="U211" s="251">
        <v>0.99699643530806603</v>
      </c>
      <c r="V211" s="251">
        <v>0.99699643530806603</v>
      </c>
      <c r="W211" s="64" t="s">
        <v>135</v>
      </c>
    </row>
    <row r="212" spans="1:23" s="21" customFormat="1" ht="14.5" customHeight="1" x14ac:dyDescent="0.25">
      <c r="A212" s="64" t="s">
        <v>136</v>
      </c>
      <c r="B212" s="64" t="s">
        <v>626</v>
      </c>
      <c r="C212" s="64">
        <v>31</v>
      </c>
      <c r="D212" s="64">
        <v>0</v>
      </c>
      <c r="E212" s="64">
        <v>0</v>
      </c>
      <c r="F212" s="64">
        <v>10</v>
      </c>
      <c r="G212" s="64">
        <v>10</v>
      </c>
      <c r="H212" s="64">
        <v>6</v>
      </c>
      <c r="I212" s="64">
        <v>0</v>
      </c>
      <c r="J212" s="64">
        <v>0</v>
      </c>
      <c r="K212" s="64">
        <v>16</v>
      </c>
      <c r="L212" s="64">
        <v>0</v>
      </c>
      <c r="M212" s="64">
        <v>5</v>
      </c>
      <c r="N212" s="64">
        <v>0</v>
      </c>
      <c r="O212" s="64">
        <v>5</v>
      </c>
      <c r="P212" s="64">
        <v>10</v>
      </c>
      <c r="Q212" s="64">
        <v>0</v>
      </c>
      <c r="R212" s="64">
        <v>0</v>
      </c>
      <c r="S212" s="64">
        <v>15</v>
      </c>
      <c r="T212" s="64">
        <v>31</v>
      </c>
      <c r="U212" s="251">
        <v>1</v>
      </c>
      <c r="V212" s="251">
        <v>1</v>
      </c>
      <c r="W212" s="64" t="s">
        <v>137</v>
      </c>
    </row>
    <row r="213" spans="1:23" s="21" customFormat="1" ht="14.5" customHeight="1" x14ac:dyDescent="0.25">
      <c r="A213" s="64" t="s">
        <v>136</v>
      </c>
      <c r="B213" s="64" t="s">
        <v>625</v>
      </c>
      <c r="C213" s="64">
        <v>15</v>
      </c>
      <c r="D213" s="64">
        <v>0</v>
      </c>
      <c r="E213" s="64">
        <v>0</v>
      </c>
      <c r="F213" s="64">
        <v>0</v>
      </c>
      <c r="G213" s="64">
        <v>0</v>
      </c>
      <c r="H213" s="64">
        <v>10</v>
      </c>
      <c r="I213" s="64">
        <v>0</v>
      </c>
      <c r="J213" s="64">
        <v>0</v>
      </c>
      <c r="K213" s="64">
        <v>10</v>
      </c>
      <c r="L213" s="64">
        <v>0</v>
      </c>
      <c r="M213" s="64">
        <v>0</v>
      </c>
      <c r="N213" s="64">
        <v>0</v>
      </c>
      <c r="O213" s="64">
        <v>0</v>
      </c>
      <c r="P213" s="64">
        <v>5</v>
      </c>
      <c r="Q213" s="64">
        <v>0</v>
      </c>
      <c r="R213" s="64">
        <v>0</v>
      </c>
      <c r="S213" s="64">
        <v>5</v>
      </c>
      <c r="T213" s="64">
        <v>15</v>
      </c>
      <c r="U213" s="251">
        <v>1</v>
      </c>
      <c r="V213" s="251">
        <v>1</v>
      </c>
      <c r="W213" s="64" t="s">
        <v>137</v>
      </c>
    </row>
    <row r="214" spans="1:23" s="21" customFormat="1" ht="14.5" customHeight="1" x14ac:dyDescent="0.25">
      <c r="A214" s="64" t="s">
        <v>1472</v>
      </c>
      <c r="B214" s="64" t="s">
        <v>626</v>
      </c>
      <c r="C214" s="64">
        <v>1874</v>
      </c>
      <c r="D214" s="64">
        <v>40</v>
      </c>
      <c r="E214" s="64">
        <v>111</v>
      </c>
      <c r="F214" s="64">
        <v>85</v>
      </c>
      <c r="G214" s="64">
        <v>236</v>
      </c>
      <c r="H214" s="64">
        <v>467</v>
      </c>
      <c r="I214" s="64">
        <v>27</v>
      </c>
      <c r="J214" s="64">
        <v>24</v>
      </c>
      <c r="K214" s="64">
        <v>754</v>
      </c>
      <c r="L214" s="64">
        <v>47</v>
      </c>
      <c r="M214" s="64">
        <v>91</v>
      </c>
      <c r="N214" s="64">
        <v>69</v>
      </c>
      <c r="O214" s="64">
        <v>207</v>
      </c>
      <c r="P214" s="64">
        <v>882</v>
      </c>
      <c r="Q214" s="64">
        <v>21</v>
      </c>
      <c r="R214" s="64">
        <v>10</v>
      </c>
      <c r="S214" s="64">
        <v>1120</v>
      </c>
      <c r="T214" s="64">
        <v>1879</v>
      </c>
      <c r="U214" s="251">
        <v>0.97924427887174004</v>
      </c>
      <c r="V214" s="251">
        <v>0.99733901011176196</v>
      </c>
      <c r="W214" s="64" t="s">
        <v>138</v>
      </c>
    </row>
    <row r="215" spans="1:23" s="21" customFormat="1" ht="14.5" customHeight="1" x14ac:dyDescent="0.25">
      <c r="A215" s="64" t="s">
        <v>1473</v>
      </c>
      <c r="B215" s="64" t="s">
        <v>625</v>
      </c>
      <c r="C215" s="64">
        <v>102544</v>
      </c>
      <c r="D215" s="64">
        <v>1750</v>
      </c>
      <c r="E215" s="64">
        <v>8117</v>
      </c>
      <c r="F215" s="64">
        <v>9018</v>
      </c>
      <c r="G215" s="64">
        <v>18885</v>
      </c>
      <c r="H215" s="64">
        <v>37036</v>
      </c>
      <c r="I215" s="64">
        <v>1652</v>
      </c>
      <c r="J215" s="64">
        <v>0</v>
      </c>
      <c r="K215" s="64">
        <v>57573</v>
      </c>
      <c r="L215" s="64">
        <v>537</v>
      </c>
      <c r="M215" s="64">
        <v>3278</v>
      </c>
      <c r="N215" s="64">
        <v>8226</v>
      </c>
      <c r="O215" s="64">
        <v>12041</v>
      </c>
      <c r="P215" s="64">
        <v>32115</v>
      </c>
      <c r="Q215" s="64">
        <v>815</v>
      </c>
      <c r="R215" s="64">
        <v>0</v>
      </c>
      <c r="S215" s="64">
        <v>44971</v>
      </c>
      <c r="T215" s="64">
        <v>102544</v>
      </c>
      <c r="U215" s="251">
        <v>1</v>
      </c>
      <c r="V215" s="251">
        <v>1</v>
      </c>
      <c r="W215" s="64" t="s">
        <v>138</v>
      </c>
    </row>
    <row r="216" spans="1:23" s="21" customFormat="1" ht="14.5" customHeight="1" x14ac:dyDescent="0.25">
      <c r="A216" s="64" t="s">
        <v>376</v>
      </c>
      <c r="B216" s="64" t="s">
        <v>629</v>
      </c>
      <c r="C216" s="64">
        <v>913</v>
      </c>
      <c r="D216" s="64">
        <v>0</v>
      </c>
      <c r="E216" s="64">
        <v>0</v>
      </c>
      <c r="F216" s="64">
        <v>0</v>
      </c>
      <c r="G216" s="64">
        <v>0</v>
      </c>
      <c r="H216" s="64">
        <v>0</v>
      </c>
      <c r="I216" s="64">
        <v>0</v>
      </c>
      <c r="J216" s="64">
        <v>336</v>
      </c>
      <c r="K216" s="64">
        <v>336</v>
      </c>
      <c r="L216" s="64">
        <v>0</v>
      </c>
      <c r="M216" s="64">
        <v>0</v>
      </c>
      <c r="N216" s="64">
        <v>0</v>
      </c>
      <c r="O216" s="64">
        <v>0</v>
      </c>
      <c r="P216" s="64">
        <v>0</v>
      </c>
      <c r="Q216" s="64">
        <v>0</v>
      </c>
      <c r="R216" s="64">
        <v>577</v>
      </c>
      <c r="S216" s="64">
        <v>577</v>
      </c>
      <c r="T216" s="64">
        <v>913</v>
      </c>
      <c r="U216" s="251">
        <v>0</v>
      </c>
      <c r="V216" s="251">
        <v>1</v>
      </c>
      <c r="W216" s="64" t="s">
        <v>138</v>
      </c>
    </row>
    <row r="217" spans="1:23" s="21" customFormat="1" ht="14.5" customHeight="1" x14ac:dyDescent="0.25">
      <c r="A217" s="64" t="s">
        <v>1474</v>
      </c>
      <c r="B217" s="64" t="s">
        <v>626</v>
      </c>
      <c r="C217" s="64">
        <v>85148</v>
      </c>
      <c r="D217" s="64">
        <v>5471</v>
      </c>
      <c r="E217" s="64">
        <v>3655</v>
      </c>
      <c r="F217" s="64">
        <v>2391</v>
      </c>
      <c r="G217" s="64">
        <v>11517</v>
      </c>
      <c r="H217" s="64">
        <v>21837</v>
      </c>
      <c r="I217" s="64">
        <v>1160</v>
      </c>
      <c r="J217" s="64">
        <v>11</v>
      </c>
      <c r="K217" s="64">
        <v>34525</v>
      </c>
      <c r="L217" s="64">
        <v>4857</v>
      </c>
      <c r="M217" s="64">
        <v>3436</v>
      </c>
      <c r="N217" s="64">
        <v>2693</v>
      </c>
      <c r="O217" s="64">
        <v>10986</v>
      </c>
      <c r="P217" s="64">
        <v>38828</v>
      </c>
      <c r="Q217" s="64">
        <v>799</v>
      </c>
      <c r="R217" s="64">
        <v>10</v>
      </c>
      <c r="S217" s="64">
        <v>50623</v>
      </c>
      <c r="T217" s="64">
        <v>85227</v>
      </c>
      <c r="U217" s="251">
        <v>0.99882666291198796</v>
      </c>
      <c r="V217" s="251">
        <v>0.999073063700471</v>
      </c>
      <c r="W217" s="64" t="s">
        <v>140</v>
      </c>
    </row>
    <row r="218" spans="1:23" s="21" customFormat="1" ht="14.5" customHeight="1" x14ac:dyDescent="0.25">
      <c r="A218" s="64" t="s">
        <v>139</v>
      </c>
      <c r="B218" s="64" t="s">
        <v>625</v>
      </c>
      <c r="C218" s="64">
        <v>788419</v>
      </c>
      <c r="D218" s="64">
        <v>0</v>
      </c>
      <c r="E218" s="64">
        <v>0</v>
      </c>
      <c r="F218" s="64">
        <v>0</v>
      </c>
      <c r="G218" s="64">
        <v>0</v>
      </c>
      <c r="H218" s="64">
        <v>0</v>
      </c>
      <c r="I218" s="64">
        <v>0</v>
      </c>
      <c r="J218" s="64">
        <v>349348</v>
      </c>
      <c r="K218" s="64">
        <v>349348</v>
      </c>
      <c r="L218" s="64">
        <v>0</v>
      </c>
      <c r="M218" s="64">
        <v>0</v>
      </c>
      <c r="N218" s="64">
        <v>0</v>
      </c>
      <c r="O218" s="64">
        <v>0</v>
      </c>
      <c r="P218" s="64">
        <v>0</v>
      </c>
      <c r="Q218" s="64">
        <v>0</v>
      </c>
      <c r="R218" s="64">
        <v>439071</v>
      </c>
      <c r="S218" s="64">
        <v>439071</v>
      </c>
      <c r="T218" s="64">
        <v>788419</v>
      </c>
      <c r="U218" s="251">
        <v>0</v>
      </c>
      <c r="V218" s="251">
        <v>1</v>
      </c>
      <c r="W218" s="64" t="s">
        <v>140</v>
      </c>
    </row>
    <row r="219" spans="1:23" s="21" customFormat="1" ht="14.5" customHeight="1" x14ac:dyDescent="0.25">
      <c r="A219" s="64" t="s">
        <v>141</v>
      </c>
      <c r="B219" s="64" t="s">
        <v>626</v>
      </c>
      <c r="C219" s="64">
        <v>86</v>
      </c>
      <c r="D219" s="64">
        <v>0</v>
      </c>
      <c r="E219" s="64">
        <v>0</v>
      </c>
      <c r="F219" s="64">
        <v>14</v>
      </c>
      <c r="G219" s="64">
        <v>14</v>
      </c>
      <c r="H219" s="64">
        <v>25</v>
      </c>
      <c r="I219" s="64">
        <v>0</v>
      </c>
      <c r="J219" s="64">
        <v>0</v>
      </c>
      <c r="K219" s="64">
        <v>39</v>
      </c>
      <c r="L219" s="64">
        <v>0</v>
      </c>
      <c r="M219" s="64">
        <v>0</v>
      </c>
      <c r="N219" s="64">
        <v>0</v>
      </c>
      <c r="O219" s="64">
        <v>0</v>
      </c>
      <c r="P219" s="64">
        <v>47</v>
      </c>
      <c r="Q219" s="64">
        <v>0</v>
      </c>
      <c r="R219" s="64">
        <v>0</v>
      </c>
      <c r="S219" s="64">
        <v>47</v>
      </c>
      <c r="T219" s="64">
        <v>86</v>
      </c>
      <c r="U219" s="251">
        <v>1</v>
      </c>
      <c r="V219" s="251">
        <v>1</v>
      </c>
      <c r="W219" s="64" t="s">
        <v>142</v>
      </c>
    </row>
    <row r="220" spans="1:23" s="21" customFormat="1" ht="14.5" customHeight="1" x14ac:dyDescent="0.25">
      <c r="A220" s="64" t="s">
        <v>141</v>
      </c>
      <c r="B220" s="64" t="s">
        <v>630</v>
      </c>
      <c r="C220" s="64">
        <v>9</v>
      </c>
      <c r="D220" s="64">
        <v>0</v>
      </c>
      <c r="E220" s="64">
        <v>9</v>
      </c>
      <c r="F220" s="64">
        <v>0</v>
      </c>
      <c r="G220" s="64">
        <v>9</v>
      </c>
      <c r="H220" s="64">
        <v>0</v>
      </c>
      <c r="I220" s="64">
        <v>0</v>
      </c>
      <c r="J220" s="64">
        <v>0</v>
      </c>
      <c r="K220" s="64">
        <v>9</v>
      </c>
      <c r="L220" s="64">
        <v>0</v>
      </c>
      <c r="M220" s="64">
        <v>0</v>
      </c>
      <c r="N220" s="64">
        <v>0</v>
      </c>
      <c r="O220" s="64">
        <v>0</v>
      </c>
      <c r="P220" s="64">
        <v>0</v>
      </c>
      <c r="Q220" s="64">
        <v>0</v>
      </c>
      <c r="R220" s="64">
        <v>0</v>
      </c>
      <c r="S220" s="64">
        <v>0</v>
      </c>
      <c r="T220" s="64">
        <v>9</v>
      </c>
      <c r="U220" s="251">
        <v>1</v>
      </c>
      <c r="V220" s="251">
        <v>1</v>
      </c>
      <c r="W220" s="64" t="s">
        <v>142</v>
      </c>
    </row>
    <row r="221" spans="1:23" s="21" customFormat="1" ht="14.5" customHeight="1" x14ac:dyDescent="0.25">
      <c r="A221" s="64" t="s">
        <v>141</v>
      </c>
      <c r="B221" s="64" t="s">
        <v>625</v>
      </c>
      <c r="C221" s="64">
        <v>166</v>
      </c>
      <c r="D221" s="64">
        <v>0</v>
      </c>
      <c r="E221" s="64">
        <v>12</v>
      </c>
      <c r="F221" s="64">
        <v>17</v>
      </c>
      <c r="G221" s="64">
        <v>29</v>
      </c>
      <c r="H221" s="64">
        <v>42</v>
      </c>
      <c r="I221" s="64">
        <v>5</v>
      </c>
      <c r="J221" s="64">
        <v>0</v>
      </c>
      <c r="K221" s="64">
        <v>76</v>
      </c>
      <c r="L221" s="64">
        <v>0</v>
      </c>
      <c r="M221" s="64">
        <v>5</v>
      </c>
      <c r="N221" s="64">
        <v>6</v>
      </c>
      <c r="O221" s="64">
        <v>11</v>
      </c>
      <c r="P221" s="64">
        <v>74</v>
      </c>
      <c r="Q221" s="64">
        <v>5</v>
      </c>
      <c r="R221" s="64">
        <v>0</v>
      </c>
      <c r="S221" s="64">
        <v>90</v>
      </c>
      <c r="T221" s="64">
        <v>166</v>
      </c>
      <c r="U221" s="251">
        <v>1</v>
      </c>
      <c r="V221" s="251">
        <v>1</v>
      </c>
      <c r="W221" s="64" t="s">
        <v>142</v>
      </c>
    </row>
    <row r="222" spans="1:23" s="21" customFormat="1" ht="14.5" customHeight="1" x14ac:dyDescent="0.25">
      <c r="A222" s="64" t="s">
        <v>143</v>
      </c>
      <c r="B222" s="64" t="s">
        <v>626</v>
      </c>
      <c r="C222" s="64">
        <v>509</v>
      </c>
      <c r="D222" s="64">
        <v>31</v>
      </c>
      <c r="E222" s="64">
        <v>60</v>
      </c>
      <c r="F222" s="64">
        <v>29</v>
      </c>
      <c r="G222" s="64">
        <v>120</v>
      </c>
      <c r="H222" s="64">
        <v>129</v>
      </c>
      <c r="I222" s="64">
        <v>0</v>
      </c>
      <c r="J222" s="64">
        <v>0</v>
      </c>
      <c r="K222" s="64">
        <v>249</v>
      </c>
      <c r="L222" s="64">
        <v>7</v>
      </c>
      <c r="M222" s="64">
        <v>57</v>
      </c>
      <c r="N222" s="64">
        <v>22</v>
      </c>
      <c r="O222" s="64">
        <v>86</v>
      </c>
      <c r="P222" s="64">
        <v>174</v>
      </c>
      <c r="Q222" s="64">
        <v>0</v>
      </c>
      <c r="R222" s="64">
        <v>0</v>
      </c>
      <c r="S222" s="64">
        <v>260</v>
      </c>
      <c r="T222" s="64">
        <v>509</v>
      </c>
      <c r="U222" s="251">
        <v>1</v>
      </c>
      <c r="V222" s="251">
        <v>1</v>
      </c>
      <c r="W222" s="64" t="s">
        <v>144</v>
      </c>
    </row>
    <row r="223" spans="1:23" s="21" customFormat="1" ht="14.5" customHeight="1" x14ac:dyDescent="0.25">
      <c r="A223" s="64" t="s">
        <v>143</v>
      </c>
      <c r="B223" s="64" t="s">
        <v>625</v>
      </c>
      <c r="C223" s="64">
        <v>4108</v>
      </c>
      <c r="D223" s="64">
        <v>62</v>
      </c>
      <c r="E223" s="64">
        <v>244</v>
      </c>
      <c r="F223" s="64">
        <v>343</v>
      </c>
      <c r="G223" s="64">
        <v>649</v>
      </c>
      <c r="H223" s="64">
        <v>1402</v>
      </c>
      <c r="I223" s="64">
        <v>133</v>
      </c>
      <c r="J223" s="64">
        <v>0</v>
      </c>
      <c r="K223" s="64">
        <v>2184</v>
      </c>
      <c r="L223" s="64">
        <v>50</v>
      </c>
      <c r="M223" s="64">
        <v>334</v>
      </c>
      <c r="N223" s="64">
        <v>357</v>
      </c>
      <c r="O223" s="64">
        <v>741</v>
      </c>
      <c r="P223" s="64">
        <v>1038</v>
      </c>
      <c r="Q223" s="64">
        <v>145</v>
      </c>
      <c r="R223" s="64">
        <v>0</v>
      </c>
      <c r="S223" s="64">
        <v>1924</v>
      </c>
      <c r="T223" s="64">
        <v>4108</v>
      </c>
      <c r="U223" s="251">
        <v>1</v>
      </c>
      <c r="V223" s="251">
        <v>1</v>
      </c>
      <c r="W223" s="64" t="s">
        <v>144</v>
      </c>
    </row>
    <row r="224" spans="1:23" s="21" customFormat="1" ht="14.5" customHeight="1" x14ac:dyDescent="0.25">
      <c r="A224" s="64" t="s">
        <v>145</v>
      </c>
      <c r="B224" s="64" t="s">
        <v>626</v>
      </c>
      <c r="C224" s="64">
        <v>288</v>
      </c>
      <c r="D224" s="64">
        <v>5</v>
      </c>
      <c r="E224" s="64">
        <v>5</v>
      </c>
      <c r="F224" s="64">
        <v>0</v>
      </c>
      <c r="G224" s="64">
        <v>10</v>
      </c>
      <c r="H224" s="64">
        <v>56</v>
      </c>
      <c r="I224" s="64">
        <v>5</v>
      </c>
      <c r="J224" s="64">
        <v>0</v>
      </c>
      <c r="K224" s="64">
        <v>71</v>
      </c>
      <c r="L224" s="64">
        <v>5</v>
      </c>
      <c r="M224" s="64">
        <v>7</v>
      </c>
      <c r="N224" s="64">
        <v>8</v>
      </c>
      <c r="O224" s="64">
        <v>20</v>
      </c>
      <c r="P224" s="64">
        <v>187</v>
      </c>
      <c r="Q224" s="64">
        <v>10</v>
      </c>
      <c r="R224" s="64">
        <v>0</v>
      </c>
      <c r="S224" s="64">
        <v>217</v>
      </c>
      <c r="T224" s="64">
        <v>288</v>
      </c>
      <c r="U224" s="251">
        <v>1</v>
      </c>
      <c r="V224" s="251">
        <v>1</v>
      </c>
      <c r="W224" s="64" t="s">
        <v>146</v>
      </c>
    </row>
    <row r="225" spans="1:23" s="21" customFormat="1" ht="14.5" customHeight="1" x14ac:dyDescent="0.25">
      <c r="A225" s="64" t="s">
        <v>145</v>
      </c>
      <c r="B225" s="64" t="s">
        <v>628</v>
      </c>
      <c r="C225" s="64">
        <v>300439</v>
      </c>
      <c r="D225" s="64">
        <v>7075</v>
      </c>
      <c r="E225" s="64">
        <v>17073</v>
      </c>
      <c r="F225" s="64">
        <v>15414</v>
      </c>
      <c r="G225" s="64">
        <v>39562</v>
      </c>
      <c r="H225" s="64">
        <v>79353</v>
      </c>
      <c r="I225" s="64">
        <v>40126</v>
      </c>
      <c r="J225" s="64">
        <v>0</v>
      </c>
      <c r="K225" s="64">
        <v>159041</v>
      </c>
      <c r="L225" s="64">
        <v>7626</v>
      </c>
      <c r="M225" s="64">
        <v>17774</v>
      </c>
      <c r="N225" s="64">
        <v>16370</v>
      </c>
      <c r="O225" s="64">
        <v>41770</v>
      </c>
      <c r="P225" s="64">
        <v>74974</v>
      </c>
      <c r="Q225" s="64">
        <v>24654</v>
      </c>
      <c r="R225" s="64">
        <v>0</v>
      </c>
      <c r="S225" s="64">
        <v>141398</v>
      </c>
      <c r="T225" s="64">
        <v>300439</v>
      </c>
      <c r="U225" s="251">
        <v>1</v>
      </c>
      <c r="V225" s="251">
        <v>1</v>
      </c>
      <c r="W225" s="64" t="s">
        <v>146</v>
      </c>
    </row>
    <row r="226" spans="1:23" s="21" customFormat="1" ht="14.5" customHeight="1" x14ac:dyDescent="0.25">
      <c r="A226" s="64" t="s">
        <v>145</v>
      </c>
      <c r="B226" s="64" t="s">
        <v>631</v>
      </c>
      <c r="C226" s="64">
        <v>0</v>
      </c>
      <c r="D226" s="64">
        <v>0</v>
      </c>
      <c r="E226" s="64">
        <v>0</v>
      </c>
      <c r="F226" s="64">
        <v>0</v>
      </c>
      <c r="G226" s="64">
        <v>0</v>
      </c>
      <c r="H226" s="64">
        <v>0</v>
      </c>
      <c r="I226" s="64">
        <v>0</v>
      </c>
      <c r="J226" s="64">
        <v>0</v>
      </c>
      <c r="K226" s="64">
        <v>0</v>
      </c>
      <c r="L226" s="64">
        <v>0</v>
      </c>
      <c r="M226" s="64">
        <v>0</v>
      </c>
      <c r="N226" s="64">
        <v>0</v>
      </c>
      <c r="O226" s="64">
        <v>0</v>
      </c>
      <c r="P226" s="64">
        <v>0</v>
      </c>
      <c r="Q226" s="64">
        <v>0</v>
      </c>
      <c r="R226" s="64">
        <v>0</v>
      </c>
      <c r="S226" s="64">
        <v>0</v>
      </c>
      <c r="T226" s="64">
        <v>5</v>
      </c>
      <c r="U226" s="251">
        <v>0</v>
      </c>
      <c r="V226" s="251">
        <v>0</v>
      </c>
      <c r="W226" s="64" t="s">
        <v>146</v>
      </c>
    </row>
    <row r="227" spans="1:23" s="21" customFormat="1" ht="14.5" customHeight="1" x14ac:dyDescent="0.25">
      <c r="A227" s="64" t="s">
        <v>145</v>
      </c>
      <c r="B227" s="64" t="s">
        <v>625</v>
      </c>
      <c r="C227" s="64">
        <v>1059</v>
      </c>
      <c r="D227" s="64">
        <v>21</v>
      </c>
      <c r="E227" s="64">
        <v>38</v>
      </c>
      <c r="F227" s="64">
        <v>62</v>
      </c>
      <c r="G227" s="64">
        <v>121</v>
      </c>
      <c r="H227" s="64">
        <v>370</v>
      </c>
      <c r="I227" s="64">
        <v>84</v>
      </c>
      <c r="J227" s="64">
        <v>0</v>
      </c>
      <c r="K227" s="64">
        <v>575</v>
      </c>
      <c r="L227" s="64">
        <v>17</v>
      </c>
      <c r="M227" s="64">
        <v>51</v>
      </c>
      <c r="N227" s="64">
        <v>54</v>
      </c>
      <c r="O227" s="64">
        <v>122</v>
      </c>
      <c r="P227" s="64">
        <v>317</v>
      </c>
      <c r="Q227" s="64">
        <v>45</v>
      </c>
      <c r="R227" s="64">
        <v>0</v>
      </c>
      <c r="S227" s="64">
        <v>484</v>
      </c>
      <c r="T227" s="64">
        <v>26522</v>
      </c>
      <c r="U227" s="251">
        <v>3.9929115451323403E-2</v>
      </c>
      <c r="V227" s="251">
        <v>3.9929115451323403E-2</v>
      </c>
      <c r="W227" s="64" t="s">
        <v>146</v>
      </c>
    </row>
    <row r="228" spans="1:23" s="21" customFormat="1" ht="14.5" customHeight="1" x14ac:dyDescent="0.25">
      <c r="A228" s="64" t="s">
        <v>145</v>
      </c>
      <c r="B228" s="64" t="s">
        <v>629</v>
      </c>
      <c r="C228" s="64">
        <v>480</v>
      </c>
      <c r="D228" s="64">
        <v>0</v>
      </c>
      <c r="E228" s="64">
        <v>0</v>
      </c>
      <c r="F228" s="64">
        <v>0</v>
      </c>
      <c r="G228" s="64">
        <v>0</v>
      </c>
      <c r="H228" s="64">
        <v>183</v>
      </c>
      <c r="I228" s="64">
        <v>95</v>
      </c>
      <c r="J228" s="64">
        <v>0</v>
      </c>
      <c r="K228" s="64">
        <v>278</v>
      </c>
      <c r="L228" s="64">
        <v>0</v>
      </c>
      <c r="M228" s="64">
        <v>0</v>
      </c>
      <c r="N228" s="64">
        <v>6</v>
      </c>
      <c r="O228" s="64">
        <v>6</v>
      </c>
      <c r="P228" s="64">
        <v>147</v>
      </c>
      <c r="Q228" s="64">
        <v>49</v>
      </c>
      <c r="R228" s="64">
        <v>0</v>
      </c>
      <c r="S228" s="64">
        <v>202</v>
      </c>
      <c r="T228" s="64">
        <v>480</v>
      </c>
      <c r="U228" s="251">
        <v>1</v>
      </c>
      <c r="V228" s="251">
        <v>1</v>
      </c>
      <c r="W228" s="64" t="s">
        <v>146</v>
      </c>
    </row>
    <row r="229" spans="1:23" s="21" customFormat="1" ht="14.5" customHeight="1" x14ac:dyDescent="0.25">
      <c r="A229" s="64" t="s">
        <v>147</v>
      </c>
      <c r="B229" s="64" t="s">
        <v>626</v>
      </c>
      <c r="C229" s="64">
        <v>297503</v>
      </c>
      <c r="D229" s="64">
        <v>15341</v>
      </c>
      <c r="E229" s="64">
        <v>15515</v>
      </c>
      <c r="F229" s="64">
        <v>10365</v>
      </c>
      <c r="G229" s="64">
        <v>41221</v>
      </c>
      <c r="H229" s="64">
        <v>61435</v>
      </c>
      <c r="I229" s="64">
        <v>2414</v>
      </c>
      <c r="J229" s="64">
        <v>0</v>
      </c>
      <c r="K229" s="64">
        <v>105070</v>
      </c>
      <c r="L229" s="64">
        <v>16174</v>
      </c>
      <c r="M229" s="64">
        <v>17654</v>
      </c>
      <c r="N229" s="64">
        <v>18446</v>
      </c>
      <c r="O229" s="64">
        <v>52274</v>
      </c>
      <c r="P229" s="64">
        <v>137958</v>
      </c>
      <c r="Q229" s="64">
        <v>2201</v>
      </c>
      <c r="R229" s="64">
        <v>0</v>
      </c>
      <c r="S229" s="64">
        <v>192433</v>
      </c>
      <c r="T229" s="64">
        <v>297503</v>
      </c>
      <c r="U229" s="251">
        <v>1</v>
      </c>
      <c r="V229" s="251">
        <v>1</v>
      </c>
      <c r="W229" s="64" t="s">
        <v>148</v>
      </c>
    </row>
    <row r="230" spans="1:23" s="21" customFormat="1" ht="14.5" customHeight="1" x14ac:dyDescent="0.25">
      <c r="A230" s="64" t="s">
        <v>147</v>
      </c>
      <c r="B230" s="64" t="s">
        <v>625</v>
      </c>
      <c r="C230" s="64">
        <v>2517281</v>
      </c>
      <c r="D230" s="64">
        <v>54141</v>
      </c>
      <c r="E230" s="64">
        <v>163415</v>
      </c>
      <c r="F230" s="64">
        <v>132719</v>
      </c>
      <c r="G230" s="64">
        <v>350275</v>
      </c>
      <c r="H230" s="64">
        <v>721466</v>
      </c>
      <c r="I230" s="64">
        <v>133456</v>
      </c>
      <c r="J230" s="64">
        <v>11</v>
      </c>
      <c r="K230" s="64">
        <v>1205208</v>
      </c>
      <c r="L230" s="64">
        <v>56048</v>
      </c>
      <c r="M230" s="64">
        <v>171790</v>
      </c>
      <c r="N230" s="64">
        <v>152223</v>
      </c>
      <c r="O230" s="64">
        <v>380061</v>
      </c>
      <c r="P230" s="64">
        <v>851564</v>
      </c>
      <c r="Q230" s="64">
        <v>80421</v>
      </c>
      <c r="R230" s="64">
        <v>27</v>
      </c>
      <c r="S230" s="64">
        <v>1312073</v>
      </c>
      <c r="T230" s="64">
        <v>2655191</v>
      </c>
      <c r="U230" s="251">
        <v>0.94804592212010397</v>
      </c>
      <c r="V230" s="251">
        <v>0.948060233708234</v>
      </c>
      <c r="W230" s="64" t="s">
        <v>148</v>
      </c>
    </row>
    <row r="231" spans="1:23" s="21" customFormat="1" ht="14.5" customHeight="1" x14ac:dyDescent="0.25">
      <c r="A231" s="64" t="s">
        <v>147</v>
      </c>
      <c r="B231" s="64" t="s">
        <v>629</v>
      </c>
      <c r="C231" s="64">
        <v>0</v>
      </c>
      <c r="D231" s="64">
        <v>0</v>
      </c>
      <c r="E231" s="64">
        <v>0</v>
      </c>
      <c r="F231" s="64">
        <v>0</v>
      </c>
      <c r="G231" s="64">
        <v>0</v>
      </c>
      <c r="H231" s="64">
        <v>0</v>
      </c>
      <c r="I231" s="64">
        <v>0</v>
      </c>
      <c r="J231" s="64">
        <v>0</v>
      </c>
      <c r="K231" s="64">
        <v>0</v>
      </c>
      <c r="L231" s="64">
        <v>0</v>
      </c>
      <c r="M231" s="64">
        <v>0</v>
      </c>
      <c r="N231" s="64">
        <v>0</v>
      </c>
      <c r="O231" s="64">
        <v>0</v>
      </c>
      <c r="P231" s="64">
        <v>0</v>
      </c>
      <c r="Q231" s="64">
        <v>0</v>
      </c>
      <c r="R231" s="64">
        <v>0</v>
      </c>
      <c r="S231" s="64">
        <v>0</v>
      </c>
      <c r="T231" s="64">
        <v>15107</v>
      </c>
      <c r="U231" s="251">
        <v>0</v>
      </c>
      <c r="V231" s="251">
        <v>0</v>
      </c>
      <c r="W231" s="64" t="s">
        <v>148</v>
      </c>
    </row>
    <row r="232" spans="1:23" s="21" customFormat="1" ht="14.5" customHeight="1" x14ac:dyDescent="0.25">
      <c r="A232" s="64" t="s">
        <v>149</v>
      </c>
      <c r="B232" s="64" t="s">
        <v>626</v>
      </c>
      <c r="C232" s="64">
        <v>475</v>
      </c>
      <c r="D232" s="64">
        <v>11</v>
      </c>
      <c r="E232" s="64">
        <v>69</v>
      </c>
      <c r="F232" s="64">
        <v>19</v>
      </c>
      <c r="G232" s="64">
        <v>99</v>
      </c>
      <c r="H232" s="64">
        <v>104</v>
      </c>
      <c r="I232" s="64">
        <v>0</v>
      </c>
      <c r="J232" s="64">
        <v>0</v>
      </c>
      <c r="K232" s="64">
        <v>203</v>
      </c>
      <c r="L232" s="64">
        <v>18</v>
      </c>
      <c r="M232" s="64">
        <v>10</v>
      </c>
      <c r="N232" s="64">
        <v>10</v>
      </c>
      <c r="O232" s="64">
        <v>38</v>
      </c>
      <c r="P232" s="64">
        <v>234</v>
      </c>
      <c r="Q232" s="64">
        <v>0</v>
      </c>
      <c r="R232" s="64">
        <v>0</v>
      </c>
      <c r="S232" s="64">
        <v>272</v>
      </c>
      <c r="T232" s="64">
        <v>475</v>
      </c>
      <c r="U232" s="251">
        <v>1</v>
      </c>
      <c r="V232" s="251">
        <v>1</v>
      </c>
      <c r="W232" s="64" t="s">
        <v>150</v>
      </c>
    </row>
    <row r="233" spans="1:23" s="21" customFormat="1" ht="14.5" customHeight="1" x14ac:dyDescent="0.25">
      <c r="A233" s="64" t="s">
        <v>149</v>
      </c>
      <c r="B233" s="64" t="s">
        <v>625</v>
      </c>
      <c r="C233" s="64">
        <v>21050</v>
      </c>
      <c r="D233" s="64">
        <v>1020</v>
      </c>
      <c r="E233" s="64">
        <v>2169</v>
      </c>
      <c r="F233" s="64">
        <v>1437</v>
      </c>
      <c r="G233" s="64">
        <v>4626</v>
      </c>
      <c r="H233" s="64">
        <v>5975</v>
      </c>
      <c r="I233" s="64">
        <v>371</v>
      </c>
      <c r="J233" s="64">
        <v>0</v>
      </c>
      <c r="K233" s="64">
        <v>10972</v>
      </c>
      <c r="L233" s="64">
        <v>1013</v>
      </c>
      <c r="M233" s="64">
        <v>2134</v>
      </c>
      <c r="N233" s="64">
        <v>1282</v>
      </c>
      <c r="O233" s="64">
        <v>4429</v>
      </c>
      <c r="P233" s="64">
        <v>5197</v>
      </c>
      <c r="Q233" s="64">
        <v>452</v>
      </c>
      <c r="R233" s="64">
        <v>0</v>
      </c>
      <c r="S233" s="64">
        <v>10078</v>
      </c>
      <c r="T233" s="64">
        <v>21050</v>
      </c>
      <c r="U233" s="251">
        <v>1</v>
      </c>
      <c r="V233" s="251">
        <v>1</v>
      </c>
      <c r="W233" s="64" t="s">
        <v>150</v>
      </c>
    </row>
    <row r="234" spans="1:23" s="21" customFormat="1" ht="14.5" customHeight="1" x14ac:dyDescent="0.25">
      <c r="A234" s="64" t="s">
        <v>1475</v>
      </c>
      <c r="B234" s="64" t="s">
        <v>626</v>
      </c>
      <c r="C234" s="64">
        <v>31928</v>
      </c>
      <c r="D234" s="64">
        <v>554</v>
      </c>
      <c r="E234" s="64">
        <v>472</v>
      </c>
      <c r="F234" s="64">
        <v>410</v>
      </c>
      <c r="G234" s="64">
        <v>1436</v>
      </c>
      <c r="H234" s="64">
        <v>3954</v>
      </c>
      <c r="I234" s="64">
        <v>92</v>
      </c>
      <c r="J234" s="64">
        <v>5</v>
      </c>
      <c r="K234" s="64">
        <v>5487</v>
      </c>
      <c r="L234" s="64">
        <v>328</v>
      </c>
      <c r="M234" s="64">
        <v>616</v>
      </c>
      <c r="N234" s="64">
        <v>3126</v>
      </c>
      <c r="O234" s="64">
        <v>4070</v>
      </c>
      <c r="P234" s="64">
        <v>22231</v>
      </c>
      <c r="Q234" s="64">
        <v>140</v>
      </c>
      <c r="R234" s="64">
        <v>0</v>
      </c>
      <c r="S234" s="64">
        <v>26441</v>
      </c>
      <c r="T234" s="64">
        <v>31928</v>
      </c>
      <c r="U234" s="251">
        <v>0.99984339764470098</v>
      </c>
      <c r="V234" s="251">
        <v>1</v>
      </c>
      <c r="W234" s="64" t="s">
        <v>151</v>
      </c>
    </row>
    <row r="235" spans="1:23" s="21" customFormat="1" ht="14.5" customHeight="1" x14ac:dyDescent="0.25">
      <c r="A235" s="64" t="s">
        <v>379</v>
      </c>
      <c r="B235" s="64" t="s">
        <v>630</v>
      </c>
      <c r="C235" s="64">
        <v>0</v>
      </c>
      <c r="D235" s="64">
        <v>0</v>
      </c>
      <c r="E235" s="64">
        <v>0</v>
      </c>
      <c r="F235" s="64">
        <v>0</v>
      </c>
      <c r="G235" s="64">
        <v>0</v>
      </c>
      <c r="H235" s="64">
        <v>0</v>
      </c>
      <c r="I235" s="64">
        <v>0</v>
      </c>
      <c r="J235" s="64">
        <v>0</v>
      </c>
      <c r="K235" s="64">
        <v>0</v>
      </c>
      <c r="L235" s="64">
        <v>0</v>
      </c>
      <c r="M235" s="64">
        <v>0</v>
      </c>
      <c r="N235" s="64">
        <v>0</v>
      </c>
      <c r="O235" s="64">
        <v>0</v>
      </c>
      <c r="P235" s="64">
        <v>0</v>
      </c>
      <c r="Q235" s="64">
        <v>0</v>
      </c>
      <c r="R235" s="64">
        <v>0</v>
      </c>
      <c r="S235" s="64">
        <v>0</v>
      </c>
      <c r="T235" s="64">
        <v>1668</v>
      </c>
      <c r="U235" s="251">
        <v>0</v>
      </c>
      <c r="V235" s="251">
        <v>0</v>
      </c>
      <c r="W235" s="64" t="s">
        <v>151</v>
      </c>
    </row>
    <row r="236" spans="1:23" s="21" customFormat="1" ht="14.5" customHeight="1" x14ac:dyDescent="0.25">
      <c r="A236" s="64" t="s">
        <v>1476</v>
      </c>
      <c r="B236" s="64" t="s">
        <v>625</v>
      </c>
      <c r="C236" s="64">
        <v>134563</v>
      </c>
      <c r="D236" s="64">
        <v>5400</v>
      </c>
      <c r="E236" s="64">
        <v>5473</v>
      </c>
      <c r="F236" s="64">
        <v>4284</v>
      </c>
      <c r="G236" s="64">
        <v>15157</v>
      </c>
      <c r="H236" s="64">
        <v>39015</v>
      </c>
      <c r="I236" s="64">
        <v>4666</v>
      </c>
      <c r="J236" s="64">
        <v>5</v>
      </c>
      <c r="K236" s="64">
        <v>58843</v>
      </c>
      <c r="L236" s="64">
        <v>5485</v>
      </c>
      <c r="M236" s="64">
        <v>6224</v>
      </c>
      <c r="N236" s="64">
        <v>5534</v>
      </c>
      <c r="O236" s="64">
        <v>17243</v>
      </c>
      <c r="P236" s="64">
        <v>56351</v>
      </c>
      <c r="Q236" s="64">
        <v>2126</v>
      </c>
      <c r="R236" s="64">
        <v>0</v>
      </c>
      <c r="S236" s="64">
        <v>75720</v>
      </c>
      <c r="T236" s="64">
        <v>134563</v>
      </c>
      <c r="U236" s="251">
        <v>0.999962842683353</v>
      </c>
      <c r="V236" s="251">
        <v>1</v>
      </c>
      <c r="W236" s="64" t="s">
        <v>151</v>
      </c>
    </row>
    <row r="237" spans="1:23" s="21" customFormat="1" ht="14.5" customHeight="1" x14ac:dyDescent="0.25">
      <c r="A237" s="64" t="s">
        <v>384</v>
      </c>
      <c r="B237" s="64" t="s">
        <v>626</v>
      </c>
      <c r="C237" s="64">
        <v>4088</v>
      </c>
      <c r="D237" s="64">
        <v>140</v>
      </c>
      <c r="E237" s="64">
        <v>279</v>
      </c>
      <c r="F237" s="64">
        <v>196</v>
      </c>
      <c r="G237" s="64">
        <v>615</v>
      </c>
      <c r="H237" s="64">
        <v>1328</v>
      </c>
      <c r="I237" s="64">
        <v>87</v>
      </c>
      <c r="J237" s="64">
        <v>0</v>
      </c>
      <c r="K237" s="64">
        <v>2030</v>
      </c>
      <c r="L237" s="64">
        <v>142</v>
      </c>
      <c r="M237" s="64">
        <v>274</v>
      </c>
      <c r="N237" s="64">
        <v>189</v>
      </c>
      <c r="O237" s="64">
        <v>605</v>
      </c>
      <c r="P237" s="64">
        <v>1380</v>
      </c>
      <c r="Q237" s="64">
        <v>73</v>
      </c>
      <c r="R237" s="64">
        <v>0</v>
      </c>
      <c r="S237" s="64">
        <v>2058</v>
      </c>
      <c r="T237" s="64">
        <v>4088</v>
      </c>
      <c r="U237" s="251">
        <v>1</v>
      </c>
      <c r="V237" s="251">
        <v>1</v>
      </c>
      <c r="W237" s="64" t="s">
        <v>152</v>
      </c>
    </row>
    <row r="238" spans="1:23" s="21" customFormat="1" ht="14.5" customHeight="1" x14ac:dyDescent="0.25">
      <c r="A238" s="64" t="s">
        <v>384</v>
      </c>
      <c r="B238" s="64" t="s">
        <v>628</v>
      </c>
      <c r="C238" s="64">
        <v>573000</v>
      </c>
      <c r="D238" s="64">
        <v>36321</v>
      </c>
      <c r="E238" s="64">
        <v>48517</v>
      </c>
      <c r="F238" s="64">
        <v>37388</v>
      </c>
      <c r="G238" s="64">
        <v>122226</v>
      </c>
      <c r="H238" s="64">
        <v>162430</v>
      </c>
      <c r="I238" s="64">
        <v>21497</v>
      </c>
      <c r="J238" s="64">
        <v>0</v>
      </c>
      <c r="K238" s="64">
        <v>306153</v>
      </c>
      <c r="L238" s="64">
        <v>41305</v>
      </c>
      <c r="M238" s="64">
        <v>41500</v>
      </c>
      <c r="N238" s="64">
        <v>36238</v>
      </c>
      <c r="O238" s="64">
        <v>119043</v>
      </c>
      <c r="P238" s="64">
        <v>129702</v>
      </c>
      <c r="Q238" s="64">
        <v>18102</v>
      </c>
      <c r="R238" s="64">
        <v>0</v>
      </c>
      <c r="S238" s="64">
        <v>266847</v>
      </c>
      <c r="T238" s="64">
        <v>573000</v>
      </c>
      <c r="U238" s="251">
        <v>1</v>
      </c>
      <c r="V238" s="251">
        <v>1</v>
      </c>
      <c r="W238" s="64" t="s">
        <v>152</v>
      </c>
    </row>
    <row r="239" spans="1:23" s="21" customFormat="1" ht="14.5" customHeight="1" x14ac:dyDescent="0.25">
      <c r="A239" s="64" t="s">
        <v>384</v>
      </c>
      <c r="B239" s="64" t="s">
        <v>630</v>
      </c>
      <c r="C239" s="64">
        <v>22025</v>
      </c>
      <c r="D239" s="64">
        <v>311</v>
      </c>
      <c r="E239" s="64">
        <v>338</v>
      </c>
      <c r="F239" s="64">
        <v>1483</v>
      </c>
      <c r="G239" s="64">
        <v>2132</v>
      </c>
      <c r="H239" s="64">
        <v>5550</v>
      </c>
      <c r="I239" s="64">
        <v>18</v>
      </c>
      <c r="J239" s="64">
        <v>0</v>
      </c>
      <c r="K239" s="64">
        <v>7700</v>
      </c>
      <c r="L239" s="64">
        <v>370</v>
      </c>
      <c r="M239" s="64">
        <v>472</v>
      </c>
      <c r="N239" s="64">
        <v>2109</v>
      </c>
      <c r="O239" s="64">
        <v>2951</v>
      </c>
      <c r="P239" s="64">
        <v>11335</v>
      </c>
      <c r="Q239" s="64">
        <v>39</v>
      </c>
      <c r="R239" s="64">
        <v>0</v>
      </c>
      <c r="S239" s="64">
        <v>14325</v>
      </c>
      <c r="T239" s="64">
        <v>22025</v>
      </c>
      <c r="U239" s="251">
        <v>1</v>
      </c>
      <c r="V239" s="251">
        <v>1</v>
      </c>
      <c r="W239" s="64" t="s">
        <v>152</v>
      </c>
    </row>
    <row r="240" spans="1:23" s="21" customFormat="1" ht="14.5" customHeight="1" x14ac:dyDescent="0.25">
      <c r="A240" s="64" t="s">
        <v>384</v>
      </c>
      <c r="B240" s="64" t="s">
        <v>625</v>
      </c>
      <c r="C240" s="64">
        <v>1586</v>
      </c>
      <c r="D240" s="64">
        <v>15</v>
      </c>
      <c r="E240" s="64">
        <v>87</v>
      </c>
      <c r="F240" s="64">
        <v>89</v>
      </c>
      <c r="G240" s="64">
        <v>191</v>
      </c>
      <c r="H240" s="64">
        <v>603</v>
      </c>
      <c r="I240" s="64">
        <v>37</v>
      </c>
      <c r="J240" s="64">
        <v>0</v>
      </c>
      <c r="K240" s="64">
        <v>831</v>
      </c>
      <c r="L240" s="64">
        <v>15</v>
      </c>
      <c r="M240" s="64">
        <v>98</v>
      </c>
      <c r="N240" s="64">
        <v>70</v>
      </c>
      <c r="O240" s="64">
        <v>183</v>
      </c>
      <c r="P240" s="64">
        <v>519</v>
      </c>
      <c r="Q240" s="64">
        <v>53</v>
      </c>
      <c r="R240" s="64">
        <v>0</v>
      </c>
      <c r="S240" s="64">
        <v>755</v>
      </c>
      <c r="T240" s="64">
        <v>1586</v>
      </c>
      <c r="U240" s="251">
        <v>1</v>
      </c>
      <c r="V240" s="251">
        <v>1</v>
      </c>
      <c r="W240" s="64" t="s">
        <v>152</v>
      </c>
    </row>
    <row r="241" spans="1:23" s="21" customFormat="1" ht="14.5" customHeight="1" x14ac:dyDescent="0.25">
      <c r="A241" s="64" t="s">
        <v>153</v>
      </c>
      <c r="B241" s="64" t="s">
        <v>626</v>
      </c>
      <c r="C241" s="64">
        <v>172</v>
      </c>
      <c r="D241" s="64">
        <v>0</v>
      </c>
      <c r="E241" s="64">
        <v>17</v>
      </c>
      <c r="F241" s="64">
        <v>0</v>
      </c>
      <c r="G241" s="64">
        <v>17</v>
      </c>
      <c r="H241" s="64">
        <v>75</v>
      </c>
      <c r="I241" s="64">
        <v>0</v>
      </c>
      <c r="J241" s="64">
        <v>0</v>
      </c>
      <c r="K241" s="64">
        <v>92</v>
      </c>
      <c r="L241" s="64">
        <v>0</v>
      </c>
      <c r="M241" s="64">
        <v>5</v>
      </c>
      <c r="N241" s="64">
        <v>31</v>
      </c>
      <c r="O241" s="64">
        <v>36</v>
      </c>
      <c r="P241" s="64">
        <v>44</v>
      </c>
      <c r="Q241" s="64">
        <v>0</v>
      </c>
      <c r="R241" s="64">
        <v>0</v>
      </c>
      <c r="S241" s="64">
        <v>80</v>
      </c>
      <c r="T241" s="64">
        <v>172</v>
      </c>
      <c r="U241" s="251">
        <v>1</v>
      </c>
      <c r="V241" s="251">
        <v>1</v>
      </c>
      <c r="W241" s="64" t="s">
        <v>154</v>
      </c>
    </row>
    <row r="242" spans="1:23" s="21" customFormat="1" ht="14.5" customHeight="1" x14ac:dyDescent="0.25">
      <c r="A242" s="64" t="s">
        <v>153</v>
      </c>
      <c r="B242" s="64" t="s">
        <v>630</v>
      </c>
      <c r="C242" s="64">
        <v>5</v>
      </c>
      <c r="D242" s="64">
        <v>0</v>
      </c>
      <c r="E242" s="64">
        <v>0</v>
      </c>
      <c r="F242" s="64">
        <v>0</v>
      </c>
      <c r="G242" s="64">
        <v>0</v>
      </c>
      <c r="H242" s="64">
        <v>5</v>
      </c>
      <c r="I242" s="64">
        <v>0</v>
      </c>
      <c r="J242" s="64">
        <v>0</v>
      </c>
      <c r="K242" s="64">
        <v>5</v>
      </c>
      <c r="L242" s="64">
        <v>0</v>
      </c>
      <c r="M242" s="64">
        <v>0</v>
      </c>
      <c r="N242" s="64">
        <v>0</v>
      </c>
      <c r="O242" s="64">
        <v>0</v>
      </c>
      <c r="P242" s="64">
        <v>0</v>
      </c>
      <c r="Q242" s="64">
        <v>0</v>
      </c>
      <c r="R242" s="64">
        <v>0</v>
      </c>
      <c r="S242" s="64">
        <v>0</v>
      </c>
      <c r="T242" s="64">
        <v>5</v>
      </c>
      <c r="U242" s="251">
        <v>1</v>
      </c>
      <c r="V242" s="251">
        <v>1</v>
      </c>
      <c r="W242" s="64" t="s">
        <v>154</v>
      </c>
    </row>
    <row r="243" spans="1:23" s="21" customFormat="1" ht="14.5" customHeight="1" x14ac:dyDescent="0.25">
      <c r="A243" s="64" t="s">
        <v>153</v>
      </c>
      <c r="B243" s="64" t="s">
        <v>625</v>
      </c>
      <c r="C243" s="64">
        <v>2154</v>
      </c>
      <c r="D243" s="64">
        <v>0</v>
      </c>
      <c r="E243" s="64">
        <v>93</v>
      </c>
      <c r="F243" s="64">
        <v>145</v>
      </c>
      <c r="G243" s="64">
        <v>238</v>
      </c>
      <c r="H243" s="64">
        <v>814</v>
      </c>
      <c r="I243" s="64">
        <v>26</v>
      </c>
      <c r="J243" s="64">
        <v>0</v>
      </c>
      <c r="K243" s="64">
        <v>1078</v>
      </c>
      <c r="L243" s="64">
        <v>0</v>
      </c>
      <c r="M243" s="64">
        <v>131</v>
      </c>
      <c r="N243" s="64">
        <v>127</v>
      </c>
      <c r="O243" s="64">
        <v>258</v>
      </c>
      <c r="P243" s="64">
        <v>797</v>
      </c>
      <c r="Q243" s="64">
        <v>21</v>
      </c>
      <c r="R243" s="64">
        <v>0</v>
      </c>
      <c r="S243" s="64">
        <v>1076</v>
      </c>
      <c r="T243" s="64">
        <v>2154</v>
      </c>
      <c r="U243" s="251">
        <v>1</v>
      </c>
      <c r="V243" s="251">
        <v>1</v>
      </c>
      <c r="W243" s="64" t="s">
        <v>154</v>
      </c>
    </row>
    <row r="244" spans="1:23" s="21" customFormat="1" ht="14.5" customHeight="1" x14ac:dyDescent="0.25">
      <c r="A244" s="64" t="s">
        <v>155</v>
      </c>
      <c r="B244" s="64" t="s">
        <v>626</v>
      </c>
      <c r="C244" s="64">
        <v>30</v>
      </c>
      <c r="D244" s="64">
        <v>0</v>
      </c>
      <c r="E244" s="64">
        <v>0</v>
      </c>
      <c r="F244" s="64">
        <v>0</v>
      </c>
      <c r="G244" s="64">
        <v>0</v>
      </c>
      <c r="H244" s="64">
        <v>19</v>
      </c>
      <c r="I244" s="64">
        <v>0</v>
      </c>
      <c r="J244" s="64">
        <v>0</v>
      </c>
      <c r="K244" s="64">
        <v>19</v>
      </c>
      <c r="L244" s="64">
        <v>0</v>
      </c>
      <c r="M244" s="64">
        <v>0</v>
      </c>
      <c r="N244" s="64">
        <v>0</v>
      </c>
      <c r="O244" s="64">
        <v>0</v>
      </c>
      <c r="P244" s="64">
        <v>11</v>
      </c>
      <c r="Q244" s="64">
        <v>0</v>
      </c>
      <c r="R244" s="64">
        <v>0</v>
      </c>
      <c r="S244" s="64">
        <v>11</v>
      </c>
      <c r="T244" s="64">
        <v>30</v>
      </c>
      <c r="U244" s="251">
        <v>1</v>
      </c>
      <c r="V244" s="251">
        <v>1</v>
      </c>
      <c r="W244" s="64" t="s">
        <v>156</v>
      </c>
    </row>
    <row r="245" spans="1:23" s="21" customFormat="1" ht="14.5" customHeight="1" x14ac:dyDescent="0.25">
      <c r="A245" s="64" t="s">
        <v>155</v>
      </c>
      <c r="B245" s="64" t="s">
        <v>625</v>
      </c>
      <c r="C245" s="64">
        <v>24</v>
      </c>
      <c r="D245" s="64">
        <v>0</v>
      </c>
      <c r="E245" s="64">
        <v>0</v>
      </c>
      <c r="F245" s="64">
        <v>5</v>
      </c>
      <c r="G245" s="64">
        <v>5</v>
      </c>
      <c r="H245" s="64">
        <v>0</v>
      </c>
      <c r="I245" s="64">
        <v>0</v>
      </c>
      <c r="J245" s="64">
        <v>0</v>
      </c>
      <c r="K245" s="64">
        <v>5</v>
      </c>
      <c r="L245" s="64">
        <v>0</v>
      </c>
      <c r="M245" s="64">
        <v>0</v>
      </c>
      <c r="N245" s="64">
        <v>0</v>
      </c>
      <c r="O245" s="64">
        <v>0</v>
      </c>
      <c r="P245" s="64">
        <v>19</v>
      </c>
      <c r="Q245" s="64">
        <v>0</v>
      </c>
      <c r="R245" s="64">
        <v>0</v>
      </c>
      <c r="S245" s="64">
        <v>19</v>
      </c>
      <c r="T245" s="64">
        <v>24</v>
      </c>
      <c r="U245" s="251">
        <v>1</v>
      </c>
      <c r="V245" s="251">
        <v>1</v>
      </c>
      <c r="W245" s="64" t="s">
        <v>156</v>
      </c>
    </row>
    <row r="246" spans="1:23" s="21" customFormat="1" ht="14.5" customHeight="1" x14ac:dyDescent="0.25">
      <c r="A246" s="64" t="s">
        <v>157</v>
      </c>
      <c r="B246" s="64" t="s">
        <v>626</v>
      </c>
      <c r="C246" s="64">
        <v>29</v>
      </c>
      <c r="D246" s="64">
        <v>0</v>
      </c>
      <c r="E246" s="64">
        <v>14</v>
      </c>
      <c r="F246" s="64">
        <v>0</v>
      </c>
      <c r="G246" s="64">
        <v>14</v>
      </c>
      <c r="H246" s="64">
        <v>10</v>
      </c>
      <c r="I246" s="64">
        <v>0</v>
      </c>
      <c r="J246" s="64">
        <v>0</v>
      </c>
      <c r="K246" s="64">
        <v>24</v>
      </c>
      <c r="L246" s="64">
        <v>0</v>
      </c>
      <c r="M246" s="64">
        <v>0</v>
      </c>
      <c r="N246" s="64">
        <v>0</v>
      </c>
      <c r="O246" s="64">
        <v>0</v>
      </c>
      <c r="P246" s="64">
        <v>5</v>
      </c>
      <c r="Q246" s="64">
        <v>0</v>
      </c>
      <c r="R246" s="64">
        <v>0</v>
      </c>
      <c r="S246" s="64">
        <v>5</v>
      </c>
      <c r="T246" s="64">
        <v>29</v>
      </c>
      <c r="U246" s="251">
        <v>1</v>
      </c>
      <c r="V246" s="251">
        <v>1</v>
      </c>
      <c r="W246" s="64" t="s">
        <v>158</v>
      </c>
    </row>
    <row r="247" spans="1:23" s="21" customFormat="1" ht="14.5" customHeight="1" x14ac:dyDescent="0.25">
      <c r="A247" s="64" t="s">
        <v>157</v>
      </c>
      <c r="B247" s="64" t="s">
        <v>627</v>
      </c>
      <c r="C247" s="64">
        <v>23401</v>
      </c>
      <c r="D247" s="64">
        <v>0</v>
      </c>
      <c r="E247" s="64">
        <v>0</v>
      </c>
      <c r="F247" s="64">
        <v>0</v>
      </c>
      <c r="G247" s="64">
        <v>0</v>
      </c>
      <c r="H247" s="64">
        <v>0</v>
      </c>
      <c r="I247" s="64">
        <v>0</v>
      </c>
      <c r="J247" s="64">
        <v>0</v>
      </c>
      <c r="K247" s="64">
        <v>0</v>
      </c>
      <c r="L247" s="64">
        <v>0</v>
      </c>
      <c r="M247" s="64">
        <v>0</v>
      </c>
      <c r="N247" s="64">
        <v>0</v>
      </c>
      <c r="O247" s="64">
        <v>0</v>
      </c>
      <c r="P247" s="64">
        <v>0</v>
      </c>
      <c r="Q247" s="64">
        <v>0</v>
      </c>
      <c r="R247" s="64">
        <v>23401</v>
      </c>
      <c r="S247" s="64">
        <v>23401</v>
      </c>
      <c r="T247" s="64">
        <v>23401</v>
      </c>
      <c r="U247" s="251">
        <v>0</v>
      </c>
      <c r="V247" s="251">
        <v>1</v>
      </c>
      <c r="W247" s="64" t="s">
        <v>158</v>
      </c>
    </row>
    <row r="248" spans="1:23" s="21" customFormat="1" ht="14.5" customHeight="1" x14ac:dyDescent="0.25">
      <c r="A248" s="64" t="s">
        <v>157</v>
      </c>
      <c r="B248" s="64" t="s">
        <v>625</v>
      </c>
      <c r="C248" s="64">
        <v>35</v>
      </c>
      <c r="D248" s="64">
        <v>0</v>
      </c>
      <c r="E248" s="64">
        <v>5</v>
      </c>
      <c r="F248" s="64">
        <v>6</v>
      </c>
      <c r="G248" s="64">
        <v>11</v>
      </c>
      <c r="H248" s="64">
        <v>6</v>
      </c>
      <c r="I248" s="64">
        <v>0</v>
      </c>
      <c r="J248" s="64">
        <v>0</v>
      </c>
      <c r="K248" s="64">
        <v>17</v>
      </c>
      <c r="L248" s="64">
        <v>0</v>
      </c>
      <c r="M248" s="64">
        <v>0</v>
      </c>
      <c r="N248" s="64">
        <v>0</v>
      </c>
      <c r="O248" s="64">
        <v>0</v>
      </c>
      <c r="P248" s="64">
        <v>18</v>
      </c>
      <c r="Q248" s="64">
        <v>0</v>
      </c>
      <c r="R248" s="64">
        <v>0</v>
      </c>
      <c r="S248" s="64">
        <v>18</v>
      </c>
      <c r="T248" s="64">
        <v>35</v>
      </c>
      <c r="U248" s="251">
        <v>1</v>
      </c>
      <c r="V248" s="251">
        <v>1</v>
      </c>
      <c r="W248" s="64" t="s">
        <v>158</v>
      </c>
    </row>
    <row r="249" spans="1:23" s="21" customFormat="1" ht="14.5" customHeight="1" x14ac:dyDescent="0.25">
      <c r="A249" s="64" t="s">
        <v>159</v>
      </c>
      <c r="B249" s="64" t="s">
        <v>628</v>
      </c>
      <c r="C249" s="64">
        <v>1430903</v>
      </c>
      <c r="D249" s="64">
        <v>127948</v>
      </c>
      <c r="E249" s="64">
        <v>118655</v>
      </c>
      <c r="F249" s="64">
        <v>156231</v>
      </c>
      <c r="G249" s="64">
        <v>402834</v>
      </c>
      <c r="H249" s="64">
        <v>308329</v>
      </c>
      <c r="I249" s="64">
        <v>64460</v>
      </c>
      <c r="J249" s="64">
        <v>0</v>
      </c>
      <c r="K249" s="64">
        <v>775623</v>
      </c>
      <c r="L249" s="64">
        <v>106409</v>
      </c>
      <c r="M249" s="64">
        <v>101350</v>
      </c>
      <c r="N249" s="64">
        <v>133498</v>
      </c>
      <c r="O249" s="64">
        <v>341257</v>
      </c>
      <c r="P249" s="64">
        <v>257447</v>
      </c>
      <c r="Q249" s="64">
        <v>56576</v>
      </c>
      <c r="R249" s="64">
        <v>0</v>
      </c>
      <c r="S249" s="64">
        <v>655280</v>
      </c>
      <c r="T249" s="64">
        <v>1430903</v>
      </c>
      <c r="U249" s="251">
        <v>1</v>
      </c>
      <c r="V249" s="251">
        <v>1</v>
      </c>
      <c r="W249" s="64" t="s">
        <v>160</v>
      </c>
    </row>
    <row r="250" spans="1:23" s="21" customFormat="1" ht="14.5" customHeight="1" x14ac:dyDescent="0.25">
      <c r="A250" s="64" t="s">
        <v>159</v>
      </c>
      <c r="B250" s="64" t="s">
        <v>630</v>
      </c>
      <c r="C250" s="64">
        <v>5</v>
      </c>
      <c r="D250" s="64">
        <v>0</v>
      </c>
      <c r="E250" s="64">
        <v>0</v>
      </c>
      <c r="F250" s="64">
        <v>5</v>
      </c>
      <c r="G250" s="64">
        <v>5</v>
      </c>
      <c r="H250" s="64">
        <v>0</v>
      </c>
      <c r="I250" s="64">
        <v>0</v>
      </c>
      <c r="J250" s="64">
        <v>0</v>
      </c>
      <c r="K250" s="64">
        <v>5</v>
      </c>
      <c r="L250" s="64">
        <v>0</v>
      </c>
      <c r="M250" s="64">
        <v>0</v>
      </c>
      <c r="N250" s="64">
        <v>0</v>
      </c>
      <c r="O250" s="64">
        <v>0</v>
      </c>
      <c r="P250" s="64">
        <v>0</v>
      </c>
      <c r="Q250" s="64">
        <v>0</v>
      </c>
      <c r="R250" s="64">
        <v>0</v>
      </c>
      <c r="S250" s="64">
        <v>0</v>
      </c>
      <c r="T250" s="64">
        <v>5</v>
      </c>
      <c r="U250" s="251">
        <v>1</v>
      </c>
      <c r="V250" s="251">
        <v>1</v>
      </c>
      <c r="W250" s="64" t="s">
        <v>160</v>
      </c>
    </row>
    <row r="251" spans="1:23" s="21" customFormat="1" ht="14.5" customHeight="1" x14ac:dyDescent="0.25">
      <c r="A251" s="64" t="s">
        <v>161</v>
      </c>
      <c r="B251" s="64" t="s">
        <v>626</v>
      </c>
      <c r="C251" s="64">
        <v>441</v>
      </c>
      <c r="D251" s="64">
        <v>8</v>
      </c>
      <c r="E251" s="64">
        <v>6</v>
      </c>
      <c r="F251" s="64">
        <v>12</v>
      </c>
      <c r="G251" s="64">
        <v>26</v>
      </c>
      <c r="H251" s="64">
        <v>105</v>
      </c>
      <c r="I251" s="64">
        <v>0</v>
      </c>
      <c r="J251" s="64">
        <v>67</v>
      </c>
      <c r="K251" s="64">
        <v>198</v>
      </c>
      <c r="L251" s="64">
        <v>15</v>
      </c>
      <c r="M251" s="64">
        <v>8</v>
      </c>
      <c r="N251" s="64">
        <v>0</v>
      </c>
      <c r="O251" s="64">
        <v>23</v>
      </c>
      <c r="P251" s="64">
        <v>144</v>
      </c>
      <c r="Q251" s="64">
        <v>5</v>
      </c>
      <c r="R251" s="64">
        <v>71</v>
      </c>
      <c r="S251" s="64">
        <v>243</v>
      </c>
      <c r="T251" s="64">
        <v>441</v>
      </c>
      <c r="U251" s="251">
        <v>0.687074829931973</v>
      </c>
      <c r="V251" s="251">
        <v>1</v>
      </c>
      <c r="W251" s="64" t="s">
        <v>162</v>
      </c>
    </row>
    <row r="252" spans="1:23" s="21" customFormat="1" ht="14.5" customHeight="1" x14ac:dyDescent="0.25">
      <c r="A252" s="64" t="s">
        <v>161</v>
      </c>
      <c r="B252" s="64" t="s">
        <v>628</v>
      </c>
      <c r="C252" s="64">
        <v>423845</v>
      </c>
      <c r="D252" s="64">
        <v>0</v>
      </c>
      <c r="E252" s="64">
        <v>0</v>
      </c>
      <c r="F252" s="64">
        <v>0</v>
      </c>
      <c r="G252" s="64">
        <v>0</v>
      </c>
      <c r="H252" s="64">
        <v>0</v>
      </c>
      <c r="I252" s="64">
        <v>0</v>
      </c>
      <c r="J252" s="64">
        <v>233115</v>
      </c>
      <c r="K252" s="64">
        <v>233115</v>
      </c>
      <c r="L252" s="64">
        <v>0</v>
      </c>
      <c r="M252" s="64">
        <v>0</v>
      </c>
      <c r="N252" s="64">
        <v>0</v>
      </c>
      <c r="O252" s="64">
        <v>0</v>
      </c>
      <c r="P252" s="64">
        <v>0</v>
      </c>
      <c r="Q252" s="64">
        <v>0</v>
      </c>
      <c r="R252" s="64">
        <v>190730</v>
      </c>
      <c r="S252" s="64">
        <v>190730</v>
      </c>
      <c r="T252" s="64">
        <v>423845</v>
      </c>
      <c r="U252" s="251">
        <v>0</v>
      </c>
      <c r="V252" s="251">
        <v>1</v>
      </c>
      <c r="W252" s="64" t="s">
        <v>162</v>
      </c>
    </row>
    <row r="253" spans="1:23" s="21" customFormat="1" ht="14.5" customHeight="1" x14ac:dyDescent="0.25">
      <c r="A253" s="64" t="s">
        <v>161</v>
      </c>
      <c r="B253" s="64" t="s">
        <v>630</v>
      </c>
      <c r="C253" s="64">
        <v>27141</v>
      </c>
      <c r="D253" s="64">
        <v>1972</v>
      </c>
      <c r="E253" s="64">
        <v>1973</v>
      </c>
      <c r="F253" s="64">
        <v>1974</v>
      </c>
      <c r="G253" s="64">
        <v>5919</v>
      </c>
      <c r="H253" s="64">
        <v>9059</v>
      </c>
      <c r="I253" s="64">
        <v>0</v>
      </c>
      <c r="J253" s="64">
        <v>23</v>
      </c>
      <c r="K253" s="64">
        <v>15001</v>
      </c>
      <c r="L253" s="64">
        <v>1844</v>
      </c>
      <c r="M253" s="64">
        <v>1844</v>
      </c>
      <c r="N253" s="64">
        <v>1846</v>
      </c>
      <c r="O253" s="64">
        <v>5534</v>
      </c>
      <c r="P253" s="64">
        <v>6583</v>
      </c>
      <c r="Q253" s="64">
        <v>0</v>
      </c>
      <c r="R253" s="64">
        <v>23</v>
      </c>
      <c r="S253" s="64">
        <v>12140</v>
      </c>
      <c r="T253" s="64">
        <v>66087</v>
      </c>
      <c r="U253" s="251">
        <v>0.40998986184877501</v>
      </c>
      <c r="V253" s="251">
        <v>0.41068591402242499</v>
      </c>
      <c r="W253" s="64" t="s">
        <v>162</v>
      </c>
    </row>
    <row r="254" spans="1:23" s="21" customFormat="1" ht="14.5" customHeight="1" x14ac:dyDescent="0.25">
      <c r="A254" s="64" t="s">
        <v>161</v>
      </c>
      <c r="B254" s="64" t="s">
        <v>625</v>
      </c>
      <c r="C254" s="64">
        <v>270</v>
      </c>
      <c r="D254" s="64">
        <v>5</v>
      </c>
      <c r="E254" s="64">
        <v>5</v>
      </c>
      <c r="F254" s="64">
        <v>9</v>
      </c>
      <c r="G254" s="64">
        <v>19</v>
      </c>
      <c r="H254" s="64">
        <v>59</v>
      </c>
      <c r="I254" s="64">
        <v>0</v>
      </c>
      <c r="J254" s="64">
        <v>19</v>
      </c>
      <c r="K254" s="64">
        <v>97</v>
      </c>
      <c r="L254" s="64">
        <v>5</v>
      </c>
      <c r="M254" s="64">
        <v>6</v>
      </c>
      <c r="N254" s="64">
        <v>15</v>
      </c>
      <c r="O254" s="64">
        <v>26</v>
      </c>
      <c r="P254" s="64">
        <v>111</v>
      </c>
      <c r="Q254" s="64">
        <v>6</v>
      </c>
      <c r="R254" s="64">
        <v>30</v>
      </c>
      <c r="S254" s="64">
        <v>173</v>
      </c>
      <c r="T254" s="64">
        <v>270</v>
      </c>
      <c r="U254" s="251">
        <v>0.81851851851851898</v>
      </c>
      <c r="V254" s="251">
        <v>1</v>
      </c>
      <c r="W254" s="64" t="s">
        <v>162</v>
      </c>
    </row>
    <row r="255" spans="1:23" s="21" customFormat="1" ht="14.5" customHeight="1" x14ac:dyDescent="0.25">
      <c r="A255" s="64" t="s">
        <v>163</v>
      </c>
      <c r="B255" s="64" t="s">
        <v>626</v>
      </c>
      <c r="C255" s="64">
        <v>32</v>
      </c>
      <c r="D255" s="64">
        <v>0</v>
      </c>
      <c r="E255" s="64">
        <v>0</v>
      </c>
      <c r="F255" s="64">
        <v>0</v>
      </c>
      <c r="G255" s="64">
        <v>0</v>
      </c>
      <c r="H255" s="64">
        <v>0</v>
      </c>
      <c r="I255" s="64">
        <v>0</v>
      </c>
      <c r="J255" s="64">
        <v>17</v>
      </c>
      <c r="K255" s="64">
        <v>17</v>
      </c>
      <c r="L255" s="64">
        <v>0</v>
      </c>
      <c r="M255" s="64">
        <v>0</v>
      </c>
      <c r="N255" s="64">
        <v>0</v>
      </c>
      <c r="O255" s="64">
        <v>0</v>
      </c>
      <c r="P255" s="64">
        <v>5</v>
      </c>
      <c r="Q255" s="64">
        <v>0</v>
      </c>
      <c r="R255" s="64">
        <v>10</v>
      </c>
      <c r="S255" s="64">
        <v>15</v>
      </c>
      <c r="T255" s="64">
        <v>42</v>
      </c>
      <c r="U255" s="251">
        <v>0.119047619047619</v>
      </c>
      <c r="V255" s="251">
        <v>0.76190476190476197</v>
      </c>
      <c r="W255" s="64" t="s">
        <v>164</v>
      </c>
    </row>
    <row r="256" spans="1:23" s="21" customFormat="1" ht="14.5" customHeight="1" x14ac:dyDescent="0.25">
      <c r="A256" s="64" t="s">
        <v>163</v>
      </c>
      <c r="B256" s="64" t="s">
        <v>630</v>
      </c>
      <c r="C256" s="64">
        <v>0</v>
      </c>
      <c r="D256" s="64">
        <v>0</v>
      </c>
      <c r="E256" s="64">
        <v>0</v>
      </c>
      <c r="F256" s="64">
        <v>0</v>
      </c>
      <c r="G256" s="64">
        <v>0</v>
      </c>
      <c r="H256" s="64">
        <v>0</v>
      </c>
      <c r="I256" s="64">
        <v>0</v>
      </c>
      <c r="J256" s="64">
        <v>0</v>
      </c>
      <c r="K256" s="64">
        <v>0</v>
      </c>
      <c r="L256" s="64">
        <v>0</v>
      </c>
      <c r="M256" s="64">
        <v>0</v>
      </c>
      <c r="N256" s="64">
        <v>0</v>
      </c>
      <c r="O256" s="64">
        <v>0</v>
      </c>
      <c r="P256" s="64">
        <v>0</v>
      </c>
      <c r="Q256" s="64">
        <v>0</v>
      </c>
      <c r="R256" s="64">
        <v>0</v>
      </c>
      <c r="S256" s="64">
        <v>0</v>
      </c>
      <c r="T256" s="64">
        <v>9</v>
      </c>
      <c r="U256" s="251">
        <v>0</v>
      </c>
      <c r="V256" s="251">
        <v>0</v>
      </c>
      <c r="W256" s="64" t="s">
        <v>164</v>
      </c>
    </row>
    <row r="257" spans="1:23" s="21" customFormat="1" ht="14.5" customHeight="1" x14ac:dyDescent="0.25">
      <c r="A257" s="64" t="s">
        <v>163</v>
      </c>
      <c r="B257" s="64" t="s">
        <v>625</v>
      </c>
      <c r="C257" s="64">
        <v>49024</v>
      </c>
      <c r="D257" s="64">
        <v>0</v>
      </c>
      <c r="E257" s="64">
        <v>0</v>
      </c>
      <c r="F257" s="64">
        <v>0</v>
      </c>
      <c r="G257" s="64">
        <v>0</v>
      </c>
      <c r="H257" s="64">
        <v>0</v>
      </c>
      <c r="I257" s="64">
        <v>0</v>
      </c>
      <c r="J257" s="64">
        <v>28179</v>
      </c>
      <c r="K257" s="64">
        <v>28179</v>
      </c>
      <c r="L257" s="64">
        <v>0</v>
      </c>
      <c r="M257" s="64">
        <v>0</v>
      </c>
      <c r="N257" s="64">
        <v>0</v>
      </c>
      <c r="O257" s="64">
        <v>0</v>
      </c>
      <c r="P257" s="64">
        <v>0</v>
      </c>
      <c r="Q257" s="64">
        <v>0</v>
      </c>
      <c r="R257" s="64">
        <v>20845</v>
      </c>
      <c r="S257" s="64">
        <v>20845</v>
      </c>
      <c r="T257" s="64">
        <v>71332</v>
      </c>
      <c r="U257" s="251">
        <v>0</v>
      </c>
      <c r="V257" s="251">
        <v>0.68726518252677604</v>
      </c>
      <c r="W257" s="64" t="s">
        <v>164</v>
      </c>
    </row>
    <row r="258" spans="1:23" s="21" customFormat="1" ht="14.5" customHeight="1" x14ac:dyDescent="0.25">
      <c r="A258" s="64" t="s">
        <v>163</v>
      </c>
      <c r="B258" s="64" t="s">
        <v>629</v>
      </c>
      <c r="C258" s="64">
        <v>0</v>
      </c>
      <c r="D258" s="64">
        <v>0</v>
      </c>
      <c r="E258" s="64">
        <v>0</v>
      </c>
      <c r="F258" s="64">
        <v>0</v>
      </c>
      <c r="G258" s="64">
        <v>0</v>
      </c>
      <c r="H258" s="64">
        <v>0</v>
      </c>
      <c r="I258" s="64">
        <v>0</v>
      </c>
      <c r="J258" s="64">
        <v>0</v>
      </c>
      <c r="K258" s="64">
        <v>0</v>
      </c>
      <c r="L258" s="64">
        <v>0</v>
      </c>
      <c r="M258" s="64">
        <v>0</v>
      </c>
      <c r="N258" s="64">
        <v>0</v>
      </c>
      <c r="O258" s="64">
        <v>0</v>
      </c>
      <c r="P258" s="64">
        <v>0</v>
      </c>
      <c r="Q258" s="64">
        <v>0</v>
      </c>
      <c r="R258" s="64">
        <v>0</v>
      </c>
      <c r="S258" s="64">
        <v>0</v>
      </c>
      <c r="T258" s="64">
        <v>28</v>
      </c>
      <c r="U258" s="251">
        <v>0</v>
      </c>
      <c r="V258" s="251">
        <v>0</v>
      </c>
      <c r="W258" s="64" t="s">
        <v>164</v>
      </c>
    </row>
    <row r="259" spans="1:23" s="21" customFormat="1" ht="14.5" customHeight="1" x14ac:dyDescent="0.25">
      <c r="A259" s="64" t="s">
        <v>385</v>
      </c>
      <c r="B259" s="64" t="s">
        <v>626</v>
      </c>
      <c r="C259" s="64">
        <v>342</v>
      </c>
      <c r="D259" s="64">
        <v>0</v>
      </c>
      <c r="E259" s="64">
        <v>0</v>
      </c>
      <c r="F259" s="64">
        <v>0</v>
      </c>
      <c r="G259" s="64">
        <v>0</v>
      </c>
      <c r="H259" s="64">
        <v>0</v>
      </c>
      <c r="I259" s="64">
        <v>0</v>
      </c>
      <c r="J259" s="64">
        <v>131</v>
      </c>
      <c r="K259" s="64">
        <v>131</v>
      </c>
      <c r="L259" s="64">
        <v>0</v>
      </c>
      <c r="M259" s="64">
        <v>0</v>
      </c>
      <c r="N259" s="64">
        <v>0</v>
      </c>
      <c r="O259" s="64">
        <v>0</v>
      </c>
      <c r="P259" s="64">
        <v>0</v>
      </c>
      <c r="Q259" s="64">
        <v>0</v>
      </c>
      <c r="R259" s="64">
        <v>211</v>
      </c>
      <c r="S259" s="64">
        <v>211</v>
      </c>
      <c r="T259" s="64">
        <v>660</v>
      </c>
      <c r="U259" s="251">
        <v>0</v>
      </c>
      <c r="V259" s="251">
        <v>0.51818181818181797</v>
      </c>
      <c r="W259" s="64" t="s">
        <v>165</v>
      </c>
    </row>
    <row r="260" spans="1:23" s="21" customFormat="1" ht="14.5" customHeight="1" x14ac:dyDescent="0.25">
      <c r="A260" s="64" t="s">
        <v>385</v>
      </c>
      <c r="B260" s="64" t="s">
        <v>625</v>
      </c>
      <c r="C260" s="64">
        <v>8459</v>
      </c>
      <c r="D260" s="64">
        <v>0</v>
      </c>
      <c r="E260" s="64">
        <v>0</v>
      </c>
      <c r="F260" s="64">
        <v>0</v>
      </c>
      <c r="G260" s="64">
        <v>0</v>
      </c>
      <c r="H260" s="64">
        <v>0</v>
      </c>
      <c r="I260" s="64">
        <v>0</v>
      </c>
      <c r="J260" s="64">
        <v>4120</v>
      </c>
      <c r="K260" s="64">
        <v>4120</v>
      </c>
      <c r="L260" s="64">
        <v>0</v>
      </c>
      <c r="M260" s="64">
        <v>0</v>
      </c>
      <c r="N260" s="64">
        <v>0</v>
      </c>
      <c r="O260" s="64">
        <v>0</v>
      </c>
      <c r="P260" s="64">
        <v>0</v>
      </c>
      <c r="Q260" s="64">
        <v>0</v>
      </c>
      <c r="R260" s="64">
        <v>4339</v>
      </c>
      <c r="S260" s="64">
        <v>4339</v>
      </c>
      <c r="T260" s="64">
        <v>8459</v>
      </c>
      <c r="U260" s="251">
        <v>0</v>
      </c>
      <c r="V260" s="251">
        <v>1</v>
      </c>
      <c r="W260" s="64" t="s">
        <v>165</v>
      </c>
    </row>
    <row r="261" spans="1:23" s="21" customFormat="1" ht="14.5" customHeight="1" x14ac:dyDescent="0.25">
      <c r="A261" s="64" t="s">
        <v>385</v>
      </c>
      <c r="B261" s="64" t="s">
        <v>629</v>
      </c>
      <c r="C261" s="64">
        <v>0</v>
      </c>
      <c r="D261" s="64">
        <v>0</v>
      </c>
      <c r="E261" s="64">
        <v>0</v>
      </c>
      <c r="F261" s="64">
        <v>0</v>
      </c>
      <c r="G261" s="64">
        <v>0</v>
      </c>
      <c r="H261" s="64">
        <v>0</v>
      </c>
      <c r="I261" s="64">
        <v>0</v>
      </c>
      <c r="J261" s="64">
        <v>0</v>
      </c>
      <c r="K261" s="64">
        <v>0</v>
      </c>
      <c r="L261" s="64">
        <v>0</v>
      </c>
      <c r="M261" s="64">
        <v>0</v>
      </c>
      <c r="N261" s="64">
        <v>0</v>
      </c>
      <c r="O261" s="64">
        <v>0</v>
      </c>
      <c r="P261" s="64">
        <v>0</v>
      </c>
      <c r="Q261" s="64">
        <v>0</v>
      </c>
      <c r="R261" s="64">
        <v>0</v>
      </c>
      <c r="S261" s="64">
        <v>0</v>
      </c>
      <c r="T261" s="64">
        <v>28</v>
      </c>
      <c r="U261" s="251">
        <v>0</v>
      </c>
      <c r="V261" s="251">
        <v>0</v>
      </c>
      <c r="W261" s="64" t="s">
        <v>165</v>
      </c>
    </row>
    <row r="262" spans="1:23" s="21" customFormat="1" ht="14.5" customHeight="1" x14ac:dyDescent="0.25">
      <c r="A262" s="64" t="s">
        <v>166</v>
      </c>
      <c r="B262" s="64" t="s">
        <v>626</v>
      </c>
      <c r="C262" s="64">
        <v>15075</v>
      </c>
      <c r="D262" s="64">
        <v>398</v>
      </c>
      <c r="E262" s="64">
        <v>514</v>
      </c>
      <c r="F262" s="64">
        <v>592</v>
      </c>
      <c r="G262" s="64">
        <v>1504</v>
      </c>
      <c r="H262" s="64">
        <v>4298</v>
      </c>
      <c r="I262" s="64">
        <v>261</v>
      </c>
      <c r="J262" s="64">
        <v>0</v>
      </c>
      <c r="K262" s="64">
        <v>6063</v>
      </c>
      <c r="L262" s="64">
        <v>439</v>
      </c>
      <c r="M262" s="64">
        <v>610</v>
      </c>
      <c r="N262" s="64">
        <v>668</v>
      </c>
      <c r="O262" s="64">
        <v>1717</v>
      </c>
      <c r="P262" s="64">
        <v>7081</v>
      </c>
      <c r="Q262" s="64">
        <v>214</v>
      </c>
      <c r="R262" s="64">
        <v>0</v>
      </c>
      <c r="S262" s="64">
        <v>9012</v>
      </c>
      <c r="T262" s="64">
        <v>15075</v>
      </c>
      <c r="U262" s="251">
        <v>1</v>
      </c>
      <c r="V262" s="251">
        <v>1</v>
      </c>
      <c r="W262" s="64" t="s">
        <v>167</v>
      </c>
    </row>
    <row r="263" spans="1:23" s="21" customFormat="1" ht="14.5" customHeight="1" x14ac:dyDescent="0.25">
      <c r="A263" s="64" t="s">
        <v>166</v>
      </c>
      <c r="B263" s="64" t="s">
        <v>631</v>
      </c>
      <c r="C263" s="64">
        <v>0</v>
      </c>
      <c r="D263" s="64">
        <v>0</v>
      </c>
      <c r="E263" s="64">
        <v>0</v>
      </c>
      <c r="F263" s="64">
        <v>0</v>
      </c>
      <c r="G263" s="64">
        <v>0</v>
      </c>
      <c r="H263" s="64">
        <v>0</v>
      </c>
      <c r="I263" s="64">
        <v>0</v>
      </c>
      <c r="J263" s="64">
        <v>0</v>
      </c>
      <c r="K263" s="64">
        <v>0</v>
      </c>
      <c r="L263" s="64">
        <v>0</v>
      </c>
      <c r="M263" s="64">
        <v>0</v>
      </c>
      <c r="N263" s="64">
        <v>0</v>
      </c>
      <c r="O263" s="64">
        <v>0</v>
      </c>
      <c r="P263" s="64">
        <v>0</v>
      </c>
      <c r="Q263" s="64">
        <v>0</v>
      </c>
      <c r="R263" s="64">
        <v>0</v>
      </c>
      <c r="S263" s="64">
        <v>0</v>
      </c>
      <c r="T263" s="64">
        <v>9</v>
      </c>
      <c r="U263" s="251">
        <v>0</v>
      </c>
      <c r="V263" s="251">
        <v>0</v>
      </c>
      <c r="W263" s="64" t="s">
        <v>167</v>
      </c>
    </row>
    <row r="264" spans="1:23" s="21" customFormat="1" ht="14.5" customHeight="1" x14ac:dyDescent="0.25">
      <c r="A264" s="64" t="s">
        <v>166</v>
      </c>
      <c r="B264" s="64" t="s">
        <v>625</v>
      </c>
      <c r="C264" s="64">
        <v>90012</v>
      </c>
      <c r="D264" s="64">
        <v>1989</v>
      </c>
      <c r="E264" s="64">
        <v>3118</v>
      </c>
      <c r="F264" s="64">
        <v>1840</v>
      </c>
      <c r="G264" s="64">
        <v>6947</v>
      </c>
      <c r="H264" s="64">
        <v>8511</v>
      </c>
      <c r="I264" s="64">
        <v>516</v>
      </c>
      <c r="J264" s="64">
        <v>29304</v>
      </c>
      <c r="K264" s="64">
        <v>45278</v>
      </c>
      <c r="L264" s="64">
        <v>2043</v>
      </c>
      <c r="M264" s="64">
        <v>3225</v>
      </c>
      <c r="N264" s="64">
        <v>2002</v>
      </c>
      <c r="O264" s="64">
        <v>7270</v>
      </c>
      <c r="P264" s="64">
        <v>9360</v>
      </c>
      <c r="Q264" s="64">
        <v>564</v>
      </c>
      <c r="R264" s="64">
        <v>27540</v>
      </c>
      <c r="S264" s="64">
        <v>44734</v>
      </c>
      <c r="T264" s="64">
        <v>238643</v>
      </c>
      <c r="U264" s="251">
        <v>0.13898584915543299</v>
      </c>
      <c r="V264" s="251">
        <v>0.37718265358715702</v>
      </c>
      <c r="W264" s="64" t="s">
        <v>167</v>
      </c>
    </row>
    <row r="265" spans="1:23" s="21" customFormat="1" ht="14.5" customHeight="1" x14ac:dyDescent="0.25">
      <c r="A265" s="64" t="s">
        <v>386</v>
      </c>
      <c r="B265" s="64" t="s">
        <v>626</v>
      </c>
      <c r="C265" s="64">
        <v>4697</v>
      </c>
      <c r="D265" s="64">
        <v>232</v>
      </c>
      <c r="E265" s="64">
        <v>319</v>
      </c>
      <c r="F265" s="64">
        <v>284</v>
      </c>
      <c r="G265" s="64">
        <v>835</v>
      </c>
      <c r="H265" s="64">
        <v>1280</v>
      </c>
      <c r="I265" s="64">
        <v>54</v>
      </c>
      <c r="J265" s="64">
        <v>0</v>
      </c>
      <c r="K265" s="64">
        <v>2169</v>
      </c>
      <c r="L265" s="64">
        <v>217</v>
      </c>
      <c r="M265" s="64">
        <v>274</v>
      </c>
      <c r="N265" s="64">
        <v>343</v>
      </c>
      <c r="O265" s="64">
        <v>834</v>
      </c>
      <c r="P265" s="64">
        <v>1640</v>
      </c>
      <c r="Q265" s="64">
        <v>54</v>
      </c>
      <c r="R265" s="64">
        <v>0</v>
      </c>
      <c r="S265" s="64">
        <v>2528</v>
      </c>
      <c r="T265" s="64">
        <v>4697</v>
      </c>
      <c r="U265" s="251">
        <v>1</v>
      </c>
      <c r="V265" s="251">
        <v>1</v>
      </c>
      <c r="W265" s="64" t="s">
        <v>168</v>
      </c>
    </row>
    <row r="266" spans="1:23" s="21" customFormat="1" ht="14.5" customHeight="1" x14ac:dyDescent="0.25">
      <c r="A266" s="64" t="s">
        <v>386</v>
      </c>
      <c r="B266" s="64" t="s">
        <v>630</v>
      </c>
      <c r="C266" s="64">
        <v>261</v>
      </c>
      <c r="D266" s="64">
        <v>16</v>
      </c>
      <c r="E266" s="64">
        <v>36</v>
      </c>
      <c r="F266" s="64">
        <v>17</v>
      </c>
      <c r="G266" s="64">
        <v>69</v>
      </c>
      <c r="H266" s="64">
        <v>99</v>
      </c>
      <c r="I266" s="64">
        <v>0</v>
      </c>
      <c r="J266" s="64">
        <v>0</v>
      </c>
      <c r="K266" s="64">
        <v>168</v>
      </c>
      <c r="L266" s="64">
        <v>15</v>
      </c>
      <c r="M266" s="64">
        <v>59</v>
      </c>
      <c r="N266" s="64">
        <v>19</v>
      </c>
      <c r="O266" s="64">
        <v>93</v>
      </c>
      <c r="P266" s="64">
        <v>0</v>
      </c>
      <c r="Q266" s="64">
        <v>0</v>
      </c>
      <c r="R266" s="64">
        <v>0</v>
      </c>
      <c r="S266" s="64">
        <v>93</v>
      </c>
      <c r="T266" s="64">
        <v>261</v>
      </c>
      <c r="U266" s="251">
        <v>1</v>
      </c>
      <c r="V266" s="251">
        <v>1</v>
      </c>
      <c r="W266" s="64" t="s">
        <v>168</v>
      </c>
    </row>
    <row r="267" spans="1:23" s="21" customFormat="1" ht="14.5" customHeight="1" x14ac:dyDescent="0.25">
      <c r="A267" s="64" t="s">
        <v>386</v>
      </c>
      <c r="B267" s="64" t="s">
        <v>625</v>
      </c>
      <c r="C267" s="64">
        <v>7374</v>
      </c>
      <c r="D267" s="64">
        <v>197</v>
      </c>
      <c r="E267" s="64">
        <v>439</v>
      </c>
      <c r="F267" s="64">
        <v>286</v>
      </c>
      <c r="G267" s="64">
        <v>922</v>
      </c>
      <c r="H267" s="64">
        <v>1294</v>
      </c>
      <c r="I267" s="64">
        <v>45</v>
      </c>
      <c r="J267" s="64">
        <v>0</v>
      </c>
      <c r="K267" s="64">
        <v>2261</v>
      </c>
      <c r="L267" s="64">
        <v>263</v>
      </c>
      <c r="M267" s="64">
        <v>482</v>
      </c>
      <c r="N267" s="64">
        <v>298</v>
      </c>
      <c r="O267" s="64">
        <v>1043</v>
      </c>
      <c r="P267" s="64">
        <v>4022</v>
      </c>
      <c r="Q267" s="64">
        <v>48</v>
      </c>
      <c r="R267" s="64">
        <v>0</v>
      </c>
      <c r="S267" s="64">
        <v>5113</v>
      </c>
      <c r="T267" s="64">
        <v>7374</v>
      </c>
      <c r="U267" s="251">
        <v>1</v>
      </c>
      <c r="V267" s="251">
        <v>1</v>
      </c>
      <c r="W267" s="64" t="s">
        <v>168</v>
      </c>
    </row>
    <row r="268" spans="1:23" s="21" customFormat="1" ht="14.5" customHeight="1" x14ac:dyDescent="0.25">
      <c r="A268" s="64" t="s">
        <v>169</v>
      </c>
      <c r="B268" s="64" t="s">
        <v>627</v>
      </c>
      <c r="C268" s="64">
        <v>0</v>
      </c>
      <c r="D268" s="64">
        <v>0</v>
      </c>
      <c r="E268" s="64">
        <v>0</v>
      </c>
      <c r="F268" s="64">
        <v>0</v>
      </c>
      <c r="G268" s="64">
        <v>0</v>
      </c>
      <c r="H268" s="64">
        <v>0</v>
      </c>
      <c r="I268" s="64">
        <v>0</v>
      </c>
      <c r="J268" s="64">
        <v>0</v>
      </c>
      <c r="K268" s="64">
        <v>0</v>
      </c>
      <c r="L268" s="64">
        <v>0</v>
      </c>
      <c r="M268" s="64">
        <v>0</v>
      </c>
      <c r="N268" s="64">
        <v>0</v>
      </c>
      <c r="O268" s="64">
        <v>0</v>
      </c>
      <c r="P268" s="64">
        <v>0</v>
      </c>
      <c r="Q268" s="64">
        <v>0</v>
      </c>
      <c r="R268" s="64">
        <v>0</v>
      </c>
      <c r="S268" s="64">
        <v>0</v>
      </c>
      <c r="T268" s="64">
        <v>879500</v>
      </c>
      <c r="U268" s="251">
        <v>0</v>
      </c>
      <c r="V268" s="251">
        <v>0</v>
      </c>
      <c r="W268" s="64" t="s">
        <v>170</v>
      </c>
    </row>
    <row r="269" spans="1:23" s="21" customFormat="1" ht="14.5" customHeight="1" x14ac:dyDescent="0.25">
      <c r="A269" s="64" t="s">
        <v>169</v>
      </c>
      <c r="B269" s="64" t="s">
        <v>631</v>
      </c>
      <c r="C269" s="64">
        <v>0</v>
      </c>
      <c r="D269" s="64">
        <v>0</v>
      </c>
      <c r="E269" s="64">
        <v>0</v>
      </c>
      <c r="F269" s="64">
        <v>0</v>
      </c>
      <c r="G269" s="64">
        <v>0</v>
      </c>
      <c r="H269" s="64">
        <v>0</v>
      </c>
      <c r="I269" s="64">
        <v>0</v>
      </c>
      <c r="J269" s="64">
        <v>0</v>
      </c>
      <c r="K269" s="64">
        <v>0</v>
      </c>
      <c r="L269" s="64">
        <v>0</v>
      </c>
      <c r="M269" s="64">
        <v>0</v>
      </c>
      <c r="N269" s="64">
        <v>0</v>
      </c>
      <c r="O269" s="64">
        <v>0</v>
      </c>
      <c r="P269" s="64">
        <v>0</v>
      </c>
      <c r="Q269" s="64">
        <v>0</v>
      </c>
      <c r="R269" s="64">
        <v>0</v>
      </c>
      <c r="S269" s="64">
        <v>0</v>
      </c>
      <c r="T269" s="64">
        <v>60</v>
      </c>
      <c r="U269" s="251">
        <v>0</v>
      </c>
      <c r="V269" s="251">
        <v>0</v>
      </c>
      <c r="W269" s="64" t="s">
        <v>170</v>
      </c>
    </row>
    <row r="270" spans="1:23" s="21" customFormat="1" ht="14.5" customHeight="1" x14ac:dyDescent="0.25">
      <c r="A270" s="64" t="s">
        <v>169</v>
      </c>
      <c r="B270" s="64" t="s">
        <v>625</v>
      </c>
      <c r="C270" s="64">
        <v>770514</v>
      </c>
      <c r="D270" s="64">
        <v>49713</v>
      </c>
      <c r="E270" s="64">
        <v>65868</v>
      </c>
      <c r="F270" s="64">
        <v>50765</v>
      </c>
      <c r="G270" s="64">
        <v>166346</v>
      </c>
      <c r="H270" s="64">
        <v>181701</v>
      </c>
      <c r="I270" s="64">
        <v>19530</v>
      </c>
      <c r="J270" s="64">
        <v>0</v>
      </c>
      <c r="K270" s="64">
        <v>367577</v>
      </c>
      <c r="L270" s="64">
        <v>52086</v>
      </c>
      <c r="M270" s="64">
        <v>69139</v>
      </c>
      <c r="N270" s="64">
        <v>53264</v>
      </c>
      <c r="O270" s="64">
        <v>174489</v>
      </c>
      <c r="P270" s="64">
        <v>202849</v>
      </c>
      <c r="Q270" s="64">
        <v>25599</v>
      </c>
      <c r="R270" s="64">
        <v>0</v>
      </c>
      <c r="S270" s="64">
        <v>402937</v>
      </c>
      <c r="T270" s="64">
        <v>770514</v>
      </c>
      <c r="U270" s="251">
        <v>1</v>
      </c>
      <c r="V270" s="251">
        <v>1</v>
      </c>
      <c r="W270" s="64" t="s">
        <v>170</v>
      </c>
    </row>
    <row r="271" spans="1:23" s="21" customFormat="1" ht="14.5" customHeight="1" x14ac:dyDescent="0.25">
      <c r="A271" s="64" t="s">
        <v>487</v>
      </c>
      <c r="B271" s="64" t="s">
        <v>626</v>
      </c>
      <c r="C271" s="64">
        <v>23366</v>
      </c>
      <c r="D271" s="64">
        <v>373</v>
      </c>
      <c r="E271" s="64">
        <v>897</v>
      </c>
      <c r="F271" s="64">
        <v>867</v>
      </c>
      <c r="G271" s="64">
        <v>2137</v>
      </c>
      <c r="H271" s="64">
        <v>4073</v>
      </c>
      <c r="I271" s="64">
        <v>245</v>
      </c>
      <c r="J271" s="64">
        <v>0</v>
      </c>
      <c r="K271" s="64">
        <v>6455</v>
      </c>
      <c r="L271" s="64">
        <v>409</v>
      </c>
      <c r="M271" s="64">
        <v>996</v>
      </c>
      <c r="N271" s="64">
        <v>987</v>
      </c>
      <c r="O271" s="64">
        <v>2392</v>
      </c>
      <c r="P271" s="64">
        <v>13399</v>
      </c>
      <c r="Q271" s="64">
        <v>1120</v>
      </c>
      <c r="R271" s="64">
        <v>0</v>
      </c>
      <c r="S271" s="64">
        <v>16911</v>
      </c>
      <c r="T271" s="64">
        <v>23366</v>
      </c>
      <c r="U271" s="251">
        <v>1</v>
      </c>
      <c r="V271" s="251">
        <v>1</v>
      </c>
      <c r="W271" s="64" t="s">
        <v>171</v>
      </c>
    </row>
    <row r="272" spans="1:23" s="21" customFormat="1" ht="14.5" customHeight="1" x14ac:dyDescent="0.25">
      <c r="A272" s="64" t="s">
        <v>487</v>
      </c>
      <c r="B272" s="64" t="s">
        <v>632</v>
      </c>
      <c r="C272" s="64">
        <v>0</v>
      </c>
      <c r="D272" s="64">
        <v>0</v>
      </c>
      <c r="E272" s="64">
        <v>0</v>
      </c>
      <c r="F272" s="64">
        <v>0</v>
      </c>
      <c r="G272" s="64">
        <v>0</v>
      </c>
      <c r="H272" s="64">
        <v>0</v>
      </c>
      <c r="I272" s="64">
        <v>0</v>
      </c>
      <c r="J272" s="64">
        <v>0</v>
      </c>
      <c r="K272" s="64">
        <v>0</v>
      </c>
      <c r="L272" s="64">
        <v>0</v>
      </c>
      <c r="M272" s="64">
        <v>0</v>
      </c>
      <c r="N272" s="64">
        <v>0</v>
      </c>
      <c r="O272" s="64">
        <v>0</v>
      </c>
      <c r="P272" s="64">
        <v>0</v>
      </c>
      <c r="Q272" s="64">
        <v>0</v>
      </c>
      <c r="R272" s="64">
        <v>0</v>
      </c>
      <c r="S272" s="64">
        <v>0</v>
      </c>
      <c r="T272" s="64">
        <v>28794</v>
      </c>
      <c r="U272" s="251">
        <v>0</v>
      </c>
      <c r="V272" s="251">
        <v>0</v>
      </c>
      <c r="W272" s="64" t="s">
        <v>171</v>
      </c>
    </row>
    <row r="273" spans="1:23" s="21" customFormat="1" ht="14.5" customHeight="1" x14ac:dyDescent="0.25">
      <c r="A273" s="64" t="s">
        <v>487</v>
      </c>
      <c r="B273" s="64" t="s">
        <v>628</v>
      </c>
      <c r="C273" s="64">
        <v>0</v>
      </c>
      <c r="D273" s="64">
        <v>0</v>
      </c>
      <c r="E273" s="64">
        <v>0</v>
      </c>
      <c r="F273" s="64">
        <v>0</v>
      </c>
      <c r="G273" s="64">
        <v>0</v>
      </c>
      <c r="H273" s="64">
        <v>0</v>
      </c>
      <c r="I273" s="64">
        <v>0</v>
      </c>
      <c r="J273" s="64">
        <v>0</v>
      </c>
      <c r="K273" s="64">
        <v>0</v>
      </c>
      <c r="L273" s="64">
        <v>0</v>
      </c>
      <c r="M273" s="64">
        <v>0</v>
      </c>
      <c r="N273" s="64">
        <v>0</v>
      </c>
      <c r="O273" s="64">
        <v>0</v>
      </c>
      <c r="P273" s="64">
        <v>0</v>
      </c>
      <c r="Q273" s="64">
        <v>0</v>
      </c>
      <c r="R273" s="64">
        <v>0</v>
      </c>
      <c r="S273" s="64">
        <v>0</v>
      </c>
      <c r="T273" s="64">
        <v>997334</v>
      </c>
      <c r="U273" s="251">
        <v>0</v>
      </c>
      <c r="V273" s="251">
        <v>0</v>
      </c>
      <c r="W273" s="64" t="s">
        <v>171</v>
      </c>
    </row>
    <row r="274" spans="1:23" s="21" customFormat="1" ht="14.5" customHeight="1" x14ac:dyDescent="0.25">
      <c r="A274" s="64" t="s">
        <v>487</v>
      </c>
      <c r="B274" s="64" t="s">
        <v>630</v>
      </c>
      <c r="C274" s="64">
        <v>2869</v>
      </c>
      <c r="D274" s="64">
        <v>61</v>
      </c>
      <c r="E274" s="64">
        <v>358</v>
      </c>
      <c r="F274" s="64">
        <v>225</v>
      </c>
      <c r="G274" s="64">
        <v>644</v>
      </c>
      <c r="H274" s="64">
        <v>788</v>
      </c>
      <c r="I274" s="64">
        <v>30</v>
      </c>
      <c r="J274" s="64">
        <v>0</v>
      </c>
      <c r="K274" s="64">
        <v>1462</v>
      </c>
      <c r="L274" s="64">
        <v>94</v>
      </c>
      <c r="M274" s="64">
        <v>340</v>
      </c>
      <c r="N274" s="64">
        <v>196</v>
      </c>
      <c r="O274" s="64">
        <v>630</v>
      </c>
      <c r="P274" s="64">
        <v>734</v>
      </c>
      <c r="Q274" s="64">
        <v>43</v>
      </c>
      <c r="R274" s="64">
        <v>0</v>
      </c>
      <c r="S274" s="64">
        <v>1407</v>
      </c>
      <c r="T274" s="64">
        <v>2869</v>
      </c>
      <c r="U274" s="251">
        <v>1</v>
      </c>
      <c r="V274" s="251">
        <v>1</v>
      </c>
      <c r="W274" s="64" t="s">
        <v>171</v>
      </c>
    </row>
    <row r="275" spans="1:23" s="21" customFormat="1" ht="14.5" customHeight="1" x14ac:dyDescent="0.25">
      <c r="A275" s="64" t="s">
        <v>487</v>
      </c>
      <c r="B275" s="64" t="s">
        <v>631</v>
      </c>
      <c r="C275" s="64">
        <v>0</v>
      </c>
      <c r="D275" s="64">
        <v>0</v>
      </c>
      <c r="E275" s="64">
        <v>0</v>
      </c>
      <c r="F275" s="64">
        <v>0</v>
      </c>
      <c r="G275" s="64">
        <v>0</v>
      </c>
      <c r="H275" s="64">
        <v>0</v>
      </c>
      <c r="I275" s="64">
        <v>0</v>
      </c>
      <c r="J275" s="64">
        <v>0</v>
      </c>
      <c r="K275" s="64">
        <v>0</v>
      </c>
      <c r="L275" s="64">
        <v>0</v>
      </c>
      <c r="M275" s="64">
        <v>0</v>
      </c>
      <c r="N275" s="64">
        <v>0</v>
      </c>
      <c r="O275" s="64">
        <v>0</v>
      </c>
      <c r="P275" s="64">
        <v>0</v>
      </c>
      <c r="Q275" s="64">
        <v>0</v>
      </c>
      <c r="R275" s="64">
        <v>0</v>
      </c>
      <c r="S275" s="64">
        <v>0</v>
      </c>
      <c r="T275" s="64">
        <v>147</v>
      </c>
      <c r="U275" s="251">
        <v>0</v>
      </c>
      <c r="V275" s="251">
        <v>0</v>
      </c>
      <c r="W275" s="64" t="s">
        <v>171</v>
      </c>
    </row>
    <row r="276" spans="1:23" s="21" customFormat="1" ht="14.5" customHeight="1" x14ac:dyDescent="0.25">
      <c r="A276" s="64" t="s">
        <v>487</v>
      </c>
      <c r="B276" s="64" t="s">
        <v>625</v>
      </c>
      <c r="C276" s="64">
        <v>322345</v>
      </c>
      <c r="D276" s="64">
        <v>16360</v>
      </c>
      <c r="E276" s="64">
        <v>29836</v>
      </c>
      <c r="F276" s="64">
        <v>15758</v>
      </c>
      <c r="G276" s="64">
        <v>61954</v>
      </c>
      <c r="H276" s="64">
        <v>73629</v>
      </c>
      <c r="I276" s="64">
        <v>6962</v>
      </c>
      <c r="J276" s="64">
        <v>0</v>
      </c>
      <c r="K276" s="64">
        <v>142545</v>
      </c>
      <c r="L276" s="64">
        <v>17151</v>
      </c>
      <c r="M276" s="64">
        <v>31777</v>
      </c>
      <c r="N276" s="64">
        <v>16844</v>
      </c>
      <c r="O276" s="64">
        <v>65772</v>
      </c>
      <c r="P276" s="64">
        <v>108392</v>
      </c>
      <c r="Q276" s="64">
        <v>5636</v>
      </c>
      <c r="R276" s="64">
        <v>0</v>
      </c>
      <c r="S276" s="64">
        <v>179800</v>
      </c>
      <c r="T276" s="64">
        <v>322345</v>
      </c>
      <c r="U276" s="251">
        <v>1</v>
      </c>
      <c r="V276" s="251">
        <v>1</v>
      </c>
      <c r="W276" s="64" t="s">
        <v>171</v>
      </c>
    </row>
    <row r="277" spans="1:23" s="21" customFormat="1" ht="14.5" customHeight="1" x14ac:dyDescent="0.25">
      <c r="A277" s="64" t="s">
        <v>487</v>
      </c>
      <c r="B277" s="64" t="s">
        <v>629</v>
      </c>
      <c r="C277" s="64">
        <v>0</v>
      </c>
      <c r="D277" s="64">
        <v>0</v>
      </c>
      <c r="E277" s="64">
        <v>0</v>
      </c>
      <c r="F277" s="64">
        <v>0</v>
      </c>
      <c r="G277" s="64">
        <v>0</v>
      </c>
      <c r="H277" s="64">
        <v>0</v>
      </c>
      <c r="I277" s="64">
        <v>0</v>
      </c>
      <c r="J277" s="64">
        <v>0</v>
      </c>
      <c r="K277" s="64">
        <v>0</v>
      </c>
      <c r="L277" s="64">
        <v>0</v>
      </c>
      <c r="M277" s="64">
        <v>0</v>
      </c>
      <c r="N277" s="64">
        <v>0</v>
      </c>
      <c r="O277" s="64">
        <v>0</v>
      </c>
      <c r="P277" s="64">
        <v>0</v>
      </c>
      <c r="Q277" s="64">
        <v>0</v>
      </c>
      <c r="R277" s="64">
        <v>0</v>
      </c>
      <c r="S277" s="64">
        <v>0</v>
      </c>
      <c r="T277" s="64">
        <v>233</v>
      </c>
      <c r="U277" s="251">
        <v>0</v>
      </c>
      <c r="V277" s="251">
        <v>0</v>
      </c>
      <c r="W277" s="64" t="s">
        <v>171</v>
      </c>
    </row>
    <row r="278" spans="1:23" s="21" customFormat="1" ht="14.5" customHeight="1" x14ac:dyDescent="0.25">
      <c r="A278" s="64" t="s">
        <v>388</v>
      </c>
      <c r="B278" s="64" t="s">
        <v>626</v>
      </c>
      <c r="C278" s="64">
        <v>33103</v>
      </c>
      <c r="D278" s="64">
        <v>1320</v>
      </c>
      <c r="E278" s="64">
        <v>1386</v>
      </c>
      <c r="F278" s="64">
        <v>1016</v>
      </c>
      <c r="G278" s="64">
        <v>3722</v>
      </c>
      <c r="H278" s="64">
        <v>7744</v>
      </c>
      <c r="I278" s="64">
        <v>166</v>
      </c>
      <c r="J278" s="64">
        <v>0</v>
      </c>
      <c r="K278" s="64">
        <v>11632</v>
      </c>
      <c r="L278" s="64">
        <v>1394</v>
      </c>
      <c r="M278" s="64">
        <v>1490</v>
      </c>
      <c r="N278" s="64">
        <v>1174</v>
      </c>
      <c r="O278" s="64">
        <v>4058</v>
      </c>
      <c r="P278" s="64">
        <v>17231</v>
      </c>
      <c r="Q278" s="64">
        <v>182</v>
      </c>
      <c r="R278" s="64">
        <v>0</v>
      </c>
      <c r="S278" s="64">
        <v>21471</v>
      </c>
      <c r="T278" s="64">
        <v>33728</v>
      </c>
      <c r="U278" s="251">
        <v>0.98146940227704005</v>
      </c>
      <c r="V278" s="251">
        <v>0.98146940227704005</v>
      </c>
      <c r="W278" s="64" t="s">
        <v>172</v>
      </c>
    </row>
    <row r="279" spans="1:23" s="21" customFormat="1" ht="14.5" customHeight="1" x14ac:dyDescent="0.25">
      <c r="A279" s="64" t="s">
        <v>388</v>
      </c>
      <c r="B279" s="64" t="s">
        <v>625</v>
      </c>
      <c r="C279" s="64">
        <v>136239</v>
      </c>
      <c r="D279" s="64">
        <v>2153</v>
      </c>
      <c r="E279" s="64">
        <v>6596</v>
      </c>
      <c r="F279" s="64">
        <v>6526</v>
      </c>
      <c r="G279" s="64">
        <v>15275</v>
      </c>
      <c r="H279" s="64">
        <v>50428</v>
      </c>
      <c r="I279" s="64">
        <v>11157</v>
      </c>
      <c r="J279" s="64">
        <v>0</v>
      </c>
      <c r="K279" s="64">
        <v>76860</v>
      </c>
      <c r="L279" s="64">
        <v>2226</v>
      </c>
      <c r="M279" s="64">
        <v>7025</v>
      </c>
      <c r="N279" s="64">
        <v>7274</v>
      </c>
      <c r="O279" s="64">
        <v>16525</v>
      </c>
      <c r="P279" s="64">
        <v>37616</v>
      </c>
      <c r="Q279" s="64">
        <v>5238</v>
      </c>
      <c r="R279" s="64">
        <v>0</v>
      </c>
      <c r="S279" s="64">
        <v>59379</v>
      </c>
      <c r="T279" s="64">
        <v>137869</v>
      </c>
      <c r="U279" s="251">
        <v>0.98817718268791399</v>
      </c>
      <c r="V279" s="251">
        <v>0.98817718268791399</v>
      </c>
      <c r="W279" s="64" t="s">
        <v>172</v>
      </c>
    </row>
    <row r="280" spans="1:23" s="21" customFormat="1" ht="14.5" customHeight="1" x14ac:dyDescent="0.25">
      <c r="A280" s="64" t="s">
        <v>173</v>
      </c>
      <c r="B280" s="64" t="s">
        <v>626</v>
      </c>
      <c r="C280" s="64">
        <v>0</v>
      </c>
      <c r="D280" s="64">
        <v>0</v>
      </c>
      <c r="E280" s="64">
        <v>0</v>
      </c>
      <c r="F280" s="64">
        <v>0</v>
      </c>
      <c r="G280" s="64">
        <v>0</v>
      </c>
      <c r="H280" s="64">
        <v>0</v>
      </c>
      <c r="I280" s="64">
        <v>0</v>
      </c>
      <c r="J280" s="64">
        <v>0</v>
      </c>
      <c r="K280" s="64">
        <v>0</v>
      </c>
      <c r="L280" s="64">
        <v>0</v>
      </c>
      <c r="M280" s="64">
        <v>0</v>
      </c>
      <c r="N280" s="64">
        <v>0</v>
      </c>
      <c r="O280" s="64">
        <v>0</v>
      </c>
      <c r="P280" s="64">
        <v>0</v>
      </c>
      <c r="Q280" s="64">
        <v>0</v>
      </c>
      <c r="R280" s="64">
        <v>0</v>
      </c>
      <c r="S280" s="64">
        <v>0</v>
      </c>
      <c r="T280" s="64">
        <v>29682</v>
      </c>
      <c r="U280" s="251">
        <v>0</v>
      </c>
      <c r="V280" s="251">
        <v>0</v>
      </c>
      <c r="W280" s="64" t="s">
        <v>174</v>
      </c>
    </row>
    <row r="281" spans="1:23" s="21" customFormat="1" ht="14.5" customHeight="1" x14ac:dyDescent="0.25">
      <c r="A281" s="64" t="s">
        <v>173</v>
      </c>
      <c r="B281" s="64" t="s">
        <v>630</v>
      </c>
      <c r="C281" s="64">
        <v>0</v>
      </c>
      <c r="D281" s="64">
        <v>0</v>
      </c>
      <c r="E281" s="64">
        <v>0</v>
      </c>
      <c r="F281" s="64">
        <v>0</v>
      </c>
      <c r="G281" s="64">
        <v>0</v>
      </c>
      <c r="H281" s="64">
        <v>0</v>
      </c>
      <c r="I281" s="64">
        <v>0</v>
      </c>
      <c r="J281" s="64">
        <v>0</v>
      </c>
      <c r="K281" s="64">
        <v>0</v>
      </c>
      <c r="L281" s="64">
        <v>0</v>
      </c>
      <c r="M281" s="64">
        <v>0</v>
      </c>
      <c r="N281" s="64">
        <v>0</v>
      </c>
      <c r="O281" s="64">
        <v>0</v>
      </c>
      <c r="P281" s="64">
        <v>0</v>
      </c>
      <c r="Q281" s="64">
        <v>0</v>
      </c>
      <c r="R281" s="64">
        <v>0</v>
      </c>
      <c r="S281" s="64">
        <v>0</v>
      </c>
      <c r="T281" s="64">
        <v>23499</v>
      </c>
      <c r="U281" s="251">
        <v>0</v>
      </c>
      <c r="V281" s="251">
        <v>0</v>
      </c>
      <c r="W281" s="64" t="s">
        <v>174</v>
      </c>
    </row>
    <row r="282" spans="1:23" s="21" customFormat="1" ht="14.5" customHeight="1" x14ac:dyDescent="0.25">
      <c r="A282" s="64" t="s">
        <v>173</v>
      </c>
      <c r="B282" s="64" t="s">
        <v>625</v>
      </c>
      <c r="C282" s="64">
        <v>0</v>
      </c>
      <c r="D282" s="64">
        <v>0</v>
      </c>
      <c r="E282" s="64">
        <v>0</v>
      </c>
      <c r="F282" s="64">
        <v>0</v>
      </c>
      <c r="G282" s="64">
        <v>0</v>
      </c>
      <c r="H282" s="64">
        <v>0</v>
      </c>
      <c r="I282" s="64">
        <v>0</v>
      </c>
      <c r="J282" s="64">
        <v>0</v>
      </c>
      <c r="K282" s="64">
        <v>0</v>
      </c>
      <c r="L282" s="64">
        <v>0</v>
      </c>
      <c r="M282" s="64">
        <v>0</v>
      </c>
      <c r="N282" s="64">
        <v>0</v>
      </c>
      <c r="O282" s="64">
        <v>0</v>
      </c>
      <c r="P282" s="64">
        <v>0</v>
      </c>
      <c r="Q282" s="64">
        <v>0</v>
      </c>
      <c r="R282" s="64">
        <v>0</v>
      </c>
      <c r="S282" s="64">
        <v>0</v>
      </c>
      <c r="T282" s="64">
        <v>1274</v>
      </c>
      <c r="U282" s="251">
        <v>0</v>
      </c>
      <c r="V282" s="251">
        <v>0</v>
      </c>
      <c r="W282" s="64" t="s">
        <v>174</v>
      </c>
    </row>
    <row r="283" spans="1:23" s="21" customFormat="1" ht="14.5" customHeight="1" x14ac:dyDescent="0.25">
      <c r="A283" s="64" t="s">
        <v>173</v>
      </c>
      <c r="B283" s="64" t="s">
        <v>629</v>
      </c>
      <c r="C283" s="64">
        <v>0</v>
      </c>
      <c r="D283" s="64">
        <v>0</v>
      </c>
      <c r="E283" s="64">
        <v>0</v>
      </c>
      <c r="F283" s="64">
        <v>0</v>
      </c>
      <c r="G283" s="64">
        <v>0</v>
      </c>
      <c r="H283" s="64">
        <v>0</v>
      </c>
      <c r="I283" s="64">
        <v>0</v>
      </c>
      <c r="J283" s="64">
        <v>0</v>
      </c>
      <c r="K283" s="64">
        <v>0</v>
      </c>
      <c r="L283" s="64">
        <v>0</v>
      </c>
      <c r="M283" s="64">
        <v>0</v>
      </c>
      <c r="N283" s="64">
        <v>0</v>
      </c>
      <c r="O283" s="64">
        <v>0</v>
      </c>
      <c r="P283" s="64">
        <v>0</v>
      </c>
      <c r="Q283" s="64">
        <v>0</v>
      </c>
      <c r="R283" s="64">
        <v>0</v>
      </c>
      <c r="S283" s="64">
        <v>0</v>
      </c>
      <c r="T283" s="64">
        <v>35</v>
      </c>
      <c r="U283" s="251">
        <v>0</v>
      </c>
      <c r="V283" s="251">
        <v>0</v>
      </c>
      <c r="W283" s="64" t="s">
        <v>174</v>
      </c>
    </row>
    <row r="284" spans="1:23" s="21" customFormat="1" ht="14.5" customHeight="1" x14ac:dyDescent="0.25">
      <c r="A284" s="64" t="s">
        <v>1477</v>
      </c>
      <c r="B284" s="64" t="s">
        <v>626</v>
      </c>
      <c r="C284" s="64">
        <v>234124</v>
      </c>
      <c r="D284" s="64">
        <v>2578</v>
      </c>
      <c r="E284" s="64">
        <v>2343</v>
      </c>
      <c r="F284" s="64">
        <v>1838</v>
      </c>
      <c r="G284" s="64">
        <v>6759</v>
      </c>
      <c r="H284" s="64">
        <v>50866</v>
      </c>
      <c r="I284" s="64">
        <v>1625</v>
      </c>
      <c r="J284" s="64">
        <v>41</v>
      </c>
      <c r="K284" s="64">
        <v>59291</v>
      </c>
      <c r="L284" s="64">
        <v>2488</v>
      </c>
      <c r="M284" s="64">
        <v>2522</v>
      </c>
      <c r="N284" s="64">
        <v>3404</v>
      </c>
      <c r="O284" s="64">
        <v>8414</v>
      </c>
      <c r="P284" s="64">
        <v>165681</v>
      </c>
      <c r="Q284" s="64">
        <v>723</v>
      </c>
      <c r="R284" s="64">
        <v>15</v>
      </c>
      <c r="S284" s="64">
        <v>174833</v>
      </c>
      <c r="T284" s="64">
        <v>234144</v>
      </c>
      <c r="U284" s="251">
        <v>0.99967541342080102</v>
      </c>
      <c r="V284" s="251">
        <v>0.99991458247915799</v>
      </c>
      <c r="W284" s="64" t="s">
        <v>175</v>
      </c>
    </row>
    <row r="285" spans="1:23" s="21" customFormat="1" ht="14.5" customHeight="1" x14ac:dyDescent="0.25">
      <c r="A285" s="64" t="s">
        <v>1478</v>
      </c>
      <c r="B285" s="64" t="s">
        <v>625</v>
      </c>
      <c r="C285" s="64">
        <v>192914</v>
      </c>
      <c r="D285" s="64">
        <v>3622</v>
      </c>
      <c r="E285" s="64">
        <v>7999</v>
      </c>
      <c r="F285" s="64">
        <v>5229</v>
      </c>
      <c r="G285" s="64">
        <v>16850</v>
      </c>
      <c r="H285" s="64">
        <v>67379</v>
      </c>
      <c r="I285" s="64">
        <v>1682</v>
      </c>
      <c r="J285" s="64">
        <v>0</v>
      </c>
      <c r="K285" s="64">
        <v>85911</v>
      </c>
      <c r="L285" s="64">
        <v>1202</v>
      </c>
      <c r="M285" s="64">
        <v>4649</v>
      </c>
      <c r="N285" s="64">
        <v>7095</v>
      </c>
      <c r="O285" s="64">
        <v>12946</v>
      </c>
      <c r="P285" s="64">
        <v>93070</v>
      </c>
      <c r="Q285" s="64">
        <v>987</v>
      </c>
      <c r="R285" s="64">
        <v>0</v>
      </c>
      <c r="S285" s="64">
        <v>107003</v>
      </c>
      <c r="T285" s="64">
        <v>192914</v>
      </c>
      <c r="U285" s="251">
        <v>1</v>
      </c>
      <c r="V285" s="251">
        <v>1</v>
      </c>
      <c r="W285" s="64" t="s">
        <v>175</v>
      </c>
    </row>
    <row r="286" spans="1:23" s="21" customFormat="1" ht="14.5" customHeight="1" x14ac:dyDescent="0.25">
      <c r="A286" s="64" t="s">
        <v>389</v>
      </c>
      <c r="B286" s="64" t="s">
        <v>629</v>
      </c>
      <c r="C286" s="64">
        <v>0</v>
      </c>
      <c r="D286" s="64">
        <v>0</v>
      </c>
      <c r="E286" s="64">
        <v>0</v>
      </c>
      <c r="F286" s="64">
        <v>0</v>
      </c>
      <c r="G286" s="64">
        <v>0</v>
      </c>
      <c r="H286" s="64">
        <v>0</v>
      </c>
      <c r="I286" s="64">
        <v>0</v>
      </c>
      <c r="J286" s="64">
        <v>0</v>
      </c>
      <c r="K286" s="64">
        <v>0</v>
      </c>
      <c r="L286" s="64">
        <v>0</v>
      </c>
      <c r="M286" s="64">
        <v>0</v>
      </c>
      <c r="N286" s="64">
        <v>0</v>
      </c>
      <c r="O286" s="64">
        <v>0</v>
      </c>
      <c r="P286" s="64">
        <v>0</v>
      </c>
      <c r="Q286" s="64">
        <v>0</v>
      </c>
      <c r="R286" s="64">
        <v>0</v>
      </c>
      <c r="S286" s="64">
        <v>0</v>
      </c>
      <c r="T286" s="64">
        <v>2875</v>
      </c>
      <c r="U286" s="251">
        <v>0</v>
      </c>
      <c r="V286" s="251">
        <v>0</v>
      </c>
      <c r="W286" s="64" t="s">
        <v>175</v>
      </c>
    </row>
    <row r="287" spans="1:23" s="21" customFormat="1" ht="14.5" customHeight="1" x14ac:dyDescent="0.25">
      <c r="A287" s="64" t="s">
        <v>392</v>
      </c>
      <c r="B287" s="64" t="s">
        <v>626</v>
      </c>
      <c r="C287" s="64">
        <v>0</v>
      </c>
      <c r="D287" s="64">
        <v>0</v>
      </c>
      <c r="E287" s="64">
        <v>0</v>
      </c>
      <c r="F287" s="64">
        <v>0</v>
      </c>
      <c r="G287" s="64">
        <v>0</v>
      </c>
      <c r="H287" s="64">
        <v>0</v>
      </c>
      <c r="I287" s="64">
        <v>0</v>
      </c>
      <c r="J287" s="64">
        <v>0</v>
      </c>
      <c r="K287" s="64">
        <v>0</v>
      </c>
      <c r="L287" s="64">
        <v>0</v>
      </c>
      <c r="M287" s="64">
        <v>0</v>
      </c>
      <c r="N287" s="64">
        <v>0</v>
      </c>
      <c r="O287" s="64">
        <v>0</v>
      </c>
      <c r="P287" s="64">
        <v>0</v>
      </c>
      <c r="Q287" s="64">
        <v>0</v>
      </c>
      <c r="R287" s="64">
        <v>0</v>
      </c>
      <c r="S287" s="64">
        <v>0</v>
      </c>
      <c r="T287" s="64">
        <v>22647</v>
      </c>
      <c r="U287" s="251">
        <v>0</v>
      </c>
      <c r="V287" s="251">
        <v>0</v>
      </c>
      <c r="W287" s="64" t="s">
        <v>176</v>
      </c>
    </row>
    <row r="288" spans="1:23" s="21" customFormat="1" ht="14.5" customHeight="1" x14ac:dyDescent="0.25">
      <c r="A288" s="64" t="s">
        <v>392</v>
      </c>
      <c r="B288" s="64" t="s">
        <v>625</v>
      </c>
      <c r="C288" s="64">
        <v>0</v>
      </c>
      <c r="D288" s="64">
        <v>0</v>
      </c>
      <c r="E288" s="64">
        <v>0</v>
      </c>
      <c r="F288" s="64">
        <v>0</v>
      </c>
      <c r="G288" s="64">
        <v>0</v>
      </c>
      <c r="H288" s="64">
        <v>0</v>
      </c>
      <c r="I288" s="64">
        <v>0</v>
      </c>
      <c r="J288" s="64">
        <v>0</v>
      </c>
      <c r="K288" s="64">
        <v>0</v>
      </c>
      <c r="L288" s="64">
        <v>0</v>
      </c>
      <c r="M288" s="64">
        <v>0</v>
      </c>
      <c r="N288" s="64">
        <v>0</v>
      </c>
      <c r="O288" s="64">
        <v>0</v>
      </c>
      <c r="P288" s="64">
        <v>0</v>
      </c>
      <c r="Q288" s="64">
        <v>0</v>
      </c>
      <c r="R288" s="64">
        <v>0</v>
      </c>
      <c r="S288" s="64">
        <v>0</v>
      </c>
      <c r="T288" s="64">
        <v>42450</v>
      </c>
      <c r="U288" s="251">
        <v>0</v>
      </c>
      <c r="V288" s="251">
        <v>0</v>
      </c>
      <c r="W288" s="64" t="s">
        <v>176</v>
      </c>
    </row>
    <row r="289" spans="1:23" s="21" customFormat="1" ht="14.5" customHeight="1" x14ac:dyDescent="0.25">
      <c r="A289" s="64" t="s">
        <v>392</v>
      </c>
      <c r="B289" s="64" t="s">
        <v>629</v>
      </c>
      <c r="C289" s="64">
        <v>0</v>
      </c>
      <c r="D289" s="64">
        <v>0</v>
      </c>
      <c r="E289" s="64">
        <v>0</v>
      </c>
      <c r="F289" s="64">
        <v>0</v>
      </c>
      <c r="G289" s="64">
        <v>0</v>
      </c>
      <c r="H289" s="64">
        <v>0</v>
      </c>
      <c r="I289" s="64">
        <v>0</v>
      </c>
      <c r="J289" s="64">
        <v>0</v>
      </c>
      <c r="K289" s="64">
        <v>0</v>
      </c>
      <c r="L289" s="64">
        <v>0</v>
      </c>
      <c r="M289" s="64">
        <v>0</v>
      </c>
      <c r="N289" s="64">
        <v>0</v>
      </c>
      <c r="O289" s="64">
        <v>0</v>
      </c>
      <c r="P289" s="64">
        <v>0</v>
      </c>
      <c r="Q289" s="64">
        <v>0</v>
      </c>
      <c r="R289" s="64">
        <v>0</v>
      </c>
      <c r="S289" s="64">
        <v>0</v>
      </c>
      <c r="T289" s="64">
        <v>508</v>
      </c>
      <c r="U289" s="251">
        <v>0</v>
      </c>
      <c r="V289" s="251">
        <v>0</v>
      </c>
      <c r="W289" s="64" t="s">
        <v>176</v>
      </c>
    </row>
    <row r="290" spans="1:23" s="21" customFormat="1" ht="14.5" customHeight="1" x14ac:dyDescent="0.25">
      <c r="A290" s="64" t="s">
        <v>393</v>
      </c>
      <c r="B290" s="64" t="s">
        <v>626</v>
      </c>
      <c r="C290" s="64">
        <v>8068</v>
      </c>
      <c r="D290" s="64">
        <v>469</v>
      </c>
      <c r="E290" s="64">
        <v>535</v>
      </c>
      <c r="F290" s="64">
        <v>365</v>
      </c>
      <c r="G290" s="64">
        <v>1369</v>
      </c>
      <c r="H290" s="64">
        <v>1541</v>
      </c>
      <c r="I290" s="64">
        <v>275</v>
      </c>
      <c r="J290" s="64">
        <v>0</v>
      </c>
      <c r="K290" s="64">
        <v>3185</v>
      </c>
      <c r="L290" s="64">
        <v>523</v>
      </c>
      <c r="M290" s="64">
        <v>571</v>
      </c>
      <c r="N290" s="64">
        <v>391</v>
      </c>
      <c r="O290" s="64">
        <v>1485</v>
      </c>
      <c r="P290" s="64">
        <v>2965</v>
      </c>
      <c r="Q290" s="64">
        <v>433</v>
      </c>
      <c r="R290" s="64">
        <v>0</v>
      </c>
      <c r="S290" s="64">
        <v>4883</v>
      </c>
      <c r="T290" s="64">
        <v>8068</v>
      </c>
      <c r="U290" s="251">
        <v>1</v>
      </c>
      <c r="V290" s="251">
        <v>1</v>
      </c>
      <c r="W290" s="64" t="s">
        <v>177</v>
      </c>
    </row>
    <row r="291" spans="1:23" s="21" customFormat="1" ht="14.5" customHeight="1" x14ac:dyDescent="0.25">
      <c r="A291" s="64" t="s">
        <v>393</v>
      </c>
      <c r="B291" s="64" t="s">
        <v>630</v>
      </c>
      <c r="C291" s="64">
        <v>954</v>
      </c>
      <c r="D291" s="64">
        <v>0</v>
      </c>
      <c r="E291" s="64">
        <v>32</v>
      </c>
      <c r="F291" s="64">
        <v>30</v>
      </c>
      <c r="G291" s="64">
        <v>62</v>
      </c>
      <c r="H291" s="64">
        <v>785</v>
      </c>
      <c r="I291" s="64">
        <v>15</v>
      </c>
      <c r="J291" s="64">
        <v>0</v>
      </c>
      <c r="K291" s="64">
        <v>862</v>
      </c>
      <c r="L291" s="64">
        <v>21</v>
      </c>
      <c r="M291" s="64">
        <v>24</v>
      </c>
      <c r="N291" s="64">
        <v>35</v>
      </c>
      <c r="O291" s="64">
        <v>80</v>
      </c>
      <c r="P291" s="64">
        <v>12</v>
      </c>
      <c r="Q291" s="64">
        <v>0</v>
      </c>
      <c r="R291" s="64">
        <v>0</v>
      </c>
      <c r="S291" s="64">
        <v>92</v>
      </c>
      <c r="T291" s="64">
        <v>954</v>
      </c>
      <c r="U291" s="251">
        <v>1</v>
      </c>
      <c r="V291" s="251">
        <v>1</v>
      </c>
      <c r="W291" s="64" t="s">
        <v>177</v>
      </c>
    </row>
    <row r="292" spans="1:23" s="21" customFormat="1" ht="14.5" customHeight="1" x14ac:dyDescent="0.25">
      <c r="A292" s="64" t="s">
        <v>393</v>
      </c>
      <c r="B292" s="64" t="s">
        <v>625</v>
      </c>
      <c r="C292" s="64">
        <v>436226</v>
      </c>
      <c r="D292" s="64">
        <v>25746</v>
      </c>
      <c r="E292" s="64">
        <v>44839</v>
      </c>
      <c r="F292" s="64">
        <v>33821</v>
      </c>
      <c r="G292" s="64">
        <v>104406</v>
      </c>
      <c r="H292" s="64">
        <v>106005</v>
      </c>
      <c r="I292" s="64">
        <v>10575</v>
      </c>
      <c r="J292" s="64">
        <v>0</v>
      </c>
      <c r="K292" s="64">
        <v>220986</v>
      </c>
      <c r="L292" s="64">
        <v>26675</v>
      </c>
      <c r="M292" s="64">
        <v>47013</v>
      </c>
      <c r="N292" s="64">
        <v>35764</v>
      </c>
      <c r="O292" s="64">
        <v>109452</v>
      </c>
      <c r="P292" s="64">
        <v>98286</v>
      </c>
      <c r="Q292" s="64">
        <v>7502</v>
      </c>
      <c r="R292" s="64">
        <v>0</v>
      </c>
      <c r="S292" s="64">
        <v>215240</v>
      </c>
      <c r="T292" s="64">
        <v>436226</v>
      </c>
      <c r="U292" s="251">
        <v>1</v>
      </c>
      <c r="V292" s="251">
        <v>1</v>
      </c>
      <c r="W292" s="64" t="s">
        <v>177</v>
      </c>
    </row>
    <row r="293" spans="1:23" s="21" customFormat="1" ht="14.5" customHeight="1" x14ac:dyDescent="0.25">
      <c r="A293" s="64" t="s">
        <v>394</v>
      </c>
      <c r="B293" s="64" t="s">
        <v>626</v>
      </c>
      <c r="C293" s="64">
        <v>163</v>
      </c>
      <c r="D293" s="64">
        <v>0</v>
      </c>
      <c r="E293" s="64">
        <v>5</v>
      </c>
      <c r="F293" s="64">
        <v>5</v>
      </c>
      <c r="G293" s="64">
        <v>10</v>
      </c>
      <c r="H293" s="64">
        <v>76</v>
      </c>
      <c r="I293" s="64">
        <v>0</v>
      </c>
      <c r="J293" s="64">
        <v>0</v>
      </c>
      <c r="K293" s="64">
        <v>86</v>
      </c>
      <c r="L293" s="64">
        <v>0</v>
      </c>
      <c r="M293" s="64">
        <v>0</v>
      </c>
      <c r="N293" s="64">
        <v>5</v>
      </c>
      <c r="O293" s="64">
        <v>5</v>
      </c>
      <c r="P293" s="64">
        <v>72</v>
      </c>
      <c r="Q293" s="64">
        <v>0</v>
      </c>
      <c r="R293" s="64">
        <v>0</v>
      </c>
      <c r="S293" s="64">
        <v>77</v>
      </c>
      <c r="T293" s="64">
        <v>163</v>
      </c>
      <c r="U293" s="251">
        <v>1</v>
      </c>
      <c r="V293" s="251">
        <v>1</v>
      </c>
      <c r="W293" s="64" t="s">
        <v>178</v>
      </c>
    </row>
    <row r="294" spans="1:23" s="21" customFormat="1" ht="14.5" customHeight="1" x14ac:dyDescent="0.25">
      <c r="A294" s="64" t="s">
        <v>394</v>
      </c>
      <c r="B294" s="64" t="s">
        <v>627</v>
      </c>
      <c r="C294" s="64">
        <v>0</v>
      </c>
      <c r="D294" s="64">
        <v>0</v>
      </c>
      <c r="E294" s="64">
        <v>0</v>
      </c>
      <c r="F294" s="64">
        <v>0</v>
      </c>
      <c r="G294" s="64">
        <v>0</v>
      </c>
      <c r="H294" s="64">
        <v>0</v>
      </c>
      <c r="I294" s="64">
        <v>0</v>
      </c>
      <c r="J294" s="64">
        <v>0</v>
      </c>
      <c r="K294" s="64">
        <v>0</v>
      </c>
      <c r="L294" s="64">
        <v>0</v>
      </c>
      <c r="M294" s="64">
        <v>0</v>
      </c>
      <c r="N294" s="64">
        <v>0</v>
      </c>
      <c r="O294" s="64">
        <v>0</v>
      </c>
      <c r="P294" s="64">
        <v>0</v>
      </c>
      <c r="Q294" s="64">
        <v>0</v>
      </c>
      <c r="R294" s="64">
        <v>0</v>
      </c>
      <c r="S294" s="64">
        <v>0</v>
      </c>
      <c r="T294" s="64">
        <v>48391</v>
      </c>
      <c r="U294" s="251">
        <v>0</v>
      </c>
      <c r="V294" s="251">
        <v>0</v>
      </c>
      <c r="W294" s="64" t="s">
        <v>178</v>
      </c>
    </row>
    <row r="295" spans="1:23" s="21" customFormat="1" ht="14.5" customHeight="1" x14ac:dyDescent="0.25">
      <c r="A295" s="64" t="s">
        <v>394</v>
      </c>
      <c r="B295" s="64" t="s">
        <v>631</v>
      </c>
      <c r="C295" s="64">
        <v>0</v>
      </c>
      <c r="D295" s="64">
        <v>0</v>
      </c>
      <c r="E295" s="64">
        <v>0</v>
      </c>
      <c r="F295" s="64">
        <v>0</v>
      </c>
      <c r="G295" s="64">
        <v>0</v>
      </c>
      <c r="H295" s="64">
        <v>0</v>
      </c>
      <c r="I295" s="64">
        <v>0</v>
      </c>
      <c r="J295" s="64">
        <v>0</v>
      </c>
      <c r="K295" s="64">
        <v>0</v>
      </c>
      <c r="L295" s="64">
        <v>0</v>
      </c>
      <c r="M295" s="64">
        <v>0</v>
      </c>
      <c r="N295" s="64">
        <v>0</v>
      </c>
      <c r="O295" s="64">
        <v>0</v>
      </c>
      <c r="P295" s="64">
        <v>0</v>
      </c>
      <c r="Q295" s="64">
        <v>0</v>
      </c>
      <c r="R295" s="64">
        <v>0</v>
      </c>
      <c r="S295" s="64">
        <v>0</v>
      </c>
      <c r="T295" s="64">
        <v>5</v>
      </c>
      <c r="U295" s="251">
        <v>0</v>
      </c>
      <c r="V295" s="251">
        <v>0</v>
      </c>
      <c r="W295" s="64" t="s">
        <v>178</v>
      </c>
    </row>
    <row r="296" spans="1:23" s="21" customFormat="1" ht="14.5" customHeight="1" x14ac:dyDescent="0.25">
      <c r="A296" s="64" t="s">
        <v>394</v>
      </c>
      <c r="B296" s="64" t="s">
        <v>625</v>
      </c>
      <c r="C296" s="64">
        <v>320</v>
      </c>
      <c r="D296" s="64">
        <v>0</v>
      </c>
      <c r="E296" s="64">
        <v>16</v>
      </c>
      <c r="F296" s="64">
        <v>16</v>
      </c>
      <c r="G296" s="64">
        <v>32</v>
      </c>
      <c r="H296" s="64">
        <v>117</v>
      </c>
      <c r="I296" s="64">
        <v>19</v>
      </c>
      <c r="J296" s="64">
        <v>0</v>
      </c>
      <c r="K296" s="64">
        <v>168</v>
      </c>
      <c r="L296" s="64">
        <v>0</v>
      </c>
      <c r="M296" s="64">
        <v>19</v>
      </c>
      <c r="N296" s="64">
        <v>24</v>
      </c>
      <c r="O296" s="64">
        <v>43</v>
      </c>
      <c r="P296" s="64">
        <v>98</v>
      </c>
      <c r="Q296" s="64">
        <v>11</v>
      </c>
      <c r="R296" s="64">
        <v>0</v>
      </c>
      <c r="S296" s="64">
        <v>152</v>
      </c>
      <c r="T296" s="64">
        <v>4377</v>
      </c>
      <c r="U296" s="251">
        <v>7.3109435686543295E-2</v>
      </c>
      <c r="V296" s="251">
        <v>7.3109435686543295E-2</v>
      </c>
      <c r="W296" s="64" t="s">
        <v>178</v>
      </c>
    </row>
    <row r="297" spans="1:23" s="21" customFormat="1" ht="14.5" customHeight="1" x14ac:dyDescent="0.25">
      <c r="A297" s="64" t="s">
        <v>394</v>
      </c>
      <c r="B297" s="64" t="s">
        <v>629</v>
      </c>
      <c r="C297" s="64">
        <v>0</v>
      </c>
      <c r="D297" s="64">
        <v>0</v>
      </c>
      <c r="E297" s="64">
        <v>0</v>
      </c>
      <c r="F297" s="64">
        <v>0</v>
      </c>
      <c r="G297" s="64">
        <v>0</v>
      </c>
      <c r="H297" s="64">
        <v>0</v>
      </c>
      <c r="I297" s="64">
        <v>0</v>
      </c>
      <c r="J297" s="64">
        <v>0</v>
      </c>
      <c r="K297" s="64">
        <v>0</v>
      </c>
      <c r="L297" s="64">
        <v>0</v>
      </c>
      <c r="M297" s="64">
        <v>0</v>
      </c>
      <c r="N297" s="64">
        <v>0</v>
      </c>
      <c r="O297" s="64">
        <v>0</v>
      </c>
      <c r="P297" s="64">
        <v>0</v>
      </c>
      <c r="Q297" s="64">
        <v>0</v>
      </c>
      <c r="R297" s="64">
        <v>0</v>
      </c>
      <c r="S297" s="64">
        <v>0</v>
      </c>
      <c r="T297" s="64">
        <v>7857</v>
      </c>
      <c r="U297" s="251">
        <v>0</v>
      </c>
      <c r="V297" s="251">
        <v>0</v>
      </c>
      <c r="W297" s="64" t="s">
        <v>178</v>
      </c>
    </row>
    <row r="298" spans="1:23" s="21" customFormat="1" ht="14.5" customHeight="1" x14ac:dyDescent="0.25">
      <c r="A298" s="64" t="s">
        <v>179</v>
      </c>
      <c r="B298" s="64" t="s">
        <v>626</v>
      </c>
      <c r="C298" s="64">
        <v>218646</v>
      </c>
      <c r="D298" s="64">
        <v>16187</v>
      </c>
      <c r="E298" s="64">
        <v>28241</v>
      </c>
      <c r="F298" s="64">
        <v>14037</v>
      </c>
      <c r="G298" s="64">
        <v>58465</v>
      </c>
      <c r="H298" s="64">
        <v>46085</v>
      </c>
      <c r="I298" s="64">
        <v>2981</v>
      </c>
      <c r="J298" s="64">
        <v>0</v>
      </c>
      <c r="K298" s="64">
        <v>107531</v>
      </c>
      <c r="L298" s="64">
        <v>16343</v>
      </c>
      <c r="M298" s="64">
        <v>29509</v>
      </c>
      <c r="N298" s="64">
        <v>16358</v>
      </c>
      <c r="O298" s="64">
        <v>62210</v>
      </c>
      <c r="P298" s="64">
        <v>46660</v>
      </c>
      <c r="Q298" s="64">
        <v>2245</v>
      </c>
      <c r="R298" s="64">
        <v>0</v>
      </c>
      <c r="S298" s="64">
        <v>111115</v>
      </c>
      <c r="T298" s="64">
        <v>218646</v>
      </c>
      <c r="U298" s="251">
        <v>1</v>
      </c>
      <c r="V298" s="251">
        <v>1</v>
      </c>
      <c r="W298" s="64" t="s">
        <v>180</v>
      </c>
    </row>
    <row r="299" spans="1:23" s="21" customFormat="1" ht="14.5" customHeight="1" x14ac:dyDescent="0.25">
      <c r="A299" s="64" t="s">
        <v>179</v>
      </c>
      <c r="B299" s="64" t="s">
        <v>625</v>
      </c>
      <c r="C299" s="64">
        <v>617125</v>
      </c>
      <c r="D299" s="64">
        <v>34271</v>
      </c>
      <c r="E299" s="64">
        <v>62120</v>
      </c>
      <c r="F299" s="64">
        <v>49076</v>
      </c>
      <c r="G299" s="64">
        <v>145467</v>
      </c>
      <c r="H299" s="64">
        <v>144061</v>
      </c>
      <c r="I299" s="64">
        <v>11045</v>
      </c>
      <c r="J299" s="64">
        <v>0</v>
      </c>
      <c r="K299" s="64">
        <v>300573</v>
      </c>
      <c r="L299" s="64">
        <v>35999</v>
      </c>
      <c r="M299" s="64">
        <v>66884</v>
      </c>
      <c r="N299" s="64">
        <v>57150</v>
      </c>
      <c r="O299" s="64">
        <v>160033</v>
      </c>
      <c r="P299" s="64">
        <v>147799</v>
      </c>
      <c r="Q299" s="64">
        <v>8720</v>
      </c>
      <c r="R299" s="64">
        <v>0</v>
      </c>
      <c r="S299" s="64">
        <v>316552</v>
      </c>
      <c r="T299" s="64">
        <v>617125</v>
      </c>
      <c r="U299" s="251">
        <v>1</v>
      </c>
      <c r="V299" s="251">
        <v>1</v>
      </c>
      <c r="W299" s="64" t="s">
        <v>180</v>
      </c>
    </row>
    <row r="300" spans="1:23" s="21" customFormat="1" ht="14.5" customHeight="1" x14ac:dyDescent="0.25">
      <c r="A300" s="64" t="s">
        <v>179</v>
      </c>
      <c r="B300" s="64" t="s">
        <v>629</v>
      </c>
      <c r="C300" s="64">
        <v>0</v>
      </c>
      <c r="D300" s="64">
        <v>0</v>
      </c>
      <c r="E300" s="64">
        <v>0</v>
      </c>
      <c r="F300" s="64">
        <v>0</v>
      </c>
      <c r="G300" s="64">
        <v>0</v>
      </c>
      <c r="H300" s="64">
        <v>0</v>
      </c>
      <c r="I300" s="64">
        <v>0</v>
      </c>
      <c r="J300" s="64">
        <v>0</v>
      </c>
      <c r="K300" s="64">
        <v>0</v>
      </c>
      <c r="L300" s="64">
        <v>0</v>
      </c>
      <c r="M300" s="64">
        <v>0</v>
      </c>
      <c r="N300" s="64">
        <v>0</v>
      </c>
      <c r="O300" s="64">
        <v>0</v>
      </c>
      <c r="P300" s="64">
        <v>0</v>
      </c>
      <c r="Q300" s="64">
        <v>0</v>
      </c>
      <c r="R300" s="64">
        <v>0</v>
      </c>
      <c r="S300" s="64">
        <v>0</v>
      </c>
      <c r="T300" s="64">
        <v>9800</v>
      </c>
      <c r="U300" s="251">
        <v>0</v>
      </c>
      <c r="V300" s="251">
        <v>0</v>
      </c>
      <c r="W300" s="64" t="s">
        <v>180</v>
      </c>
    </row>
    <row r="301" spans="1:23" s="21" customFormat="1" ht="14.5" customHeight="1" x14ac:dyDescent="0.25">
      <c r="A301" s="64" t="s">
        <v>181</v>
      </c>
      <c r="B301" s="64" t="s">
        <v>626</v>
      </c>
      <c r="C301" s="64">
        <v>611</v>
      </c>
      <c r="D301" s="64">
        <v>5</v>
      </c>
      <c r="E301" s="64">
        <v>13</v>
      </c>
      <c r="F301" s="64">
        <v>35</v>
      </c>
      <c r="G301" s="64">
        <v>53</v>
      </c>
      <c r="H301" s="64">
        <v>224</v>
      </c>
      <c r="I301" s="64">
        <v>45</v>
      </c>
      <c r="J301" s="64">
        <v>0</v>
      </c>
      <c r="K301" s="64">
        <v>322</v>
      </c>
      <c r="L301" s="64">
        <v>0</v>
      </c>
      <c r="M301" s="64">
        <v>26</v>
      </c>
      <c r="N301" s="64">
        <v>32</v>
      </c>
      <c r="O301" s="64">
        <v>58</v>
      </c>
      <c r="P301" s="64">
        <v>205</v>
      </c>
      <c r="Q301" s="64">
        <v>26</v>
      </c>
      <c r="R301" s="64">
        <v>0</v>
      </c>
      <c r="S301" s="64">
        <v>289</v>
      </c>
      <c r="T301" s="64">
        <v>611</v>
      </c>
      <c r="U301" s="251">
        <v>1</v>
      </c>
      <c r="V301" s="251">
        <v>1</v>
      </c>
      <c r="W301" s="64" t="s">
        <v>182</v>
      </c>
    </row>
    <row r="302" spans="1:23" s="21" customFormat="1" ht="14.5" customHeight="1" x14ac:dyDescent="0.25">
      <c r="A302" s="64" t="s">
        <v>181</v>
      </c>
      <c r="B302" s="64" t="s">
        <v>630</v>
      </c>
      <c r="C302" s="64">
        <v>35</v>
      </c>
      <c r="D302" s="64">
        <v>0</v>
      </c>
      <c r="E302" s="64">
        <v>10</v>
      </c>
      <c r="F302" s="64">
        <v>6</v>
      </c>
      <c r="G302" s="64">
        <v>16</v>
      </c>
      <c r="H302" s="64">
        <v>7</v>
      </c>
      <c r="I302" s="64">
        <v>0</v>
      </c>
      <c r="J302" s="64">
        <v>0</v>
      </c>
      <c r="K302" s="64">
        <v>23</v>
      </c>
      <c r="L302" s="64">
        <v>0</v>
      </c>
      <c r="M302" s="64">
        <v>5</v>
      </c>
      <c r="N302" s="64">
        <v>7</v>
      </c>
      <c r="O302" s="64">
        <v>12</v>
      </c>
      <c r="P302" s="64">
        <v>0</v>
      </c>
      <c r="Q302" s="64">
        <v>0</v>
      </c>
      <c r="R302" s="64">
        <v>0</v>
      </c>
      <c r="S302" s="64">
        <v>12</v>
      </c>
      <c r="T302" s="64">
        <v>35</v>
      </c>
      <c r="U302" s="251">
        <v>1</v>
      </c>
      <c r="V302" s="251">
        <v>1</v>
      </c>
      <c r="W302" s="64" t="s">
        <v>182</v>
      </c>
    </row>
    <row r="303" spans="1:23" s="21" customFormat="1" ht="14.5" customHeight="1" x14ac:dyDescent="0.25">
      <c r="A303" s="64" t="s">
        <v>181</v>
      </c>
      <c r="B303" s="64" t="s">
        <v>625</v>
      </c>
      <c r="C303" s="64">
        <v>386</v>
      </c>
      <c r="D303" s="64">
        <v>0</v>
      </c>
      <c r="E303" s="64">
        <v>14</v>
      </c>
      <c r="F303" s="64">
        <v>22</v>
      </c>
      <c r="G303" s="64">
        <v>36</v>
      </c>
      <c r="H303" s="64">
        <v>130</v>
      </c>
      <c r="I303" s="64">
        <v>15</v>
      </c>
      <c r="J303" s="64">
        <v>0</v>
      </c>
      <c r="K303" s="64">
        <v>181</v>
      </c>
      <c r="L303" s="64">
        <v>0</v>
      </c>
      <c r="M303" s="64">
        <v>5</v>
      </c>
      <c r="N303" s="64">
        <v>36</v>
      </c>
      <c r="O303" s="64">
        <v>41</v>
      </c>
      <c r="P303" s="64">
        <v>144</v>
      </c>
      <c r="Q303" s="64">
        <v>20</v>
      </c>
      <c r="R303" s="64">
        <v>0</v>
      </c>
      <c r="S303" s="64">
        <v>205</v>
      </c>
      <c r="T303" s="64">
        <v>386</v>
      </c>
      <c r="U303" s="251">
        <v>1</v>
      </c>
      <c r="V303" s="251">
        <v>1</v>
      </c>
      <c r="W303" s="64" t="s">
        <v>182</v>
      </c>
    </row>
    <row r="304" spans="1:23" s="21" customFormat="1" ht="14.5" customHeight="1" x14ac:dyDescent="0.25">
      <c r="A304" s="64" t="s">
        <v>181</v>
      </c>
      <c r="B304" s="64" t="s">
        <v>629</v>
      </c>
      <c r="C304" s="64">
        <v>92000</v>
      </c>
      <c r="D304" s="64">
        <v>0</v>
      </c>
      <c r="E304" s="64">
        <v>0</v>
      </c>
      <c r="F304" s="64">
        <v>0</v>
      </c>
      <c r="G304" s="64">
        <v>0</v>
      </c>
      <c r="H304" s="64">
        <v>0</v>
      </c>
      <c r="I304" s="64">
        <v>0</v>
      </c>
      <c r="J304" s="64">
        <v>46000</v>
      </c>
      <c r="K304" s="64">
        <v>46000</v>
      </c>
      <c r="L304" s="64">
        <v>0</v>
      </c>
      <c r="M304" s="64">
        <v>0</v>
      </c>
      <c r="N304" s="64">
        <v>0</v>
      </c>
      <c r="O304" s="64">
        <v>0</v>
      </c>
      <c r="P304" s="64">
        <v>0</v>
      </c>
      <c r="Q304" s="64">
        <v>0</v>
      </c>
      <c r="R304" s="64">
        <v>46000</v>
      </c>
      <c r="S304" s="64">
        <v>46000</v>
      </c>
      <c r="T304" s="64">
        <v>92000</v>
      </c>
      <c r="U304" s="251">
        <v>0</v>
      </c>
      <c r="V304" s="251">
        <v>1</v>
      </c>
      <c r="W304" s="64" t="s">
        <v>182</v>
      </c>
    </row>
    <row r="305" spans="1:23" s="21" customFormat="1" ht="14.5" customHeight="1" x14ac:dyDescent="0.25">
      <c r="A305" s="64" t="s">
        <v>397</v>
      </c>
      <c r="B305" s="64" t="s">
        <v>626</v>
      </c>
      <c r="C305" s="64">
        <v>477</v>
      </c>
      <c r="D305" s="64">
        <v>5</v>
      </c>
      <c r="E305" s="64">
        <v>23</v>
      </c>
      <c r="F305" s="64">
        <v>21</v>
      </c>
      <c r="G305" s="64">
        <v>49</v>
      </c>
      <c r="H305" s="64">
        <v>131</v>
      </c>
      <c r="I305" s="64">
        <v>12</v>
      </c>
      <c r="J305" s="64">
        <v>5</v>
      </c>
      <c r="K305" s="64">
        <v>197</v>
      </c>
      <c r="L305" s="64">
        <v>9</v>
      </c>
      <c r="M305" s="64">
        <v>33</v>
      </c>
      <c r="N305" s="64">
        <v>37</v>
      </c>
      <c r="O305" s="64">
        <v>79</v>
      </c>
      <c r="P305" s="64">
        <v>189</v>
      </c>
      <c r="Q305" s="64">
        <v>12</v>
      </c>
      <c r="R305" s="64">
        <v>0</v>
      </c>
      <c r="S305" s="64">
        <v>280</v>
      </c>
      <c r="T305" s="64">
        <v>1981</v>
      </c>
      <c r="U305" s="251">
        <v>0.23826350328117099</v>
      </c>
      <c r="V305" s="251">
        <v>0.24078748107016701</v>
      </c>
      <c r="W305" s="64" t="s">
        <v>183</v>
      </c>
    </row>
    <row r="306" spans="1:23" s="21" customFormat="1" ht="14.5" customHeight="1" x14ac:dyDescent="0.25">
      <c r="A306" s="64" t="s">
        <v>397</v>
      </c>
      <c r="B306" s="64" t="s">
        <v>627</v>
      </c>
      <c r="C306" s="64">
        <v>0</v>
      </c>
      <c r="D306" s="64">
        <v>0</v>
      </c>
      <c r="E306" s="64">
        <v>0</v>
      </c>
      <c r="F306" s="64">
        <v>0</v>
      </c>
      <c r="G306" s="64">
        <v>0</v>
      </c>
      <c r="H306" s="64">
        <v>0</v>
      </c>
      <c r="I306" s="64">
        <v>0</v>
      </c>
      <c r="J306" s="64">
        <v>0</v>
      </c>
      <c r="K306" s="64">
        <v>0</v>
      </c>
      <c r="L306" s="64">
        <v>0</v>
      </c>
      <c r="M306" s="64">
        <v>0</v>
      </c>
      <c r="N306" s="64">
        <v>0</v>
      </c>
      <c r="O306" s="64">
        <v>0</v>
      </c>
      <c r="P306" s="64">
        <v>0</v>
      </c>
      <c r="Q306" s="64">
        <v>0</v>
      </c>
      <c r="R306" s="64">
        <v>0</v>
      </c>
      <c r="S306" s="64">
        <v>0</v>
      </c>
      <c r="T306" s="64">
        <v>53868</v>
      </c>
      <c r="U306" s="251">
        <v>0</v>
      </c>
      <c r="V306" s="251">
        <v>0</v>
      </c>
      <c r="W306" s="64" t="s">
        <v>183</v>
      </c>
    </row>
    <row r="307" spans="1:23" s="21" customFormat="1" ht="14.5" customHeight="1" x14ac:dyDescent="0.25">
      <c r="A307" s="64" t="s">
        <v>397</v>
      </c>
      <c r="B307" s="64" t="s">
        <v>631</v>
      </c>
      <c r="C307" s="64">
        <v>0</v>
      </c>
      <c r="D307" s="64">
        <v>0</v>
      </c>
      <c r="E307" s="64">
        <v>0</v>
      </c>
      <c r="F307" s="64">
        <v>0</v>
      </c>
      <c r="G307" s="64">
        <v>0</v>
      </c>
      <c r="H307" s="64">
        <v>0</v>
      </c>
      <c r="I307" s="64">
        <v>0</v>
      </c>
      <c r="J307" s="64">
        <v>0</v>
      </c>
      <c r="K307" s="64">
        <v>0</v>
      </c>
      <c r="L307" s="64">
        <v>0</v>
      </c>
      <c r="M307" s="64">
        <v>0</v>
      </c>
      <c r="N307" s="64">
        <v>0</v>
      </c>
      <c r="O307" s="64">
        <v>0</v>
      </c>
      <c r="P307" s="64">
        <v>0</v>
      </c>
      <c r="Q307" s="64">
        <v>0</v>
      </c>
      <c r="R307" s="64">
        <v>0</v>
      </c>
      <c r="S307" s="64">
        <v>0</v>
      </c>
      <c r="T307" s="64">
        <v>5</v>
      </c>
      <c r="U307" s="251">
        <v>0</v>
      </c>
      <c r="V307" s="251">
        <v>0</v>
      </c>
      <c r="W307" s="64" t="s">
        <v>183</v>
      </c>
    </row>
    <row r="308" spans="1:23" s="21" customFormat="1" ht="14.5" customHeight="1" x14ac:dyDescent="0.25">
      <c r="A308" s="64" t="s">
        <v>397</v>
      </c>
      <c r="B308" s="64" t="s">
        <v>625</v>
      </c>
      <c r="C308" s="64">
        <v>272</v>
      </c>
      <c r="D308" s="64">
        <v>7</v>
      </c>
      <c r="E308" s="64">
        <v>13</v>
      </c>
      <c r="F308" s="64">
        <v>16</v>
      </c>
      <c r="G308" s="64">
        <v>36</v>
      </c>
      <c r="H308" s="64">
        <v>65</v>
      </c>
      <c r="I308" s="64">
        <v>0</v>
      </c>
      <c r="J308" s="64">
        <v>0</v>
      </c>
      <c r="K308" s="64">
        <v>101</v>
      </c>
      <c r="L308" s="64">
        <v>7</v>
      </c>
      <c r="M308" s="64">
        <v>21</v>
      </c>
      <c r="N308" s="64">
        <v>18</v>
      </c>
      <c r="O308" s="64">
        <v>46</v>
      </c>
      <c r="P308" s="64">
        <v>110</v>
      </c>
      <c r="Q308" s="64">
        <v>7</v>
      </c>
      <c r="R308" s="64">
        <v>8</v>
      </c>
      <c r="S308" s="64">
        <v>171</v>
      </c>
      <c r="T308" s="64">
        <v>1150</v>
      </c>
      <c r="U308" s="251">
        <v>0.22956521739130401</v>
      </c>
      <c r="V308" s="251">
        <v>0.236521739130435</v>
      </c>
      <c r="W308" s="64" t="s">
        <v>183</v>
      </c>
    </row>
    <row r="309" spans="1:23" s="21" customFormat="1" ht="14.5" customHeight="1" x14ac:dyDescent="0.25">
      <c r="A309" s="64" t="s">
        <v>397</v>
      </c>
      <c r="B309" s="64" t="s">
        <v>629</v>
      </c>
      <c r="C309" s="64">
        <v>0</v>
      </c>
      <c r="D309" s="64">
        <v>0</v>
      </c>
      <c r="E309" s="64">
        <v>0</v>
      </c>
      <c r="F309" s="64">
        <v>0</v>
      </c>
      <c r="G309" s="64">
        <v>0</v>
      </c>
      <c r="H309" s="64">
        <v>0</v>
      </c>
      <c r="I309" s="64">
        <v>0</v>
      </c>
      <c r="J309" s="64">
        <v>0</v>
      </c>
      <c r="K309" s="64">
        <v>0</v>
      </c>
      <c r="L309" s="64">
        <v>0</v>
      </c>
      <c r="M309" s="64">
        <v>0</v>
      </c>
      <c r="N309" s="64">
        <v>0</v>
      </c>
      <c r="O309" s="64">
        <v>0</v>
      </c>
      <c r="P309" s="64">
        <v>0</v>
      </c>
      <c r="Q309" s="64">
        <v>0</v>
      </c>
      <c r="R309" s="64">
        <v>0</v>
      </c>
      <c r="S309" s="64">
        <v>0</v>
      </c>
      <c r="T309" s="64">
        <v>526</v>
      </c>
      <c r="U309" s="251">
        <v>0</v>
      </c>
      <c r="V309" s="251">
        <v>0</v>
      </c>
      <c r="W309" s="64" t="s">
        <v>183</v>
      </c>
    </row>
    <row r="310" spans="1:23" s="21" customFormat="1" ht="14.5" customHeight="1" x14ac:dyDescent="0.25">
      <c r="A310" s="64" t="s">
        <v>1479</v>
      </c>
      <c r="B310" s="64" t="s">
        <v>626</v>
      </c>
      <c r="C310" s="64">
        <v>482</v>
      </c>
      <c r="D310" s="64">
        <v>0</v>
      </c>
      <c r="E310" s="64">
        <v>0</v>
      </c>
      <c r="F310" s="64">
        <v>21</v>
      </c>
      <c r="G310" s="64">
        <v>21</v>
      </c>
      <c r="H310" s="64">
        <v>54</v>
      </c>
      <c r="I310" s="64">
        <v>0</v>
      </c>
      <c r="J310" s="64">
        <v>12</v>
      </c>
      <c r="K310" s="64">
        <v>87</v>
      </c>
      <c r="L310" s="64">
        <v>0</v>
      </c>
      <c r="M310" s="64">
        <v>8</v>
      </c>
      <c r="N310" s="64">
        <v>18</v>
      </c>
      <c r="O310" s="64">
        <v>26</v>
      </c>
      <c r="P310" s="64">
        <v>364</v>
      </c>
      <c r="Q310" s="64">
        <v>5</v>
      </c>
      <c r="R310" s="64">
        <v>0</v>
      </c>
      <c r="S310" s="64">
        <v>395</v>
      </c>
      <c r="T310" s="64">
        <v>487</v>
      </c>
      <c r="U310" s="251">
        <v>0.96509240246406602</v>
      </c>
      <c r="V310" s="251">
        <v>0.98973305954825497</v>
      </c>
      <c r="W310" s="64" t="s">
        <v>184</v>
      </c>
    </row>
    <row r="311" spans="1:23" s="21" customFormat="1" ht="14.5" customHeight="1" x14ac:dyDescent="0.25">
      <c r="A311" s="64" t="s">
        <v>400</v>
      </c>
      <c r="B311" s="64" t="s">
        <v>625</v>
      </c>
      <c r="C311" s="64">
        <v>0</v>
      </c>
      <c r="D311" s="64">
        <v>0</v>
      </c>
      <c r="E311" s="64">
        <v>0</v>
      </c>
      <c r="F311" s="64">
        <v>0</v>
      </c>
      <c r="G311" s="64">
        <v>0</v>
      </c>
      <c r="H311" s="64">
        <v>0</v>
      </c>
      <c r="I311" s="64">
        <v>0</v>
      </c>
      <c r="J311" s="64">
        <v>0</v>
      </c>
      <c r="K311" s="64">
        <v>0</v>
      </c>
      <c r="L311" s="64">
        <v>0</v>
      </c>
      <c r="M311" s="64">
        <v>0</v>
      </c>
      <c r="N311" s="64">
        <v>0</v>
      </c>
      <c r="O311" s="64">
        <v>0</v>
      </c>
      <c r="P311" s="64">
        <v>0</v>
      </c>
      <c r="Q311" s="64">
        <v>0</v>
      </c>
      <c r="R311" s="64">
        <v>0</v>
      </c>
      <c r="S311" s="64">
        <v>0</v>
      </c>
      <c r="T311" s="64">
        <v>32454</v>
      </c>
      <c r="U311" s="251">
        <v>0</v>
      </c>
      <c r="V311" s="251">
        <v>0</v>
      </c>
      <c r="W311" s="64" t="s">
        <v>184</v>
      </c>
    </row>
    <row r="312" spans="1:23" s="21" customFormat="1" ht="14.5" customHeight="1" x14ac:dyDescent="0.25">
      <c r="A312" s="64" t="s">
        <v>400</v>
      </c>
      <c r="B312" s="64" t="s">
        <v>629</v>
      </c>
      <c r="C312" s="64">
        <v>0</v>
      </c>
      <c r="D312" s="64">
        <v>0</v>
      </c>
      <c r="E312" s="64">
        <v>0</v>
      </c>
      <c r="F312" s="64">
        <v>0</v>
      </c>
      <c r="G312" s="64">
        <v>0</v>
      </c>
      <c r="H312" s="64">
        <v>0</v>
      </c>
      <c r="I312" s="64">
        <v>0</v>
      </c>
      <c r="J312" s="64">
        <v>0</v>
      </c>
      <c r="K312" s="64">
        <v>0</v>
      </c>
      <c r="L312" s="64">
        <v>0</v>
      </c>
      <c r="M312" s="64">
        <v>0</v>
      </c>
      <c r="N312" s="64">
        <v>0</v>
      </c>
      <c r="O312" s="64">
        <v>0</v>
      </c>
      <c r="P312" s="64">
        <v>0</v>
      </c>
      <c r="Q312" s="64">
        <v>0</v>
      </c>
      <c r="R312" s="64">
        <v>0</v>
      </c>
      <c r="S312" s="64">
        <v>0</v>
      </c>
      <c r="T312" s="64">
        <v>167507</v>
      </c>
      <c r="U312" s="251">
        <v>0</v>
      </c>
      <c r="V312" s="251">
        <v>0</v>
      </c>
      <c r="W312" s="64" t="s">
        <v>184</v>
      </c>
    </row>
    <row r="313" spans="1:23" s="21" customFormat="1" ht="14.5" customHeight="1" x14ac:dyDescent="0.25">
      <c r="A313" s="64" t="s">
        <v>401</v>
      </c>
      <c r="B313" s="64" t="s">
        <v>626</v>
      </c>
      <c r="C313" s="64">
        <v>7617</v>
      </c>
      <c r="D313" s="64">
        <v>349</v>
      </c>
      <c r="E313" s="64">
        <v>416</v>
      </c>
      <c r="F313" s="64">
        <v>295</v>
      </c>
      <c r="G313" s="64">
        <v>1060</v>
      </c>
      <c r="H313" s="64">
        <v>2364</v>
      </c>
      <c r="I313" s="64">
        <v>97</v>
      </c>
      <c r="J313" s="64">
        <v>0</v>
      </c>
      <c r="K313" s="64">
        <v>3521</v>
      </c>
      <c r="L313" s="64">
        <v>375</v>
      </c>
      <c r="M313" s="64">
        <v>389</v>
      </c>
      <c r="N313" s="64">
        <v>276</v>
      </c>
      <c r="O313" s="64">
        <v>1040</v>
      </c>
      <c r="P313" s="64">
        <v>2934</v>
      </c>
      <c r="Q313" s="64">
        <v>122</v>
      </c>
      <c r="R313" s="64">
        <v>0</v>
      </c>
      <c r="S313" s="64">
        <v>4096</v>
      </c>
      <c r="T313" s="64">
        <v>7617</v>
      </c>
      <c r="U313" s="251">
        <v>1</v>
      </c>
      <c r="V313" s="251">
        <v>1</v>
      </c>
      <c r="W313" s="64" t="s">
        <v>185</v>
      </c>
    </row>
    <row r="314" spans="1:23" s="21" customFormat="1" ht="14.5" customHeight="1" x14ac:dyDescent="0.25">
      <c r="A314" s="64" t="s">
        <v>401</v>
      </c>
      <c r="B314" s="64" t="s">
        <v>632</v>
      </c>
      <c r="C314" s="64">
        <v>0</v>
      </c>
      <c r="D314" s="64">
        <v>0</v>
      </c>
      <c r="E314" s="64">
        <v>0</v>
      </c>
      <c r="F314" s="64">
        <v>0</v>
      </c>
      <c r="G314" s="64">
        <v>0</v>
      </c>
      <c r="H314" s="64">
        <v>0</v>
      </c>
      <c r="I314" s="64">
        <v>0</v>
      </c>
      <c r="J314" s="64">
        <v>0</v>
      </c>
      <c r="K314" s="64">
        <v>0</v>
      </c>
      <c r="L314" s="64">
        <v>0</v>
      </c>
      <c r="M314" s="64">
        <v>0</v>
      </c>
      <c r="N314" s="64">
        <v>0</v>
      </c>
      <c r="O314" s="64">
        <v>0</v>
      </c>
      <c r="P314" s="64">
        <v>0</v>
      </c>
      <c r="Q314" s="64">
        <v>0</v>
      </c>
      <c r="R314" s="64">
        <v>0</v>
      </c>
      <c r="S314" s="64">
        <v>0</v>
      </c>
      <c r="T314" s="64">
        <v>60365</v>
      </c>
      <c r="U314" s="251">
        <v>0</v>
      </c>
      <c r="V314" s="251">
        <v>0</v>
      </c>
      <c r="W314" s="64" t="s">
        <v>185</v>
      </c>
    </row>
    <row r="315" spans="1:23" s="21" customFormat="1" ht="14.5" customHeight="1" x14ac:dyDescent="0.25">
      <c r="A315" s="64" t="s">
        <v>401</v>
      </c>
      <c r="B315" s="64" t="s">
        <v>628</v>
      </c>
      <c r="C315" s="64">
        <v>0</v>
      </c>
      <c r="D315" s="64">
        <v>0</v>
      </c>
      <c r="E315" s="64">
        <v>0</v>
      </c>
      <c r="F315" s="64">
        <v>0</v>
      </c>
      <c r="G315" s="64">
        <v>0</v>
      </c>
      <c r="H315" s="64">
        <v>0</v>
      </c>
      <c r="I315" s="64">
        <v>0</v>
      </c>
      <c r="J315" s="64">
        <v>0</v>
      </c>
      <c r="K315" s="64">
        <v>0</v>
      </c>
      <c r="L315" s="64">
        <v>0</v>
      </c>
      <c r="M315" s="64">
        <v>0</v>
      </c>
      <c r="N315" s="64">
        <v>0</v>
      </c>
      <c r="O315" s="64">
        <v>0</v>
      </c>
      <c r="P315" s="64">
        <v>0</v>
      </c>
      <c r="Q315" s="64">
        <v>0</v>
      </c>
      <c r="R315" s="64">
        <v>0</v>
      </c>
      <c r="S315" s="64">
        <v>0</v>
      </c>
      <c r="T315" s="64">
        <v>64417</v>
      </c>
      <c r="U315" s="251">
        <v>0</v>
      </c>
      <c r="V315" s="251">
        <v>0</v>
      </c>
      <c r="W315" s="64" t="s">
        <v>185</v>
      </c>
    </row>
    <row r="316" spans="1:23" s="21" customFormat="1" ht="14.5" customHeight="1" x14ac:dyDescent="0.25">
      <c r="A316" s="64" t="s">
        <v>401</v>
      </c>
      <c r="B316" s="64" t="s">
        <v>630</v>
      </c>
      <c r="C316" s="64">
        <v>26758</v>
      </c>
      <c r="D316" s="64">
        <v>2190</v>
      </c>
      <c r="E316" s="64">
        <v>3462</v>
      </c>
      <c r="F316" s="64">
        <v>1088</v>
      </c>
      <c r="G316" s="64">
        <v>6740</v>
      </c>
      <c r="H316" s="64">
        <v>9264</v>
      </c>
      <c r="I316" s="64">
        <v>854</v>
      </c>
      <c r="J316" s="64">
        <v>0</v>
      </c>
      <c r="K316" s="64">
        <v>16858</v>
      </c>
      <c r="L316" s="64">
        <v>2198</v>
      </c>
      <c r="M316" s="64">
        <v>3643</v>
      </c>
      <c r="N316" s="64">
        <v>1073</v>
      </c>
      <c r="O316" s="64">
        <v>6914</v>
      </c>
      <c r="P316" s="64">
        <v>2845</v>
      </c>
      <c r="Q316" s="64">
        <v>141</v>
      </c>
      <c r="R316" s="64">
        <v>0</v>
      </c>
      <c r="S316" s="64">
        <v>9900</v>
      </c>
      <c r="T316" s="64">
        <v>26758</v>
      </c>
      <c r="U316" s="251">
        <v>1</v>
      </c>
      <c r="V316" s="251">
        <v>1</v>
      </c>
      <c r="W316" s="64" t="s">
        <v>185</v>
      </c>
    </row>
    <row r="317" spans="1:23" s="21" customFormat="1" ht="14.5" customHeight="1" x14ac:dyDescent="0.25">
      <c r="A317" s="64" t="s">
        <v>401</v>
      </c>
      <c r="B317" s="64" t="s">
        <v>631</v>
      </c>
      <c r="C317" s="64">
        <v>0</v>
      </c>
      <c r="D317" s="64">
        <v>0</v>
      </c>
      <c r="E317" s="64">
        <v>0</v>
      </c>
      <c r="F317" s="64">
        <v>0</v>
      </c>
      <c r="G317" s="64">
        <v>0</v>
      </c>
      <c r="H317" s="64">
        <v>0</v>
      </c>
      <c r="I317" s="64">
        <v>0</v>
      </c>
      <c r="J317" s="64">
        <v>0</v>
      </c>
      <c r="K317" s="64">
        <v>0</v>
      </c>
      <c r="L317" s="64">
        <v>0</v>
      </c>
      <c r="M317" s="64">
        <v>0</v>
      </c>
      <c r="N317" s="64">
        <v>0</v>
      </c>
      <c r="O317" s="64">
        <v>0</v>
      </c>
      <c r="P317" s="64">
        <v>0</v>
      </c>
      <c r="Q317" s="64">
        <v>0</v>
      </c>
      <c r="R317" s="64">
        <v>0</v>
      </c>
      <c r="S317" s="64">
        <v>0</v>
      </c>
      <c r="T317" s="64">
        <v>5</v>
      </c>
      <c r="U317" s="251">
        <v>0</v>
      </c>
      <c r="V317" s="251">
        <v>0</v>
      </c>
      <c r="W317" s="64" t="s">
        <v>185</v>
      </c>
    </row>
    <row r="318" spans="1:23" s="21" customFormat="1" ht="14.5" customHeight="1" x14ac:dyDescent="0.25">
      <c r="A318" s="64" t="s">
        <v>401</v>
      </c>
      <c r="B318" s="64" t="s">
        <v>625</v>
      </c>
      <c r="C318" s="64">
        <v>535168</v>
      </c>
      <c r="D318" s="64">
        <v>26051</v>
      </c>
      <c r="E318" s="64">
        <v>63074</v>
      </c>
      <c r="F318" s="64">
        <v>50916</v>
      </c>
      <c r="G318" s="64">
        <v>140041</v>
      </c>
      <c r="H318" s="64">
        <v>130599</v>
      </c>
      <c r="I318" s="64">
        <v>7213</v>
      </c>
      <c r="J318" s="64">
        <v>0</v>
      </c>
      <c r="K318" s="64">
        <v>277853</v>
      </c>
      <c r="L318" s="64">
        <v>27739</v>
      </c>
      <c r="M318" s="64">
        <v>65399</v>
      </c>
      <c r="N318" s="64">
        <v>53266</v>
      </c>
      <c r="O318" s="64">
        <v>146404</v>
      </c>
      <c r="P318" s="64">
        <v>105176</v>
      </c>
      <c r="Q318" s="64">
        <v>5735</v>
      </c>
      <c r="R318" s="64">
        <v>0</v>
      </c>
      <c r="S318" s="64">
        <v>257315</v>
      </c>
      <c r="T318" s="64">
        <v>535168</v>
      </c>
      <c r="U318" s="251">
        <v>1</v>
      </c>
      <c r="V318" s="251">
        <v>1</v>
      </c>
      <c r="W318" s="64" t="s">
        <v>185</v>
      </c>
    </row>
    <row r="319" spans="1:23" s="21" customFormat="1" ht="14.5" customHeight="1" x14ac:dyDescent="0.25">
      <c r="A319" s="64" t="s">
        <v>401</v>
      </c>
      <c r="B319" s="64" t="s">
        <v>629</v>
      </c>
      <c r="C319" s="64">
        <v>0</v>
      </c>
      <c r="D319" s="64">
        <v>0</v>
      </c>
      <c r="E319" s="64">
        <v>0</v>
      </c>
      <c r="F319" s="64">
        <v>0</v>
      </c>
      <c r="G319" s="64">
        <v>0</v>
      </c>
      <c r="H319" s="64">
        <v>0</v>
      </c>
      <c r="I319" s="64">
        <v>0</v>
      </c>
      <c r="J319" s="64">
        <v>0</v>
      </c>
      <c r="K319" s="64">
        <v>0</v>
      </c>
      <c r="L319" s="64">
        <v>0</v>
      </c>
      <c r="M319" s="64">
        <v>0</v>
      </c>
      <c r="N319" s="64">
        <v>0</v>
      </c>
      <c r="O319" s="64">
        <v>0</v>
      </c>
      <c r="P319" s="64">
        <v>0</v>
      </c>
      <c r="Q319" s="64">
        <v>0</v>
      </c>
      <c r="R319" s="64">
        <v>0</v>
      </c>
      <c r="S319" s="64">
        <v>0</v>
      </c>
      <c r="T319" s="64">
        <v>40000</v>
      </c>
      <c r="U319" s="251">
        <v>0</v>
      </c>
      <c r="V319" s="251">
        <v>0</v>
      </c>
      <c r="W319" s="64" t="s">
        <v>185</v>
      </c>
    </row>
    <row r="320" spans="1:23" s="21" customFormat="1" ht="14.5" customHeight="1" x14ac:dyDescent="0.25">
      <c r="A320" s="64" t="s">
        <v>186</v>
      </c>
      <c r="B320" s="64" t="s">
        <v>626</v>
      </c>
      <c r="C320" s="64">
        <v>202</v>
      </c>
      <c r="D320" s="64">
        <v>0</v>
      </c>
      <c r="E320" s="64">
        <v>11</v>
      </c>
      <c r="F320" s="64">
        <v>21</v>
      </c>
      <c r="G320" s="64">
        <v>32</v>
      </c>
      <c r="H320" s="64">
        <v>13</v>
      </c>
      <c r="I320" s="64">
        <v>0</v>
      </c>
      <c r="J320" s="64">
        <v>0</v>
      </c>
      <c r="K320" s="64">
        <v>45</v>
      </c>
      <c r="L320" s="64">
        <v>0</v>
      </c>
      <c r="M320" s="64">
        <v>13</v>
      </c>
      <c r="N320" s="64">
        <v>6</v>
      </c>
      <c r="O320" s="64">
        <v>19</v>
      </c>
      <c r="P320" s="64">
        <v>138</v>
      </c>
      <c r="Q320" s="64">
        <v>0</v>
      </c>
      <c r="R320" s="64">
        <v>0</v>
      </c>
      <c r="S320" s="64">
        <v>157</v>
      </c>
      <c r="T320" s="64">
        <v>202</v>
      </c>
      <c r="U320" s="251">
        <v>1</v>
      </c>
      <c r="V320" s="251">
        <v>1</v>
      </c>
      <c r="W320" s="64" t="s">
        <v>187</v>
      </c>
    </row>
    <row r="321" spans="1:23" s="21" customFormat="1" ht="14.5" customHeight="1" x14ac:dyDescent="0.25">
      <c r="A321" s="64" t="s">
        <v>186</v>
      </c>
      <c r="B321" s="64" t="s">
        <v>630</v>
      </c>
      <c r="C321" s="64">
        <v>6</v>
      </c>
      <c r="D321" s="64">
        <v>0</v>
      </c>
      <c r="E321" s="64">
        <v>0</v>
      </c>
      <c r="F321" s="64">
        <v>0</v>
      </c>
      <c r="G321" s="64">
        <v>0</v>
      </c>
      <c r="H321" s="64">
        <v>0</v>
      </c>
      <c r="I321" s="64">
        <v>0</v>
      </c>
      <c r="J321" s="64">
        <v>0</v>
      </c>
      <c r="K321" s="64">
        <v>0</v>
      </c>
      <c r="L321" s="64">
        <v>0</v>
      </c>
      <c r="M321" s="64">
        <v>0</v>
      </c>
      <c r="N321" s="64">
        <v>0</v>
      </c>
      <c r="O321" s="64">
        <v>0</v>
      </c>
      <c r="P321" s="64">
        <v>6</v>
      </c>
      <c r="Q321" s="64">
        <v>0</v>
      </c>
      <c r="R321" s="64">
        <v>0</v>
      </c>
      <c r="S321" s="64">
        <v>6</v>
      </c>
      <c r="T321" s="64">
        <v>6</v>
      </c>
      <c r="U321" s="251">
        <v>1</v>
      </c>
      <c r="V321" s="251">
        <v>1</v>
      </c>
      <c r="W321" s="64" t="s">
        <v>187</v>
      </c>
    </row>
    <row r="322" spans="1:23" s="21" customFormat="1" ht="14.5" customHeight="1" x14ac:dyDescent="0.25">
      <c r="A322" s="64" t="s">
        <v>186</v>
      </c>
      <c r="B322" s="64" t="s">
        <v>625</v>
      </c>
      <c r="C322" s="64">
        <v>478</v>
      </c>
      <c r="D322" s="64">
        <v>11</v>
      </c>
      <c r="E322" s="64">
        <v>42</v>
      </c>
      <c r="F322" s="64">
        <v>18</v>
      </c>
      <c r="G322" s="64">
        <v>71</v>
      </c>
      <c r="H322" s="64">
        <v>92</v>
      </c>
      <c r="I322" s="64">
        <v>0</v>
      </c>
      <c r="J322" s="64">
        <v>0</v>
      </c>
      <c r="K322" s="64">
        <v>163</v>
      </c>
      <c r="L322" s="64">
        <v>5</v>
      </c>
      <c r="M322" s="64">
        <v>41</v>
      </c>
      <c r="N322" s="64">
        <v>31</v>
      </c>
      <c r="O322" s="64">
        <v>77</v>
      </c>
      <c r="P322" s="64">
        <v>233</v>
      </c>
      <c r="Q322" s="64">
        <v>5</v>
      </c>
      <c r="R322" s="64">
        <v>0</v>
      </c>
      <c r="S322" s="64">
        <v>315</v>
      </c>
      <c r="T322" s="64">
        <v>478</v>
      </c>
      <c r="U322" s="251">
        <v>1</v>
      </c>
      <c r="V322" s="251">
        <v>1</v>
      </c>
      <c r="W322" s="64" t="s">
        <v>187</v>
      </c>
    </row>
    <row r="323" spans="1:23" s="21" customFormat="1" ht="14.5" customHeight="1" x14ac:dyDescent="0.25">
      <c r="A323" s="64" t="s">
        <v>188</v>
      </c>
      <c r="B323" s="64" t="s">
        <v>626</v>
      </c>
      <c r="C323" s="64">
        <v>725</v>
      </c>
      <c r="D323" s="64">
        <v>0</v>
      </c>
      <c r="E323" s="64">
        <v>65</v>
      </c>
      <c r="F323" s="64">
        <v>57</v>
      </c>
      <c r="G323" s="64">
        <v>122</v>
      </c>
      <c r="H323" s="64">
        <v>194</v>
      </c>
      <c r="I323" s="64">
        <v>10</v>
      </c>
      <c r="J323" s="64">
        <v>0</v>
      </c>
      <c r="K323" s="64">
        <v>326</v>
      </c>
      <c r="L323" s="64">
        <v>0</v>
      </c>
      <c r="M323" s="64">
        <v>48</v>
      </c>
      <c r="N323" s="64">
        <v>36</v>
      </c>
      <c r="O323" s="64">
        <v>84</v>
      </c>
      <c r="P323" s="64">
        <v>309</v>
      </c>
      <c r="Q323" s="64">
        <v>6</v>
      </c>
      <c r="R323" s="64">
        <v>0</v>
      </c>
      <c r="S323" s="64">
        <v>399</v>
      </c>
      <c r="T323" s="64">
        <v>725</v>
      </c>
      <c r="U323" s="251">
        <v>1</v>
      </c>
      <c r="V323" s="251">
        <v>1</v>
      </c>
      <c r="W323" s="64" t="s">
        <v>189</v>
      </c>
    </row>
    <row r="324" spans="1:23" s="21" customFormat="1" ht="14.5" customHeight="1" x14ac:dyDescent="0.25">
      <c r="A324" s="64" t="s">
        <v>188</v>
      </c>
      <c r="B324" s="64" t="s">
        <v>630</v>
      </c>
      <c r="C324" s="64">
        <v>781</v>
      </c>
      <c r="D324" s="64">
        <v>10</v>
      </c>
      <c r="E324" s="64">
        <v>57</v>
      </c>
      <c r="F324" s="64">
        <v>42</v>
      </c>
      <c r="G324" s="64">
        <v>109</v>
      </c>
      <c r="H324" s="64">
        <v>233</v>
      </c>
      <c r="I324" s="64">
        <v>14</v>
      </c>
      <c r="J324" s="64">
        <v>0</v>
      </c>
      <c r="K324" s="64">
        <v>356</v>
      </c>
      <c r="L324" s="64">
        <v>15</v>
      </c>
      <c r="M324" s="64">
        <v>83</v>
      </c>
      <c r="N324" s="64">
        <v>55</v>
      </c>
      <c r="O324" s="64">
        <v>153</v>
      </c>
      <c r="P324" s="64">
        <v>257</v>
      </c>
      <c r="Q324" s="64">
        <v>15</v>
      </c>
      <c r="R324" s="64">
        <v>0</v>
      </c>
      <c r="S324" s="64">
        <v>425</v>
      </c>
      <c r="T324" s="64">
        <v>781</v>
      </c>
      <c r="U324" s="251">
        <v>1</v>
      </c>
      <c r="V324" s="251">
        <v>1</v>
      </c>
      <c r="W324" s="64" t="s">
        <v>189</v>
      </c>
    </row>
    <row r="325" spans="1:23" s="21" customFormat="1" ht="14.5" customHeight="1" x14ac:dyDescent="0.25">
      <c r="A325" s="64" t="s">
        <v>188</v>
      </c>
      <c r="B325" s="64" t="s">
        <v>625</v>
      </c>
      <c r="C325" s="64">
        <v>1172</v>
      </c>
      <c r="D325" s="64">
        <v>28</v>
      </c>
      <c r="E325" s="64">
        <v>108</v>
      </c>
      <c r="F325" s="64">
        <v>95</v>
      </c>
      <c r="G325" s="64">
        <v>231</v>
      </c>
      <c r="H325" s="64">
        <v>277</v>
      </c>
      <c r="I325" s="64">
        <v>22</v>
      </c>
      <c r="J325" s="64">
        <v>0</v>
      </c>
      <c r="K325" s="64">
        <v>530</v>
      </c>
      <c r="L325" s="64">
        <v>14</v>
      </c>
      <c r="M325" s="64">
        <v>93</v>
      </c>
      <c r="N325" s="64">
        <v>98</v>
      </c>
      <c r="O325" s="64">
        <v>205</v>
      </c>
      <c r="P325" s="64">
        <v>405</v>
      </c>
      <c r="Q325" s="64">
        <v>32</v>
      </c>
      <c r="R325" s="64">
        <v>0</v>
      </c>
      <c r="S325" s="64">
        <v>642</v>
      </c>
      <c r="T325" s="64">
        <v>1172</v>
      </c>
      <c r="U325" s="251">
        <v>1</v>
      </c>
      <c r="V325" s="251">
        <v>1</v>
      </c>
      <c r="W325" s="64" t="s">
        <v>189</v>
      </c>
    </row>
    <row r="326" spans="1:23" s="21" customFormat="1" ht="14.5" customHeight="1" x14ac:dyDescent="0.25">
      <c r="A326" s="64" t="s">
        <v>402</v>
      </c>
      <c r="B326" s="64" t="s">
        <v>626</v>
      </c>
      <c r="C326" s="64">
        <v>105954</v>
      </c>
      <c r="D326" s="64">
        <v>6555</v>
      </c>
      <c r="E326" s="64">
        <v>7887</v>
      </c>
      <c r="F326" s="64">
        <v>4945</v>
      </c>
      <c r="G326" s="64">
        <v>19387</v>
      </c>
      <c r="H326" s="64">
        <v>23814</v>
      </c>
      <c r="I326" s="64">
        <v>781</v>
      </c>
      <c r="J326" s="64">
        <v>0</v>
      </c>
      <c r="K326" s="64">
        <v>43982</v>
      </c>
      <c r="L326" s="64">
        <v>6602</v>
      </c>
      <c r="M326" s="64">
        <v>8560</v>
      </c>
      <c r="N326" s="64">
        <v>6799</v>
      </c>
      <c r="O326" s="64">
        <v>21961</v>
      </c>
      <c r="P326" s="64">
        <v>38737</v>
      </c>
      <c r="Q326" s="64">
        <v>1274</v>
      </c>
      <c r="R326" s="64">
        <v>0</v>
      </c>
      <c r="S326" s="64">
        <v>61972</v>
      </c>
      <c r="T326" s="64">
        <v>105954</v>
      </c>
      <c r="U326" s="251">
        <v>1</v>
      </c>
      <c r="V326" s="251">
        <v>1</v>
      </c>
      <c r="W326" s="64" t="s">
        <v>190</v>
      </c>
    </row>
    <row r="327" spans="1:23" s="21" customFormat="1" ht="14.5" customHeight="1" x14ac:dyDescent="0.25">
      <c r="A327" s="64" t="s">
        <v>402</v>
      </c>
      <c r="B327" s="64" t="s">
        <v>628</v>
      </c>
      <c r="C327" s="64">
        <v>0</v>
      </c>
      <c r="D327" s="64">
        <v>0</v>
      </c>
      <c r="E327" s="64">
        <v>0</v>
      </c>
      <c r="F327" s="64">
        <v>0</v>
      </c>
      <c r="G327" s="64">
        <v>0</v>
      </c>
      <c r="H327" s="64">
        <v>0</v>
      </c>
      <c r="I327" s="64">
        <v>0</v>
      </c>
      <c r="J327" s="64">
        <v>0</v>
      </c>
      <c r="K327" s="64">
        <v>0</v>
      </c>
      <c r="L327" s="64">
        <v>0</v>
      </c>
      <c r="M327" s="64">
        <v>0</v>
      </c>
      <c r="N327" s="64">
        <v>0</v>
      </c>
      <c r="O327" s="64">
        <v>0</v>
      </c>
      <c r="P327" s="64">
        <v>0</v>
      </c>
      <c r="Q327" s="64">
        <v>0</v>
      </c>
      <c r="R327" s="64">
        <v>0</v>
      </c>
      <c r="S327" s="64">
        <v>0</v>
      </c>
      <c r="T327" s="64">
        <v>32791</v>
      </c>
      <c r="U327" s="251">
        <v>0</v>
      </c>
      <c r="V327" s="251">
        <v>0</v>
      </c>
      <c r="W327" s="64" t="s">
        <v>190</v>
      </c>
    </row>
    <row r="328" spans="1:23" s="21" customFormat="1" ht="14.5" customHeight="1" x14ac:dyDescent="0.25">
      <c r="A328" s="64" t="s">
        <v>402</v>
      </c>
      <c r="B328" s="64" t="s">
        <v>625</v>
      </c>
      <c r="C328" s="64">
        <v>2523</v>
      </c>
      <c r="D328" s="64">
        <v>169</v>
      </c>
      <c r="E328" s="64">
        <v>271</v>
      </c>
      <c r="F328" s="64">
        <v>144</v>
      </c>
      <c r="G328" s="64">
        <v>584</v>
      </c>
      <c r="H328" s="64">
        <v>647</v>
      </c>
      <c r="I328" s="64">
        <v>37</v>
      </c>
      <c r="J328" s="64">
        <v>0</v>
      </c>
      <c r="K328" s="64">
        <v>1268</v>
      </c>
      <c r="L328" s="64">
        <v>226</v>
      </c>
      <c r="M328" s="64">
        <v>304</v>
      </c>
      <c r="N328" s="64">
        <v>156</v>
      </c>
      <c r="O328" s="64">
        <v>686</v>
      </c>
      <c r="P328" s="64">
        <v>526</v>
      </c>
      <c r="Q328" s="64">
        <v>43</v>
      </c>
      <c r="R328" s="64">
        <v>0</v>
      </c>
      <c r="S328" s="64">
        <v>1255</v>
      </c>
      <c r="T328" s="64">
        <v>552523</v>
      </c>
      <c r="U328" s="251">
        <v>4.56632574571556E-3</v>
      </c>
      <c r="V328" s="251">
        <v>4.56632574571556E-3</v>
      </c>
      <c r="W328" s="64" t="s">
        <v>190</v>
      </c>
    </row>
    <row r="329" spans="1:23" s="21" customFormat="1" ht="14.5" customHeight="1" x14ac:dyDescent="0.25">
      <c r="A329" s="64" t="s">
        <v>1480</v>
      </c>
      <c r="B329" s="64" t="s">
        <v>626</v>
      </c>
      <c r="C329" s="64">
        <v>32</v>
      </c>
      <c r="D329" s="64">
        <v>0</v>
      </c>
      <c r="E329" s="64">
        <v>0</v>
      </c>
      <c r="F329" s="64">
        <v>0</v>
      </c>
      <c r="G329" s="64">
        <v>0</v>
      </c>
      <c r="H329" s="64">
        <v>0</v>
      </c>
      <c r="I329" s="64">
        <v>0</v>
      </c>
      <c r="J329" s="64">
        <v>5</v>
      </c>
      <c r="K329" s="64">
        <v>5</v>
      </c>
      <c r="L329" s="64">
        <v>0</v>
      </c>
      <c r="M329" s="64">
        <v>0</v>
      </c>
      <c r="N329" s="64">
        <v>0</v>
      </c>
      <c r="O329" s="64">
        <v>0</v>
      </c>
      <c r="P329" s="64">
        <v>0</v>
      </c>
      <c r="Q329" s="64">
        <v>0</v>
      </c>
      <c r="R329" s="64">
        <v>27</v>
      </c>
      <c r="S329" s="64">
        <v>27</v>
      </c>
      <c r="T329" s="64">
        <v>37</v>
      </c>
      <c r="U329" s="251">
        <v>0</v>
      </c>
      <c r="V329" s="251">
        <v>0.86486486486486502</v>
      </c>
      <c r="W329" s="64" t="s">
        <v>192</v>
      </c>
    </row>
    <row r="330" spans="1:23" s="21" customFormat="1" ht="14.5" customHeight="1" x14ac:dyDescent="0.25">
      <c r="A330" s="64" t="s">
        <v>191</v>
      </c>
      <c r="B330" s="64" t="s">
        <v>625</v>
      </c>
      <c r="C330" s="64">
        <v>870</v>
      </c>
      <c r="D330" s="64">
        <v>0</v>
      </c>
      <c r="E330" s="64">
        <v>0</v>
      </c>
      <c r="F330" s="64">
        <v>0</v>
      </c>
      <c r="G330" s="64">
        <v>0</v>
      </c>
      <c r="H330" s="64">
        <v>0</v>
      </c>
      <c r="I330" s="64">
        <v>0</v>
      </c>
      <c r="J330" s="64">
        <v>510</v>
      </c>
      <c r="K330" s="64">
        <v>510</v>
      </c>
      <c r="L330" s="64">
        <v>0</v>
      </c>
      <c r="M330" s="64">
        <v>0</v>
      </c>
      <c r="N330" s="64">
        <v>0</v>
      </c>
      <c r="O330" s="64">
        <v>0</v>
      </c>
      <c r="P330" s="64">
        <v>0</v>
      </c>
      <c r="Q330" s="64">
        <v>0</v>
      </c>
      <c r="R330" s="64">
        <v>360</v>
      </c>
      <c r="S330" s="64">
        <v>360</v>
      </c>
      <c r="T330" s="64">
        <v>987</v>
      </c>
      <c r="U330" s="251">
        <v>0</v>
      </c>
      <c r="V330" s="251">
        <v>0.88145896656534894</v>
      </c>
      <c r="W330" s="64" t="s">
        <v>192</v>
      </c>
    </row>
    <row r="331" spans="1:23" s="21" customFormat="1" ht="14.5" customHeight="1" x14ac:dyDescent="0.25">
      <c r="A331" s="64" t="s">
        <v>1481</v>
      </c>
      <c r="B331" s="64" t="s">
        <v>626</v>
      </c>
      <c r="C331" s="64">
        <v>146</v>
      </c>
      <c r="D331" s="64">
        <v>0</v>
      </c>
      <c r="E331" s="64">
        <v>0</v>
      </c>
      <c r="F331" s="64">
        <v>9</v>
      </c>
      <c r="G331" s="64">
        <v>9</v>
      </c>
      <c r="H331" s="64">
        <v>21</v>
      </c>
      <c r="I331" s="64">
        <v>0</v>
      </c>
      <c r="J331" s="64">
        <v>25</v>
      </c>
      <c r="K331" s="64">
        <v>55</v>
      </c>
      <c r="L331" s="64">
        <v>0</v>
      </c>
      <c r="M331" s="64">
        <v>6</v>
      </c>
      <c r="N331" s="64">
        <v>0</v>
      </c>
      <c r="O331" s="64">
        <v>6</v>
      </c>
      <c r="P331" s="64">
        <v>70</v>
      </c>
      <c r="Q331" s="64">
        <v>0</v>
      </c>
      <c r="R331" s="64">
        <v>15</v>
      </c>
      <c r="S331" s="64">
        <v>91</v>
      </c>
      <c r="T331" s="64">
        <v>156</v>
      </c>
      <c r="U331" s="251">
        <v>0.67948717948717996</v>
      </c>
      <c r="V331" s="251">
        <v>0.93589743589743601</v>
      </c>
      <c r="W331" s="64" t="s">
        <v>194</v>
      </c>
    </row>
    <row r="332" spans="1:23" s="21" customFormat="1" ht="14.5" customHeight="1" x14ac:dyDescent="0.25">
      <c r="A332" s="64" t="s">
        <v>193</v>
      </c>
      <c r="B332" s="64" t="s">
        <v>625</v>
      </c>
      <c r="C332" s="64">
        <v>51256</v>
      </c>
      <c r="D332" s="64">
        <v>0</v>
      </c>
      <c r="E332" s="64">
        <v>0</v>
      </c>
      <c r="F332" s="64">
        <v>0</v>
      </c>
      <c r="G332" s="64">
        <v>0</v>
      </c>
      <c r="H332" s="64">
        <v>0</v>
      </c>
      <c r="I332" s="64">
        <v>0</v>
      </c>
      <c r="J332" s="64">
        <v>32127</v>
      </c>
      <c r="K332" s="64">
        <v>32127</v>
      </c>
      <c r="L332" s="64">
        <v>0</v>
      </c>
      <c r="M332" s="64">
        <v>0</v>
      </c>
      <c r="N332" s="64">
        <v>0</v>
      </c>
      <c r="O332" s="64">
        <v>0</v>
      </c>
      <c r="P332" s="64">
        <v>0</v>
      </c>
      <c r="Q332" s="64">
        <v>0</v>
      </c>
      <c r="R332" s="64">
        <v>19129</v>
      </c>
      <c r="S332" s="64">
        <v>19129</v>
      </c>
      <c r="T332" s="64">
        <v>54381</v>
      </c>
      <c r="U332" s="251">
        <v>0</v>
      </c>
      <c r="V332" s="251">
        <v>0.94253507658924995</v>
      </c>
      <c r="W332" s="64" t="s">
        <v>194</v>
      </c>
    </row>
    <row r="333" spans="1:23" s="21" customFormat="1" ht="14.5" customHeight="1" x14ac:dyDescent="0.25">
      <c r="A333" s="64" t="s">
        <v>193</v>
      </c>
      <c r="B333" s="64" t="s">
        <v>629</v>
      </c>
      <c r="C333" s="64">
        <v>0</v>
      </c>
      <c r="D333" s="64">
        <v>0</v>
      </c>
      <c r="E333" s="64">
        <v>0</v>
      </c>
      <c r="F333" s="64">
        <v>0</v>
      </c>
      <c r="G333" s="64">
        <v>0</v>
      </c>
      <c r="H333" s="64">
        <v>0</v>
      </c>
      <c r="I333" s="64">
        <v>0</v>
      </c>
      <c r="J333" s="64">
        <v>0</v>
      </c>
      <c r="K333" s="64">
        <v>0</v>
      </c>
      <c r="L333" s="64">
        <v>0</v>
      </c>
      <c r="M333" s="64">
        <v>0</v>
      </c>
      <c r="N333" s="64">
        <v>0</v>
      </c>
      <c r="O333" s="64">
        <v>0</v>
      </c>
      <c r="P333" s="64">
        <v>0</v>
      </c>
      <c r="Q333" s="64">
        <v>0</v>
      </c>
      <c r="R333" s="64">
        <v>0</v>
      </c>
      <c r="S333" s="64">
        <v>0</v>
      </c>
      <c r="T333" s="64">
        <v>2131</v>
      </c>
      <c r="U333" s="251">
        <v>0</v>
      </c>
      <c r="V333" s="251">
        <v>0</v>
      </c>
      <c r="W333" s="64" t="s">
        <v>194</v>
      </c>
    </row>
    <row r="334" spans="1:23" s="21" customFormat="1" ht="14.5" customHeight="1" x14ac:dyDescent="0.25">
      <c r="A334" s="64" t="s">
        <v>1482</v>
      </c>
      <c r="B334" s="64" t="s">
        <v>626</v>
      </c>
      <c r="C334" s="64">
        <v>3040</v>
      </c>
      <c r="D334" s="64">
        <v>52</v>
      </c>
      <c r="E334" s="64">
        <v>122</v>
      </c>
      <c r="F334" s="64">
        <v>78</v>
      </c>
      <c r="G334" s="64">
        <v>252</v>
      </c>
      <c r="H334" s="64">
        <v>558</v>
      </c>
      <c r="I334" s="64">
        <v>22</v>
      </c>
      <c r="J334" s="64">
        <v>69</v>
      </c>
      <c r="K334" s="64">
        <v>901</v>
      </c>
      <c r="L334" s="64">
        <v>63</v>
      </c>
      <c r="M334" s="64">
        <v>135</v>
      </c>
      <c r="N334" s="64">
        <v>133</v>
      </c>
      <c r="O334" s="64">
        <v>331</v>
      </c>
      <c r="P334" s="64">
        <v>1769</v>
      </c>
      <c r="Q334" s="64">
        <v>16</v>
      </c>
      <c r="R334" s="64">
        <v>23</v>
      </c>
      <c r="S334" s="64">
        <v>2139</v>
      </c>
      <c r="T334" s="64">
        <v>3050</v>
      </c>
      <c r="U334" s="251">
        <v>0.96655737704917999</v>
      </c>
      <c r="V334" s="251">
        <v>0.99672131147540999</v>
      </c>
      <c r="W334" s="64" t="s">
        <v>196</v>
      </c>
    </row>
    <row r="335" spans="1:23" s="21" customFormat="1" ht="14.5" customHeight="1" x14ac:dyDescent="0.25">
      <c r="A335" s="64" t="s">
        <v>195</v>
      </c>
      <c r="B335" s="64" t="s">
        <v>630</v>
      </c>
      <c r="C335" s="64">
        <v>0</v>
      </c>
      <c r="D335" s="64">
        <v>0</v>
      </c>
      <c r="E335" s="64">
        <v>0</v>
      </c>
      <c r="F335" s="64">
        <v>0</v>
      </c>
      <c r="G335" s="64">
        <v>0</v>
      </c>
      <c r="H335" s="64">
        <v>0</v>
      </c>
      <c r="I335" s="64">
        <v>0</v>
      </c>
      <c r="J335" s="64">
        <v>0</v>
      </c>
      <c r="K335" s="64">
        <v>0</v>
      </c>
      <c r="L335" s="64">
        <v>0</v>
      </c>
      <c r="M335" s="64">
        <v>0</v>
      </c>
      <c r="N335" s="64">
        <v>0</v>
      </c>
      <c r="O335" s="64">
        <v>0</v>
      </c>
      <c r="P335" s="64">
        <v>0</v>
      </c>
      <c r="Q335" s="64">
        <v>0</v>
      </c>
      <c r="R335" s="64">
        <v>0</v>
      </c>
      <c r="S335" s="64">
        <v>0</v>
      </c>
      <c r="T335" s="64">
        <v>6</v>
      </c>
      <c r="U335" s="251">
        <v>0</v>
      </c>
      <c r="V335" s="251">
        <v>0</v>
      </c>
      <c r="W335" s="64" t="s">
        <v>196</v>
      </c>
    </row>
    <row r="336" spans="1:23" s="21" customFormat="1" ht="14.5" customHeight="1" x14ac:dyDescent="0.25">
      <c r="A336" s="64" t="s">
        <v>195</v>
      </c>
      <c r="B336" s="64" t="s">
        <v>625</v>
      </c>
      <c r="C336" s="64">
        <v>10284</v>
      </c>
      <c r="D336" s="64">
        <v>0</v>
      </c>
      <c r="E336" s="64">
        <v>0</v>
      </c>
      <c r="F336" s="64">
        <v>0</v>
      </c>
      <c r="G336" s="64">
        <v>0</v>
      </c>
      <c r="H336" s="64">
        <v>2911</v>
      </c>
      <c r="I336" s="64">
        <v>478</v>
      </c>
      <c r="J336" s="64">
        <v>1342</v>
      </c>
      <c r="K336" s="64">
        <v>4731</v>
      </c>
      <c r="L336" s="64">
        <v>0</v>
      </c>
      <c r="M336" s="64">
        <v>0</v>
      </c>
      <c r="N336" s="64">
        <v>0</v>
      </c>
      <c r="O336" s="64">
        <v>0</v>
      </c>
      <c r="P336" s="64">
        <v>3726</v>
      </c>
      <c r="Q336" s="64">
        <v>282</v>
      </c>
      <c r="R336" s="64">
        <v>1545</v>
      </c>
      <c r="S336" s="64">
        <v>5553</v>
      </c>
      <c r="T336" s="64">
        <v>10284</v>
      </c>
      <c r="U336" s="251">
        <v>0.71927265655386996</v>
      </c>
      <c r="V336" s="251">
        <v>1</v>
      </c>
      <c r="W336" s="64" t="s">
        <v>196</v>
      </c>
    </row>
    <row r="337" spans="1:23" s="21" customFormat="1" ht="14.5" customHeight="1" x14ac:dyDescent="0.25">
      <c r="A337" s="64" t="s">
        <v>197</v>
      </c>
      <c r="B337" s="64" t="s">
        <v>626</v>
      </c>
      <c r="C337" s="64">
        <v>1279</v>
      </c>
      <c r="D337" s="64">
        <v>57</v>
      </c>
      <c r="E337" s="64">
        <v>85</v>
      </c>
      <c r="F337" s="64">
        <v>72</v>
      </c>
      <c r="G337" s="64">
        <v>214</v>
      </c>
      <c r="H337" s="64">
        <v>354</v>
      </c>
      <c r="I337" s="64">
        <v>24</v>
      </c>
      <c r="J337" s="64">
        <v>0</v>
      </c>
      <c r="K337" s="64">
        <v>592</v>
      </c>
      <c r="L337" s="64">
        <v>60</v>
      </c>
      <c r="M337" s="64">
        <v>103</v>
      </c>
      <c r="N337" s="64">
        <v>87</v>
      </c>
      <c r="O337" s="64">
        <v>250</v>
      </c>
      <c r="P337" s="64">
        <v>419</v>
      </c>
      <c r="Q337" s="64">
        <v>18</v>
      </c>
      <c r="R337" s="64">
        <v>0</v>
      </c>
      <c r="S337" s="64">
        <v>687</v>
      </c>
      <c r="T337" s="64">
        <v>1279</v>
      </c>
      <c r="U337" s="251">
        <v>1</v>
      </c>
      <c r="V337" s="251">
        <v>1</v>
      </c>
      <c r="W337" s="64" t="s">
        <v>198</v>
      </c>
    </row>
    <row r="338" spans="1:23" s="21" customFormat="1" ht="14.5" customHeight="1" x14ac:dyDescent="0.25">
      <c r="A338" s="64" t="s">
        <v>197</v>
      </c>
      <c r="B338" s="64" t="s">
        <v>630</v>
      </c>
      <c r="C338" s="64">
        <v>26</v>
      </c>
      <c r="D338" s="64">
        <v>6</v>
      </c>
      <c r="E338" s="64">
        <v>0</v>
      </c>
      <c r="F338" s="64">
        <v>0</v>
      </c>
      <c r="G338" s="64">
        <v>6</v>
      </c>
      <c r="H338" s="64">
        <v>15</v>
      </c>
      <c r="I338" s="64">
        <v>0</v>
      </c>
      <c r="J338" s="64">
        <v>0</v>
      </c>
      <c r="K338" s="64">
        <v>21</v>
      </c>
      <c r="L338" s="64">
        <v>5</v>
      </c>
      <c r="M338" s="64">
        <v>0</v>
      </c>
      <c r="N338" s="64">
        <v>0</v>
      </c>
      <c r="O338" s="64">
        <v>5</v>
      </c>
      <c r="P338" s="64">
        <v>0</v>
      </c>
      <c r="Q338" s="64">
        <v>0</v>
      </c>
      <c r="R338" s="64">
        <v>0</v>
      </c>
      <c r="S338" s="64">
        <v>5</v>
      </c>
      <c r="T338" s="64">
        <v>26</v>
      </c>
      <c r="U338" s="251">
        <v>1</v>
      </c>
      <c r="V338" s="251">
        <v>1</v>
      </c>
      <c r="W338" s="64" t="s">
        <v>198</v>
      </c>
    </row>
    <row r="339" spans="1:23" s="21" customFormat="1" ht="14.5" customHeight="1" x14ac:dyDescent="0.25">
      <c r="A339" s="64" t="s">
        <v>197</v>
      </c>
      <c r="B339" s="64" t="s">
        <v>625</v>
      </c>
      <c r="C339" s="64">
        <v>87</v>
      </c>
      <c r="D339" s="64">
        <v>0</v>
      </c>
      <c r="E339" s="64">
        <v>8</v>
      </c>
      <c r="F339" s="64">
        <v>7</v>
      </c>
      <c r="G339" s="64">
        <v>15</v>
      </c>
      <c r="H339" s="64">
        <v>23</v>
      </c>
      <c r="I339" s="64">
        <v>7</v>
      </c>
      <c r="J339" s="64">
        <v>0</v>
      </c>
      <c r="K339" s="64">
        <v>45</v>
      </c>
      <c r="L339" s="64">
        <v>0</v>
      </c>
      <c r="M339" s="64">
        <v>5</v>
      </c>
      <c r="N339" s="64">
        <v>13</v>
      </c>
      <c r="O339" s="64">
        <v>18</v>
      </c>
      <c r="P339" s="64">
        <v>24</v>
      </c>
      <c r="Q339" s="64">
        <v>0</v>
      </c>
      <c r="R339" s="64">
        <v>0</v>
      </c>
      <c r="S339" s="64">
        <v>42</v>
      </c>
      <c r="T339" s="64">
        <v>87</v>
      </c>
      <c r="U339" s="251">
        <v>1</v>
      </c>
      <c r="V339" s="251">
        <v>1</v>
      </c>
      <c r="W339" s="64" t="s">
        <v>198</v>
      </c>
    </row>
    <row r="340" spans="1:23" s="21" customFormat="1" ht="14.5" customHeight="1" x14ac:dyDescent="0.25">
      <c r="A340" s="64" t="s">
        <v>199</v>
      </c>
      <c r="B340" s="64" t="s">
        <v>626</v>
      </c>
      <c r="C340" s="64">
        <v>25251</v>
      </c>
      <c r="D340" s="64">
        <v>1640</v>
      </c>
      <c r="E340" s="64">
        <v>2024</v>
      </c>
      <c r="F340" s="64">
        <v>1521</v>
      </c>
      <c r="G340" s="64">
        <v>5185</v>
      </c>
      <c r="H340" s="64">
        <v>5469</v>
      </c>
      <c r="I340" s="64">
        <v>239</v>
      </c>
      <c r="J340" s="64">
        <v>0</v>
      </c>
      <c r="K340" s="64">
        <v>10893</v>
      </c>
      <c r="L340" s="64">
        <v>1673</v>
      </c>
      <c r="M340" s="64">
        <v>2111</v>
      </c>
      <c r="N340" s="64">
        <v>1581</v>
      </c>
      <c r="O340" s="64">
        <v>5365</v>
      </c>
      <c r="P340" s="64">
        <v>8843</v>
      </c>
      <c r="Q340" s="64">
        <v>150</v>
      </c>
      <c r="R340" s="64">
        <v>0</v>
      </c>
      <c r="S340" s="64">
        <v>14358</v>
      </c>
      <c r="T340" s="64">
        <v>25251</v>
      </c>
      <c r="U340" s="251">
        <v>1</v>
      </c>
      <c r="V340" s="251">
        <v>1</v>
      </c>
      <c r="W340" s="64" t="s">
        <v>200</v>
      </c>
    </row>
    <row r="341" spans="1:23" s="21" customFormat="1" ht="14.5" customHeight="1" x14ac:dyDescent="0.25">
      <c r="A341" s="64" t="s">
        <v>199</v>
      </c>
      <c r="B341" s="64" t="s">
        <v>630</v>
      </c>
      <c r="C341" s="64">
        <v>5</v>
      </c>
      <c r="D341" s="64">
        <v>0</v>
      </c>
      <c r="E341" s="64">
        <v>0</v>
      </c>
      <c r="F341" s="64">
        <v>0</v>
      </c>
      <c r="G341" s="64">
        <v>0</v>
      </c>
      <c r="H341" s="64">
        <v>0</v>
      </c>
      <c r="I341" s="64">
        <v>0</v>
      </c>
      <c r="J341" s="64">
        <v>0</v>
      </c>
      <c r="K341" s="64">
        <v>0</v>
      </c>
      <c r="L341" s="64">
        <v>0</v>
      </c>
      <c r="M341" s="64">
        <v>5</v>
      </c>
      <c r="N341" s="64">
        <v>0</v>
      </c>
      <c r="O341" s="64">
        <v>5</v>
      </c>
      <c r="P341" s="64">
        <v>0</v>
      </c>
      <c r="Q341" s="64">
        <v>0</v>
      </c>
      <c r="R341" s="64">
        <v>0</v>
      </c>
      <c r="S341" s="64">
        <v>5</v>
      </c>
      <c r="T341" s="64">
        <v>5</v>
      </c>
      <c r="U341" s="251">
        <v>1</v>
      </c>
      <c r="V341" s="251">
        <v>1</v>
      </c>
      <c r="W341" s="64" t="s">
        <v>200</v>
      </c>
    </row>
    <row r="342" spans="1:23" s="21" customFormat="1" ht="14.5" customHeight="1" x14ac:dyDescent="0.25">
      <c r="A342" s="64" t="s">
        <v>199</v>
      </c>
      <c r="B342" s="64" t="s">
        <v>625</v>
      </c>
      <c r="C342" s="64">
        <v>35241</v>
      </c>
      <c r="D342" s="64">
        <v>2797</v>
      </c>
      <c r="E342" s="64">
        <v>3659</v>
      </c>
      <c r="F342" s="64">
        <v>2568</v>
      </c>
      <c r="G342" s="64">
        <v>9024</v>
      </c>
      <c r="H342" s="64">
        <v>7496</v>
      </c>
      <c r="I342" s="64">
        <v>356</v>
      </c>
      <c r="J342" s="64">
        <v>0</v>
      </c>
      <c r="K342" s="64">
        <v>16876</v>
      </c>
      <c r="L342" s="64">
        <v>2754</v>
      </c>
      <c r="M342" s="64">
        <v>3657</v>
      </c>
      <c r="N342" s="64">
        <v>2727</v>
      </c>
      <c r="O342" s="64">
        <v>9138</v>
      </c>
      <c r="P342" s="64">
        <v>8921</v>
      </c>
      <c r="Q342" s="64">
        <v>306</v>
      </c>
      <c r="R342" s="64">
        <v>0</v>
      </c>
      <c r="S342" s="64">
        <v>18365</v>
      </c>
      <c r="T342" s="64">
        <v>35241</v>
      </c>
      <c r="U342" s="251">
        <v>1</v>
      </c>
      <c r="V342" s="251">
        <v>1</v>
      </c>
      <c r="W342" s="64" t="s">
        <v>200</v>
      </c>
    </row>
    <row r="343" spans="1:23" s="21" customFormat="1" ht="14.5" customHeight="1" x14ac:dyDescent="0.25">
      <c r="A343" s="64" t="s">
        <v>403</v>
      </c>
      <c r="B343" s="64" t="s">
        <v>626</v>
      </c>
      <c r="C343" s="64">
        <v>63011</v>
      </c>
      <c r="D343" s="64">
        <v>1908</v>
      </c>
      <c r="E343" s="64">
        <v>2625</v>
      </c>
      <c r="F343" s="64">
        <v>1215</v>
      </c>
      <c r="G343" s="64">
        <v>5748</v>
      </c>
      <c r="H343" s="64">
        <v>17282</v>
      </c>
      <c r="I343" s="64">
        <v>392</v>
      </c>
      <c r="J343" s="64">
        <v>0</v>
      </c>
      <c r="K343" s="64">
        <v>23422</v>
      </c>
      <c r="L343" s="64">
        <v>2004</v>
      </c>
      <c r="M343" s="64">
        <v>2795</v>
      </c>
      <c r="N343" s="64">
        <v>1310</v>
      </c>
      <c r="O343" s="64">
        <v>6109</v>
      </c>
      <c r="P343" s="64">
        <v>33008</v>
      </c>
      <c r="Q343" s="64">
        <v>472</v>
      </c>
      <c r="R343" s="64">
        <v>0</v>
      </c>
      <c r="S343" s="64">
        <v>39589</v>
      </c>
      <c r="T343" s="64">
        <v>63011</v>
      </c>
      <c r="U343" s="251">
        <v>1</v>
      </c>
      <c r="V343" s="251">
        <v>1</v>
      </c>
      <c r="W343" s="64" t="s">
        <v>201</v>
      </c>
    </row>
    <row r="344" spans="1:23" s="21" customFormat="1" ht="14.5" customHeight="1" x14ac:dyDescent="0.25">
      <c r="A344" s="64" t="s">
        <v>403</v>
      </c>
      <c r="B344" s="64" t="s">
        <v>630</v>
      </c>
      <c r="C344" s="64">
        <v>881</v>
      </c>
      <c r="D344" s="64">
        <v>0</v>
      </c>
      <c r="E344" s="64">
        <v>6</v>
      </c>
      <c r="F344" s="64">
        <v>5</v>
      </c>
      <c r="G344" s="64">
        <v>11</v>
      </c>
      <c r="H344" s="64">
        <v>841</v>
      </c>
      <c r="I344" s="64">
        <v>10</v>
      </c>
      <c r="J344" s="64">
        <v>0</v>
      </c>
      <c r="K344" s="64">
        <v>862</v>
      </c>
      <c r="L344" s="64">
        <v>0</v>
      </c>
      <c r="M344" s="64">
        <v>8</v>
      </c>
      <c r="N344" s="64">
        <v>6</v>
      </c>
      <c r="O344" s="64">
        <v>14</v>
      </c>
      <c r="P344" s="64">
        <v>5</v>
      </c>
      <c r="Q344" s="64">
        <v>0</v>
      </c>
      <c r="R344" s="64">
        <v>0</v>
      </c>
      <c r="S344" s="64">
        <v>19</v>
      </c>
      <c r="T344" s="64">
        <v>55881</v>
      </c>
      <c r="U344" s="251">
        <v>1.57656448524543E-2</v>
      </c>
      <c r="V344" s="251">
        <v>1.57656448524543E-2</v>
      </c>
      <c r="W344" s="64" t="s">
        <v>201</v>
      </c>
    </row>
    <row r="345" spans="1:23" s="21" customFormat="1" ht="14.5" customHeight="1" x14ac:dyDescent="0.25">
      <c r="A345" s="64" t="s">
        <v>403</v>
      </c>
      <c r="B345" s="64" t="s">
        <v>631</v>
      </c>
      <c r="C345" s="64">
        <v>0</v>
      </c>
      <c r="D345" s="64">
        <v>0</v>
      </c>
      <c r="E345" s="64">
        <v>0</v>
      </c>
      <c r="F345" s="64">
        <v>0</v>
      </c>
      <c r="G345" s="64">
        <v>0</v>
      </c>
      <c r="H345" s="64">
        <v>0</v>
      </c>
      <c r="I345" s="64">
        <v>0</v>
      </c>
      <c r="J345" s="64">
        <v>0</v>
      </c>
      <c r="K345" s="64">
        <v>0</v>
      </c>
      <c r="L345" s="64">
        <v>0</v>
      </c>
      <c r="M345" s="64">
        <v>0</v>
      </c>
      <c r="N345" s="64">
        <v>0</v>
      </c>
      <c r="O345" s="64">
        <v>0</v>
      </c>
      <c r="P345" s="64">
        <v>0</v>
      </c>
      <c r="Q345" s="64">
        <v>0</v>
      </c>
      <c r="R345" s="64">
        <v>0</v>
      </c>
      <c r="S345" s="64">
        <v>0</v>
      </c>
      <c r="T345" s="64">
        <v>9</v>
      </c>
      <c r="U345" s="251">
        <v>0</v>
      </c>
      <c r="V345" s="251">
        <v>0</v>
      </c>
      <c r="W345" s="64" t="s">
        <v>201</v>
      </c>
    </row>
    <row r="346" spans="1:23" s="21" customFormat="1" ht="14.5" customHeight="1" x14ac:dyDescent="0.25">
      <c r="A346" s="64" t="s">
        <v>403</v>
      </c>
      <c r="B346" s="64" t="s">
        <v>625</v>
      </c>
      <c r="C346" s="64">
        <v>150164</v>
      </c>
      <c r="D346" s="64">
        <v>9572</v>
      </c>
      <c r="E346" s="64">
        <v>11582</v>
      </c>
      <c r="F346" s="64">
        <v>5005</v>
      </c>
      <c r="G346" s="64">
        <v>26159</v>
      </c>
      <c r="H346" s="64">
        <v>29854</v>
      </c>
      <c r="I346" s="64">
        <v>772</v>
      </c>
      <c r="J346" s="64">
        <v>0</v>
      </c>
      <c r="K346" s="64">
        <v>56785</v>
      </c>
      <c r="L346" s="64">
        <v>10220</v>
      </c>
      <c r="M346" s="64">
        <v>12271</v>
      </c>
      <c r="N346" s="64">
        <v>5019</v>
      </c>
      <c r="O346" s="64">
        <v>27510</v>
      </c>
      <c r="P346" s="64">
        <v>64274</v>
      </c>
      <c r="Q346" s="64">
        <v>1595</v>
      </c>
      <c r="R346" s="64">
        <v>0</v>
      </c>
      <c r="S346" s="64">
        <v>93379</v>
      </c>
      <c r="T346" s="64">
        <v>150164</v>
      </c>
      <c r="U346" s="251">
        <v>1</v>
      </c>
      <c r="V346" s="251">
        <v>1</v>
      </c>
      <c r="W346" s="64" t="s">
        <v>201</v>
      </c>
    </row>
    <row r="347" spans="1:23" s="21" customFormat="1" ht="14.5" customHeight="1" x14ac:dyDescent="0.25">
      <c r="A347" s="64" t="s">
        <v>403</v>
      </c>
      <c r="B347" s="64" t="s">
        <v>629</v>
      </c>
      <c r="C347" s="64">
        <v>0</v>
      </c>
      <c r="D347" s="64">
        <v>0</v>
      </c>
      <c r="E347" s="64">
        <v>0</v>
      </c>
      <c r="F347" s="64">
        <v>0</v>
      </c>
      <c r="G347" s="64">
        <v>0</v>
      </c>
      <c r="H347" s="64">
        <v>0</v>
      </c>
      <c r="I347" s="64">
        <v>0</v>
      </c>
      <c r="J347" s="64">
        <v>0</v>
      </c>
      <c r="K347" s="64">
        <v>0</v>
      </c>
      <c r="L347" s="64">
        <v>0</v>
      </c>
      <c r="M347" s="64">
        <v>0</v>
      </c>
      <c r="N347" s="64">
        <v>0</v>
      </c>
      <c r="O347" s="64">
        <v>0</v>
      </c>
      <c r="P347" s="64">
        <v>0</v>
      </c>
      <c r="Q347" s="64">
        <v>0</v>
      </c>
      <c r="R347" s="64">
        <v>0</v>
      </c>
      <c r="S347" s="64">
        <v>0</v>
      </c>
      <c r="T347" s="64">
        <v>9183</v>
      </c>
      <c r="U347" s="251">
        <v>0</v>
      </c>
      <c r="V347" s="251">
        <v>0</v>
      </c>
      <c r="W347" s="64" t="s">
        <v>201</v>
      </c>
    </row>
    <row r="348" spans="1:23" s="21" customFormat="1" ht="14.5" customHeight="1" x14ac:dyDescent="0.25">
      <c r="A348" s="64" t="s">
        <v>202</v>
      </c>
      <c r="B348" s="64" t="s">
        <v>626</v>
      </c>
      <c r="C348" s="64">
        <v>322</v>
      </c>
      <c r="D348" s="64">
        <v>5</v>
      </c>
      <c r="E348" s="64">
        <v>24</v>
      </c>
      <c r="F348" s="64">
        <v>18</v>
      </c>
      <c r="G348" s="64">
        <v>47</v>
      </c>
      <c r="H348" s="64">
        <v>98</v>
      </c>
      <c r="I348" s="64">
        <v>5</v>
      </c>
      <c r="J348" s="64">
        <v>0</v>
      </c>
      <c r="K348" s="64">
        <v>150</v>
      </c>
      <c r="L348" s="64">
        <v>5</v>
      </c>
      <c r="M348" s="64">
        <v>47</v>
      </c>
      <c r="N348" s="64">
        <v>16</v>
      </c>
      <c r="O348" s="64">
        <v>68</v>
      </c>
      <c r="P348" s="64">
        <v>104</v>
      </c>
      <c r="Q348" s="64">
        <v>0</v>
      </c>
      <c r="R348" s="64">
        <v>0</v>
      </c>
      <c r="S348" s="64">
        <v>172</v>
      </c>
      <c r="T348" s="64">
        <v>322</v>
      </c>
      <c r="U348" s="251">
        <v>1</v>
      </c>
      <c r="V348" s="251">
        <v>1</v>
      </c>
      <c r="W348" s="64" t="s">
        <v>203</v>
      </c>
    </row>
    <row r="349" spans="1:23" s="21" customFormat="1" ht="14.5" customHeight="1" x14ac:dyDescent="0.25">
      <c r="A349" s="64" t="s">
        <v>202</v>
      </c>
      <c r="B349" s="64" t="s">
        <v>632</v>
      </c>
      <c r="C349" s="64">
        <v>153133</v>
      </c>
      <c r="D349" s="64">
        <v>0</v>
      </c>
      <c r="E349" s="64">
        <v>0</v>
      </c>
      <c r="F349" s="64">
        <v>0</v>
      </c>
      <c r="G349" s="64">
        <v>0</v>
      </c>
      <c r="H349" s="64">
        <v>0</v>
      </c>
      <c r="I349" s="64">
        <v>0</v>
      </c>
      <c r="J349" s="64">
        <v>82648</v>
      </c>
      <c r="K349" s="64">
        <v>82648</v>
      </c>
      <c r="L349" s="64">
        <v>0</v>
      </c>
      <c r="M349" s="64">
        <v>0</v>
      </c>
      <c r="N349" s="64">
        <v>0</v>
      </c>
      <c r="O349" s="64">
        <v>0</v>
      </c>
      <c r="P349" s="64">
        <v>0</v>
      </c>
      <c r="Q349" s="64">
        <v>0</v>
      </c>
      <c r="R349" s="64">
        <v>70485</v>
      </c>
      <c r="S349" s="64">
        <v>70485</v>
      </c>
      <c r="T349" s="64">
        <v>153133</v>
      </c>
      <c r="U349" s="251">
        <v>0</v>
      </c>
      <c r="V349" s="251">
        <v>1</v>
      </c>
      <c r="W349" s="64" t="s">
        <v>203</v>
      </c>
    </row>
    <row r="350" spans="1:23" s="21" customFormat="1" ht="14.5" customHeight="1" x14ac:dyDescent="0.25">
      <c r="A350" s="64" t="s">
        <v>202</v>
      </c>
      <c r="B350" s="64" t="s">
        <v>628</v>
      </c>
      <c r="C350" s="64">
        <v>414524</v>
      </c>
      <c r="D350" s="64">
        <v>0</v>
      </c>
      <c r="E350" s="64">
        <v>0</v>
      </c>
      <c r="F350" s="64">
        <v>0</v>
      </c>
      <c r="G350" s="64">
        <v>0</v>
      </c>
      <c r="H350" s="64">
        <v>0</v>
      </c>
      <c r="I350" s="64">
        <v>0</v>
      </c>
      <c r="J350" s="64">
        <v>240404</v>
      </c>
      <c r="K350" s="64">
        <v>240404</v>
      </c>
      <c r="L350" s="64">
        <v>0</v>
      </c>
      <c r="M350" s="64">
        <v>0</v>
      </c>
      <c r="N350" s="64">
        <v>0</v>
      </c>
      <c r="O350" s="64">
        <v>0</v>
      </c>
      <c r="P350" s="64">
        <v>0</v>
      </c>
      <c r="Q350" s="64">
        <v>0</v>
      </c>
      <c r="R350" s="64">
        <v>174120</v>
      </c>
      <c r="S350" s="64">
        <v>174120</v>
      </c>
      <c r="T350" s="64">
        <v>414524</v>
      </c>
      <c r="U350" s="251">
        <v>0</v>
      </c>
      <c r="V350" s="251">
        <v>1</v>
      </c>
      <c r="W350" s="64" t="s">
        <v>203</v>
      </c>
    </row>
    <row r="351" spans="1:23" s="21" customFormat="1" ht="14.5" customHeight="1" x14ac:dyDescent="0.25">
      <c r="A351" s="64" t="s">
        <v>202</v>
      </c>
      <c r="B351" s="64" t="s">
        <v>631</v>
      </c>
      <c r="C351" s="64">
        <v>1043</v>
      </c>
      <c r="D351" s="64">
        <v>24</v>
      </c>
      <c r="E351" s="64">
        <v>78</v>
      </c>
      <c r="F351" s="64">
        <v>111</v>
      </c>
      <c r="G351" s="64">
        <v>213</v>
      </c>
      <c r="H351" s="64">
        <v>326</v>
      </c>
      <c r="I351" s="64">
        <v>27</v>
      </c>
      <c r="J351" s="64">
        <v>0</v>
      </c>
      <c r="K351" s="64">
        <v>566</v>
      </c>
      <c r="L351" s="64">
        <v>28</v>
      </c>
      <c r="M351" s="64">
        <v>84</v>
      </c>
      <c r="N351" s="64">
        <v>99</v>
      </c>
      <c r="O351" s="64">
        <v>211</v>
      </c>
      <c r="P351" s="64">
        <v>231</v>
      </c>
      <c r="Q351" s="64">
        <v>35</v>
      </c>
      <c r="R351" s="64">
        <v>0</v>
      </c>
      <c r="S351" s="64">
        <v>477</v>
      </c>
      <c r="T351" s="64">
        <v>1043</v>
      </c>
      <c r="U351" s="251">
        <v>1</v>
      </c>
      <c r="V351" s="251">
        <v>1</v>
      </c>
      <c r="W351" s="64" t="s">
        <v>203</v>
      </c>
    </row>
    <row r="352" spans="1:23" s="21" customFormat="1" ht="14.5" customHeight="1" x14ac:dyDescent="0.25">
      <c r="A352" s="64" t="s">
        <v>202</v>
      </c>
      <c r="B352" s="64" t="s">
        <v>625</v>
      </c>
      <c r="C352" s="64">
        <v>179349</v>
      </c>
      <c r="D352" s="64">
        <v>9619</v>
      </c>
      <c r="E352" s="64">
        <v>24817</v>
      </c>
      <c r="F352" s="64">
        <v>12295</v>
      </c>
      <c r="G352" s="64">
        <v>46731</v>
      </c>
      <c r="H352" s="64">
        <v>48343</v>
      </c>
      <c r="I352" s="64">
        <v>4882</v>
      </c>
      <c r="J352" s="64">
        <v>0</v>
      </c>
      <c r="K352" s="64">
        <v>99956</v>
      </c>
      <c r="L352" s="64">
        <v>9553</v>
      </c>
      <c r="M352" s="64">
        <v>24515</v>
      </c>
      <c r="N352" s="64">
        <v>11989</v>
      </c>
      <c r="O352" s="64">
        <v>46057</v>
      </c>
      <c r="P352" s="64">
        <v>29003</v>
      </c>
      <c r="Q352" s="64">
        <v>4333</v>
      </c>
      <c r="R352" s="64">
        <v>0</v>
      </c>
      <c r="S352" s="64">
        <v>79393</v>
      </c>
      <c r="T352" s="64">
        <v>286715</v>
      </c>
      <c r="U352" s="251">
        <v>0.62553057914653898</v>
      </c>
      <c r="V352" s="251">
        <v>0.62553057914653898</v>
      </c>
      <c r="W352" s="64" t="s">
        <v>203</v>
      </c>
    </row>
    <row r="353" spans="1:23" s="21" customFormat="1" ht="14.5" customHeight="1" x14ac:dyDescent="0.25">
      <c r="A353" s="64" t="s">
        <v>1483</v>
      </c>
      <c r="B353" s="64" t="s">
        <v>626</v>
      </c>
      <c r="C353" s="64">
        <v>1375</v>
      </c>
      <c r="D353" s="64">
        <v>15</v>
      </c>
      <c r="E353" s="64">
        <v>60</v>
      </c>
      <c r="F353" s="64">
        <v>30</v>
      </c>
      <c r="G353" s="64">
        <v>105</v>
      </c>
      <c r="H353" s="64">
        <v>229</v>
      </c>
      <c r="I353" s="64">
        <v>7</v>
      </c>
      <c r="J353" s="64">
        <v>35</v>
      </c>
      <c r="K353" s="64">
        <v>376</v>
      </c>
      <c r="L353" s="64">
        <v>19</v>
      </c>
      <c r="M353" s="64">
        <v>60</v>
      </c>
      <c r="N353" s="64">
        <v>27</v>
      </c>
      <c r="O353" s="64">
        <v>106</v>
      </c>
      <c r="P353" s="64">
        <v>888</v>
      </c>
      <c r="Q353" s="64">
        <v>0</v>
      </c>
      <c r="R353" s="64">
        <v>5</v>
      </c>
      <c r="S353" s="64">
        <v>999</v>
      </c>
      <c r="T353" s="64">
        <v>1390</v>
      </c>
      <c r="U353" s="251">
        <v>0.96043165467625902</v>
      </c>
      <c r="V353" s="251">
        <v>0.98920863309352502</v>
      </c>
      <c r="W353" s="64" t="s">
        <v>204</v>
      </c>
    </row>
    <row r="354" spans="1:23" s="21" customFormat="1" ht="14.5" customHeight="1" x14ac:dyDescent="0.25">
      <c r="A354" s="64" t="s">
        <v>406</v>
      </c>
      <c r="B354" s="64" t="s">
        <v>630</v>
      </c>
      <c r="C354" s="64">
        <v>0</v>
      </c>
      <c r="D354" s="64">
        <v>0</v>
      </c>
      <c r="E354" s="64">
        <v>0</v>
      </c>
      <c r="F354" s="64">
        <v>0</v>
      </c>
      <c r="G354" s="64">
        <v>0</v>
      </c>
      <c r="H354" s="64">
        <v>0</v>
      </c>
      <c r="I354" s="64">
        <v>0</v>
      </c>
      <c r="J354" s="64">
        <v>0</v>
      </c>
      <c r="K354" s="64">
        <v>0</v>
      </c>
      <c r="L354" s="64">
        <v>0</v>
      </c>
      <c r="M354" s="64">
        <v>0</v>
      </c>
      <c r="N354" s="64">
        <v>0</v>
      </c>
      <c r="O354" s="64">
        <v>0</v>
      </c>
      <c r="P354" s="64">
        <v>0</v>
      </c>
      <c r="Q354" s="64">
        <v>0</v>
      </c>
      <c r="R354" s="64">
        <v>0</v>
      </c>
      <c r="S354" s="64">
        <v>0</v>
      </c>
      <c r="T354" s="64">
        <v>171</v>
      </c>
      <c r="U354" s="251">
        <v>0</v>
      </c>
      <c r="V354" s="251">
        <v>0</v>
      </c>
      <c r="W354" s="64" t="s">
        <v>204</v>
      </c>
    </row>
    <row r="355" spans="1:23" s="21" customFormat="1" ht="14.5" customHeight="1" x14ac:dyDescent="0.25">
      <c r="A355" s="64" t="s">
        <v>406</v>
      </c>
      <c r="B355" s="64" t="s">
        <v>625</v>
      </c>
      <c r="C355" s="64">
        <v>2470</v>
      </c>
      <c r="D355" s="64">
        <v>0</v>
      </c>
      <c r="E355" s="64">
        <v>0</v>
      </c>
      <c r="F355" s="64">
        <v>0</v>
      </c>
      <c r="G355" s="64">
        <v>0</v>
      </c>
      <c r="H355" s="64">
        <v>0</v>
      </c>
      <c r="I355" s="64">
        <v>0</v>
      </c>
      <c r="J355" s="64">
        <v>1660</v>
      </c>
      <c r="K355" s="64">
        <v>1660</v>
      </c>
      <c r="L355" s="64">
        <v>0</v>
      </c>
      <c r="M355" s="64">
        <v>0</v>
      </c>
      <c r="N355" s="64">
        <v>0</v>
      </c>
      <c r="O355" s="64">
        <v>0</v>
      </c>
      <c r="P355" s="64">
        <v>0</v>
      </c>
      <c r="Q355" s="64">
        <v>0</v>
      </c>
      <c r="R355" s="64">
        <v>810</v>
      </c>
      <c r="S355" s="64">
        <v>810</v>
      </c>
      <c r="T355" s="64">
        <v>8306</v>
      </c>
      <c r="U355" s="251">
        <v>0</v>
      </c>
      <c r="V355" s="251">
        <v>0.29737539128341001</v>
      </c>
      <c r="W355" s="64" t="s">
        <v>204</v>
      </c>
    </row>
    <row r="356" spans="1:23" s="21" customFormat="1" ht="14.5" customHeight="1" x14ac:dyDescent="0.25">
      <c r="A356" s="64" t="s">
        <v>205</v>
      </c>
      <c r="B356" s="64" t="s">
        <v>626</v>
      </c>
      <c r="C356" s="64">
        <v>7378</v>
      </c>
      <c r="D356" s="64">
        <v>489</v>
      </c>
      <c r="E356" s="64">
        <v>477</v>
      </c>
      <c r="F356" s="64">
        <v>275</v>
      </c>
      <c r="G356" s="64">
        <v>1241</v>
      </c>
      <c r="H356" s="64">
        <v>1695</v>
      </c>
      <c r="I356" s="64">
        <v>10</v>
      </c>
      <c r="J356" s="64">
        <v>0</v>
      </c>
      <c r="K356" s="64">
        <v>2946</v>
      </c>
      <c r="L356" s="64">
        <v>474</v>
      </c>
      <c r="M356" s="64">
        <v>437</v>
      </c>
      <c r="N356" s="64">
        <v>205</v>
      </c>
      <c r="O356" s="64">
        <v>1116</v>
      </c>
      <c r="P356" s="64">
        <v>3272</v>
      </c>
      <c r="Q356" s="64">
        <v>44</v>
      </c>
      <c r="R356" s="64">
        <v>0</v>
      </c>
      <c r="S356" s="64">
        <v>4432</v>
      </c>
      <c r="T356" s="64">
        <v>7378</v>
      </c>
      <c r="U356" s="251">
        <v>1</v>
      </c>
      <c r="V356" s="251">
        <v>1</v>
      </c>
      <c r="W356" s="64" t="s">
        <v>206</v>
      </c>
    </row>
    <row r="357" spans="1:23" s="21" customFormat="1" ht="14.5" customHeight="1" x14ac:dyDescent="0.25">
      <c r="A357" s="64" t="s">
        <v>205</v>
      </c>
      <c r="B357" s="64" t="s">
        <v>630</v>
      </c>
      <c r="C357" s="64">
        <v>123</v>
      </c>
      <c r="D357" s="64">
        <v>5</v>
      </c>
      <c r="E357" s="64">
        <v>27</v>
      </c>
      <c r="F357" s="64">
        <v>19</v>
      </c>
      <c r="G357" s="64">
        <v>51</v>
      </c>
      <c r="H357" s="64">
        <v>19</v>
      </c>
      <c r="I357" s="64">
        <v>0</v>
      </c>
      <c r="J357" s="64">
        <v>0</v>
      </c>
      <c r="K357" s="64">
        <v>70</v>
      </c>
      <c r="L357" s="64">
        <v>0</v>
      </c>
      <c r="M357" s="64">
        <v>28</v>
      </c>
      <c r="N357" s="64">
        <v>16</v>
      </c>
      <c r="O357" s="64">
        <v>44</v>
      </c>
      <c r="P357" s="64">
        <v>9</v>
      </c>
      <c r="Q357" s="64">
        <v>0</v>
      </c>
      <c r="R357" s="64">
        <v>0</v>
      </c>
      <c r="S357" s="64">
        <v>53</v>
      </c>
      <c r="T357" s="64">
        <v>123</v>
      </c>
      <c r="U357" s="251">
        <v>1</v>
      </c>
      <c r="V357" s="251">
        <v>1</v>
      </c>
      <c r="W357" s="64" t="s">
        <v>206</v>
      </c>
    </row>
    <row r="358" spans="1:23" s="21" customFormat="1" ht="14.5" customHeight="1" x14ac:dyDescent="0.25">
      <c r="A358" s="64" t="s">
        <v>205</v>
      </c>
      <c r="B358" s="64" t="s">
        <v>625</v>
      </c>
      <c r="C358" s="64">
        <v>177258</v>
      </c>
      <c r="D358" s="64">
        <v>15885</v>
      </c>
      <c r="E358" s="64">
        <v>21216</v>
      </c>
      <c r="F358" s="64">
        <v>13048</v>
      </c>
      <c r="G358" s="64">
        <v>50149</v>
      </c>
      <c r="H358" s="64">
        <v>38040</v>
      </c>
      <c r="I358" s="64">
        <v>3624</v>
      </c>
      <c r="J358" s="64">
        <v>0</v>
      </c>
      <c r="K358" s="64">
        <v>91813</v>
      </c>
      <c r="L358" s="64">
        <v>16083</v>
      </c>
      <c r="M358" s="64">
        <v>20611</v>
      </c>
      <c r="N358" s="64">
        <v>11878</v>
      </c>
      <c r="O358" s="64">
        <v>48572</v>
      </c>
      <c r="P358" s="64">
        <v>33315</v>
      </c>
      <c r="Q358" s="64">
        <v>3558</v>
      </c>
      <c r="R358" s="64">
        <v>0</v>
      </c>
      <c r="S358" s="64">
        <v>85445</v>
      </c>
      <c r="T358" s="64">
        <v>301490</v>
      </c>
      <c r="U358" s="251">
        <v>0.587939898504096</v>
      </c>
      <c r="V358" s="251">
        <v>0.587939898504096</v>
      </c>
      <c r="W358" s="64" t="s">
        <v>206</v>
      </c>
    </row>
    <row r="359" spans="1:23" s="21" customFormat="1" ht="14.5" customHeight="1" x14ac:dyDescent="0.25">
      <c r="A359" s="64" t="s">
        <v>207</v>
      </c>
      <c r="B359" s="64" t="s">
        <v>626</v>
      </c>
      <c r="C359" s="64">
        <v>233</v>
      </c>
      <c r="D359" s="64">
        <v>0</v>
      </c>
      <c r="E359" s="64">
        <v>0</v>
      </c>
      <c r="F359" s="64">
        <v>10</v>
      </c>
      <c r="G359" s="64">
        <v>10</v>
      </c>
      <c r="H359" s="64">
        <v>80</v>
      </c>
      <c r="I359" s="64">
        <v>0</v>
      </c>
      <c r="J359" s="64">
        <v>0</v>
      </c>
      <c r="K359" s="64">
        <v>90</v>
      </c>
      <c r="L359" s="64">
        <v>5</v>
      </c>
      <c r="M359" s="64">
        <v>0</v>
      </c>
      <c r="N359" s="64">
        <v>0</v>
      </c>
      <c r="O359" s="64">
        <v>5</v>
      </c>
      <c r="P359" s="64">
        <v>138</v>
      </c>
      <c r="Q359" s="64">
        <v>0</v>
      </c>
      <c r="R359" s="64">
        <v>0</v>
      </c>
      <c r="S359" s="64">
        <v>143</v>
      </c>
      <c r="T359" s="64">
        <v>233</v>
      </c>
      <c r="U359" s="251">
        <v>1</v>
      </c>
      <c r="V359" s="251">
        <v>1</v>
      </c>
      <c r="W359" s="64" t="s">
        <v>208</v>
      </c>
    </row>
    <row r="360" spans="1:23" s="21" customFormat="1" ht="14.5" customHeight="1" x14ac:dyDescent="0.25">
      <c r="A360" s="64" t="s">
        <v>207</v>
      </c>
      <c r="B360" s="64" t="s">
        <v>625</v>
      </c>
      <c r="C360" s="64">
        <v>24</v>
      </c>
      <c r="D360" s="64">
        <v>0</v>
      </c>
      <c r="E360" s="64">
        <v>5</v>
      </c>
      <c r="F360" s="64">
        <v>0</v>
      </c>
      <c r="G360" s="64">
        <v>5</v>
      </c>
      <c r="H360" s="64">
        <v>0</v>
      </c>
      <c r="I360" s="64">
        <v>0</v>
      </c>
      <c r="J360" s="64">
        <v>0</v>
      </c>
      <c r="K360" s="64">
        <v>5</v>
      </c>
      <c r="L360" s="64">
        <v>8</v>
      </c>
      <c r="M360" s="64">
        <v>0</v>
      </c>
      <c r="N360" s="64">
        <v>0</v>
      </c>
      <c r="O360" s="64">
        <v>8</v>
      </c>
      <c r="P360" s="64">
        <v>11</v>
      </c>
      <c r="Q360" s="64">
        <v>0</v>
      </c>
      <c r="R360" s="64">
        <v>0</v>
      </c>
      <c r="S360" s="64">
        <v>19</v>
      </c>
      <c r="T360" s="64">
        <v>24</v>
      </c>
      <c r="U360" s="251">
        <v>1</v>
      </c>
      <c r="V360" s="251">
        <v>1</v>
      </c>
      <c r="W360" s="64" t="s">
        <v>208</v>
      </c>
    </row>
    <row r="361" spans="1:23" s="21" customFormat="1" ht="14.5" customHeight="1" x14ac:dyDescent="0.25">
      <c r="A361" s="64" t="s">
        <v>411</v>
      </c>
      <c r="B361" s="64" t="s">
        <v>626</v>
      </c>
      <c r="C361" s="64">
        <v>173532</v>
      </c>
      <c r="D361" s="64">
        <v>7575</v>
      </c>
      <c r="E361" s="64">
        <v>5844</v>
      </c>
      <c r="F361" s="64">
        <v>3630</v>
      </c>
      <c r="G361" s="64">
        <v>17049</v>
      </c>
      <c r="H361" s="64">
        <v>53597</v>
      </c>
      <c r="I361" s="64">
        <v>974</v>
      </c>
      <c r="J361" s="64">
        <v>0</v>
      </c>
      <c r="K361" s="64">
        <v>71620</v>
      </c>
      <c r="L361" s="64">
        <v>7666</v>
      </c>
      <c r="M361" s="64">
        <v>6062</v>
      </c>
      <c r="N361" s="64">
        <v>4407</v>
      </c>
      <c r="O361" s="64">
        <v>18135</v>
      </c>
      <c r="P361" s="64">
        <v>82692</v>
      </c>
      <c r="Q361" s="64">
        <v>1085</v>
      </c>
      <c r="R361" s="64">
        <v>0</v>
      </c>
      <c r="S361" s="64">
        <v>101912</v>
      </c>
      <c r="T361" s="64">
        <v>173532</v>
      </c>
      <c r="U361" s="251">
        <v>1</v>
      </c>
      <c r="V361" s="251">
        <v>1</v>
      </c>
      <c r="W361" s="64" t="s">
        <v>209</v>
      </c>
    </row>
    <row r="362" spans="1:23" s="21" customFormat="1" ht="14.5" customHeight="1" x14ac:dyDescent="0.25">
      <c r="A362" s="64" t="s">
        <v>411</v>
      </c>
      <c r="B362" s="64" t="s">
        <v>628</v>
      </c>
      <c r="C362" s="64">
        <v>262411</v>
      </c>
      <c r="D362" s="64">
        <v>0</v>
      </c>
      <c r="E362" s="64">
        <v>10017</v>
      </c>
      <c r="F362" s="64">
        <v>14825</v>
      </c>
      <c r="G362" s="64">
        <v>24842</v>
      </c>
      <c r="H362" s="64">
        <v>95525</v>
      </c>
      <c r="I362" s="64">
        <v>16120</v>
      </c>
      <c r="J362" s="64">
        <v>0</v>
      </c>
      <c r="K362" s="64">
        <v>136487</v>
      </c>
      <c r="L362" s="64">
        <v>0</v>
      </c>
      <c r="M362" s="64">
        <v>10467</v>
      </c>
      <c r="N362" s="64">
        <v>15342</v>
      </c>
      <c r="O362" s="64">
        <v>25809</v>
      </c>
      <c r="P362" s="64">
        <v>84109</v>
      </c>
      <c r="Q362" s="64">
        <v>16006</v>
      </c>
      <c r="R362" s="64">
        <v>0</v>
      </c>
      <c r="S362" s="64">
        <v>125924</v>
      </c>
      <c r="T362" s="64">
        <v>262411</v>
      </c>
      <c r="U362" s="251">
        <v>1</v>
      </c>
      <c r="V362" s="251">
        <v>1</v>
      </c>
      <c r="W362" s="64" t="s">
        <v>209</v>
      </c>
    </row>
    <row r="363" spans="1:23" s="21" customFormat="1" ht="14.5" customHeight="1" x14ac:dyDescent="0.25">
      <c r="A363" s="64" t="s">
        <v>411</v>
      </c>
      <c r="B363" s="64" t="s">
        <v>627</v>
      </c>
      <c r="C363" s="64">
        <v>0</v>
      </c>
      <c r="D363" s="64">
        <v>0</v>
      </c>
      <c r="E363" s="64">
        <v>0</v>
      </c>
      <c r="F363" s="64">
        <v>0</v>
      </c>
      <c r="G363" s="64">
        <v>0</v>
      </c>
      <c r="H363" s="64">
        <v>0</v>
      </c>
      <c r="I363" s="64">
        <v>0</v>
      </c>
      <c r="J363" s="64">
        <v>0</v>
      </c>
      <c r="K363" s="64">
        <v>0</v>
      </c>
      <c r="L363" s="64">
        <v>0</v>
      </c>
      <c r="M363" s="64">
        <v>0</v>
      </c>
      <c r="N363" s="64">
        <v>0</v>
      </c>
      <c r="O363" s="64">
        <v>0</v>
      </c>
      <c r="P363" s="64">
        <v>0</v>
      </c>
      <c r="Q363" s="64">
        <v>0</v>
      </c>
      <c r="R363" s="64">
        <v>0</v>
      </c>
      <c r="S363" s="64">
        <v>0</v>
      </c>
      <c r="T363" s="64">
        <v>64160</v>
      </c>
      <c r="U363" s="251">
        <v>0</v>
      </c>
      <c r="V363" s="251">
        <v>0</v>
      </c>
      <c r="W363" s="64" t="s">
        <v>209</v>
      </c>
    </row>
    <row r="364" spans="1:23" s="21" customFormat="1" ht="14.5" customHeight="1" x14ac:dyDescent="0.25">
      <c r="A364" s="64" t="s">
        <v>411</v>
      </c>
      <c r="B364" s="64" t="s">
        <v>630</v>
      </c>
      <c r="C364" s="64">
        <v>0</v>
      </c>
      <c r="D364" s="64">
        <v>0</v>
      </c>
      <c r="E364" s="64">
        <v>0</v>
      </c>
      <c r="F364" s="64">
        <v>0</v>
      </c>
      <c r="G364" s="64">
        <v>0</v>
      </c>
      <c r="H364" s="64">
        <v>0</v>
      </c>
      <c r="I364" s="64">
        <v>0</v>
      </c>
      <c r="J364" s="64">
        <v>0</v>
      </c>
      <c r="K364" s="64">
        <v>0</v>
      </c>
      <c r="L364" s="64">
        <v>0</v>
      </c>
      <c r="M364" s="64">
        <v>0</v>
      </c>
      <c r="N364" s="64">
        <v>0</v>
      </c>
      <c r="O364" s="64">
        <v>0</v>
      </c>
      <c r="P364" s="64">
        <v>0</v>
      </c>
      <c r="Q364" s="64">
        <v>0</v>
      </c>
      <c r="R364" s="64">
        <v>0</v>
      </c>
      <c r="S364" s="64">
        <v>0</v>
      </c>
      <c r="T364" s="64">
        <v>31888</v>
      </c>
      <c r="U364" s="251">
        <v>0</v>
      </c>
      <c r="V364" s="251">
        <v>0</v>
      </c>
      <c r="W364" s="64" t="s">
        <v>209</v>
      </c>
    </row>
    <row r="365" spans="1:23" s="21" customFormat="1" ht="14.5" customHeight="1" x14ac:dyDescent="0.25">
      <c r="A365" s="64" t="s">
        <v>411</v>
      </c>
      <c r="B365" s="64" t="s">
        <v>625</v>
      </c>
      <c r="C365" s="64">
        <v>152002</v>
      </c>
      <c r="D365" s="64">
        <v>6459</v>
      </c>
      <c r="E365" s="64">
        <v>8982</v>
      </c>
      <c r="F365" s="64">
        <v>6255</v>
      </c>
      <c r="G365" s="64">
        <v>21696</v>
      </c>
      <c r="H365" s="64">
        <v>47542</v>
      </c>
      <c r="I365" s="64">
        <v>1616</v>
      </c>
      <c r="J365" s="64">
        <v>0</v>
      </c>
      <c r="K365" s="64">
        <v>70854</v>
      </c>
      <c r="L365" s="64">
        <v>6693</v>
      </c>
      <c r="M365" s="64">
        <v>9479</v>
      </c>
      <c r="N365" s="64">
        <v>7425</v>
      </c>
      <c r="O365" s="64">
        <v>23597</v>
      </c>
      <c r="P365" s="64">
        <v>56282</v>
      </c>
      <c r="Q365" s="64">
        <v>1269</v>
      </c>
      <c r="R365" s="64">
        <v>0</v>
      </c>
      <c r="S365" s="64">
        <v>81148</v>
      </c>
      <c r="T365" s="64">
        <v>152002</v>
      </c>
      <c r="U365" s="251">
        <v>1</v>
      </c>
      <c r="V365" s="251">
        <v>1</v>
      </c>
      <c r="W365" s="64" t="s">
        <v>209</v>
      </c>
    </row>
    <row r="366" spans="1:23" s="21" customFormat="1" ht="14.5" customHeight="1" x14ac:dyDescent="0.25">
      <c r="A366" s="64" t="s">
        <v>411</v>
      </c>
      <c r="B366" s="64" t="s">
        <v>629</v>
      </c>
      <c r="C366" s="64">
        <v>0</v>
      </c>
      <c r="D366" s="64">
        <v>0</v>
      </c>
      <c r="E366" s="64">
        <v>0</v>
      </c>
      <c r="F366" s="64">
        <v>0</v>
      </c>
      <c r="G366" s="64">
        <v>0</v>
      </c>
      <c r="H366" s="64">
        <v>0</v>
      </c>
      <c r="I366" s="64">
        <v>0</v>
      </c>
      <c r="J366" s="64">
        <v>0</v>
      </c>
      <c r="K366" s="64">
        <v>0</v>
      </c>
      <c r="L366" s="64">
        <v>0</v>
      </c>
      <c r="M366" s="64">
        <v>0</v>
      </c>
      <c r="N366" s="64">
        <v>0</v>
      </c>
      <c r="O366" s="64">
        <v>0</v>
      </c>
      <c r="P366" s="64">
        <v>0</v>
      </c>
      <c r="Q366" s="64">
        <v>0</v>
      </c>
      <c r="R366" s="64">
        <v>0</v>
      </c>
      <c r="S366" s="64">
        <v>0</v>
      </c>
      <c r="T366" s="64">
        <v>13</v>
      </c>
      <c r="U366" s="251">
        <v>0</v>
      </c>
      <c r="V366" s="251">
        <v>0</v>
      </c>
      <c r="W366" s="64" t="s">
        <v>209</v>
      </c>
    </row>
    <row r="367" spans="1:23" s="21" customFormat="1" ht="14.5" customHeight="1" x14ac:dyDescent="0.25">
      <c r="A367" s="64" t="s">
        <v>210</v>
      </c>
      <c r="B367" s="64" t="s">
        <v>625</v>
      </c>
      <c r="C367" s="64">
        <v>0</v>
      </c>
      <c r="D367" s="64">
        <v>0</v>
      </c>
      <c r="E367" s="64">
        <v>0</v>
      </c>
      <c r="F367" s="64">
        <v>0</v>
      </c>
      <c r="G367" s="64">
        <v>0</v>
      </c>
      <c r="H367" s="64">
        <v>0</v>
      </c>
      <c r="I367" s="64">
        <v>0</v>
      </c>
      <c r="J367" s="64">
        <v>0</v>
      </c>
      <c r="K367" s="64">
        <v>0</v>
      </c>
      <c r="L367" s="64">
        <v>0</v>
      </c>
      <c r="M367" s="64">
        <v>0</v>
      </c>
      <c r="N367" s="64">
        <v>0</v>
      </c>
      <c r="O367" s="64">
        <v>0</v>
      </c>
      <c r="P367" s="64">
        <v>0</v>
      </c>
      <c r="Q367" s="64">
        <v>0</v>
      </c>
      <c r="R367" s="64">
        <v>0</v>
      </c>
      <c r="S367" s="64">
        <v>0</v>
      </c>
      <c r="T367" s="64">
        <v>17</v>
      </c>
      <c r="U367" s="251">
        <v>0</v>
      </c>
      <c r="V367" s="251">
        <v>0</v>
      </c>
      <c r="W367" s="64" t="s">
        <v>211</v>
      </c>
    </row>
    <row r="368" spans="1:23" s="21" customFormat="1" ht="14.5" customHeight="1" x14ac:dyDescent="0.25">
      <c r="A368" s="64" t="s">
        <v>212</v>
      </c>
      <c r="B368" s="64" t="s">
        <v>626</v>
      </c>
      <c r="C368" s="64">
        <v>15</v>
      </c>
      <c r="D368" s="64">
        <v>0</v>
      </c>
      <c r="E368" s="64">
        <v>5</v>
      </c>
      <c r="F368" s="64">
        <v>0</v>
      </c>
      <c r="G368" s="64">
        <v>5</v>
      </c>
      <c r="H368" s="64">
        <v>0</v>
      </c>
      <c r="I368" s="64">
        <v>0</v>
      </c>
      <c r="J368" s="64">
        <v>0</v>
      </c>
      <c r="K368" s="64">
        <v>5</v>
      </c>
      <c r="L368" s="64">
        <v>0</v>
      </c>
      <c r="M368" s="64">
        <v>0</v>
      </c>
      <c r="N368" s="64">
        <v>0</v>
      </c>
      <c r="O368" s="64">
        <v>0</v>
      </c>
      <c r="P368" s="64">
        <v>10</v>
      </c>
      <c r="Q368" s="64">
        <v>0</v>
      </c>
      <c r="R368" s="64">
        <v>0</v>
      </c>
      <c r="S368" s="64">
        <v>10</v>
      </c>
      <c r="T368" s="64">
        <v>15</v>
      </c>
      <c r="U368" s="251">
        <v>1</v>
      </c>
      <c r="V368" s="251">
        <v>1</v>
      </c>
      <c r="W368" s="64" t="s">
        <v>213</v>
      </c>
    </row>
    <row r="369" spans="1:23" s="21" customFormat="1" ht="14.5" customHeight="1" x14ac:dyDescent="0.25">
      <c r="A369" s="64" t="s">
        <v>212</v>
      </c>
      <c r="B369" s="64" t="s">
        <v>630</v>
      </c>
      <c r="C369" s="64">
        <v>5</v>
      </c>
      <c r="D369" s="64">
        <v>0</v>
      </c>
      <c r="E369" s="64">
        <v>0</v>
      </c>
      <c r="F369" s="64">
        <v>5</v>
      </c>
      <c r="G369" s="64">
        <v>5</v>
      </c>
      <c r="H369" s="64">
        <v>0</v>
      </c>
      <c r="I369" s="64">
        <v>0</v>
      </c>
      <c r="J369" s="64">
        <v>0</v>
      </c>
      <c r="K369" s="64">
        <v>5</v>
      </c>
      <c r="L369" s="64">
        <v>0</v>
      </c>
      <c r="M369" s="64">
        <v>0</v>
      </c>
      <c r="N369" s="64">
        <v>0</v>
      </c>
      <c r="O369" s="64">
        <v>0</v>
      </c>
      <c r="P369" s="64">
        <v>0</v>
      </c>
      <c r="Q369" s="64">
        <v>0</v>
      </c>
      <c r="R369" s="64">
        <v>0</v>
      </c>
      <c r="S369" s="64">
        <v>0</v>
      </c>
      <c r="T369" s="64">
        <v>5</v>
      </c>
      <c r="U369" s="251">
        <v>1</v>
      </c>
      <c r="V369" s="251">
        <v>1</v>
      </c>
      <c r="W369" s="64" t="s">
        <v>213</v>
      </c>
    </row>
    <row r="370" spans="1:23" s="21" customFormat="1" ht="14.5" customHeight="1" x14ac:dyDescent="0.25">
      <c r="A370" s="64" t="s">
        <v>212</v>
      </c>
      <c r="B370" s="64" t="s">
        <v>625</v>
      </c>
      <c r="C370" s="64">
        <v>11</v>
      </c>
      <c r="D370" s="64">
        <v>0</v>
      </c>
      <c r="E370" s="64">
        <v>0</v>
      </c>
      <c r="F370" s="64">
        <v>0</v>
      </c>
      <c r="G370" s="64">
        <v>0</v>
      </c>
      <c r="H370" s="64">
        <v>0</v>
      </c>
      <c r="I370" s="64">
        <v>0</v>
      </c>
      <c r="J370" s="64">
        <v>0</v>
      </c>
      <c r="K370" s="64">
        <v>0</v>
      </c>
      <c r="L370" s="64">
        <v>0</v>
      </c>
      <c r="M370" s="64">
        <v>0</v>
      </c>
      <c r="N370" s="64">
        <v>0</v>
      </c>
      <c r="O370" s="64">
        <v>0</v>
      </c>
      <c r="P370" s="64">
        <v>11</v>
      </c>
      <c r="Q370" s="64">
        <v>0</v>
      </c>
      <c r="R370" s="64">
        <v>0</v>
      </c>
      <c r="S370" s="64">
        <v>11</v>
      </c>
      <c r="T370" s="64">
        <v>11</v>
      </c>
      <c r="U370" s="251">
        <v>1</v>
      </c>
      <c r="V370" s="251">
        <v>1</v>
      </c>
      <c r="W370" s="64" t="s">
        <v>213</v>
      </c>
    </row>
    <row r="371" spans="1:23" s="21" customFormat="1" ht="14.5" customHeight="1" x14ac:dyDescent="0.25">
      <c r="A371" s="64" t="s">
        <v>212</v>
      </c>
      <c r="B371" s="64" t="s">
        <v>629</v>
      </c>
      <c r="C371" s="64">
        <v>0</v>
      </c>
      <c r="D371" s="64">
        <v>0</v>
      </c>
      <c r="E371" s="64">
        <v>0</v>
      </c>
      <c r="F371" s="64">
        <v>0</v>
      </c>
      <c r="G371" s="64">
        <v>0</v>
      </c>
      <c r="H371" s="64">
        <v>0</v>
      </c>
      <c r="I371" s="64">
        <v>0</v>
      </c>
      <c r="J371" s="64">
        <v>0</v>
      </c>
      <c r="K371" s="64">
        <v>0</v>
      </c>
      <c r="L371" s="64">
        <v>0</v>
      </c>
      <c r="M371" s="64">
        <v>0</v>
      </c>
      <c r="N371" s="64">
        <v>0</v>
      </c>
      <c r="O371" s="64">
        <v>0</v>
      </c>
      <c r="P371" s="64">
        <v>0</v>
      </c>
      <c r="Q371" s="64">
        <v>0</v>
      </c>
      <c r="R371" s="64">
        <v>0</v>
      </c>
      <c r="S371" s="64">
        <v>0</v>
      </c>
      <c r="T371" s="64">
        <v>100</v>
      </c>
      <c r="U371" s="251">
        <v>0</v>
      </c>
      <c r="V371" s="251">
        <v>0</v>
      </c>
      <c r="W371" s="64" t="s">
        <v>213</v>
      </c>
    </row>
    <row r="372" spans="1:23" s="21" customFormat="1" ht="14.5" customHeight="1" x14ac:dyDescent="0.25">
      <c r="A372" s="64" t="s">
        <v>414</v>
      </c>
      <c r="B372" s="64" t="s">
        <v>626</v>
      </c>
      <c r="C372" s="64">
        <v>175</v>
      </c>
      <c r="D372" s="64">
        <v>0</v>
      </c>
      <c r="E372" s="64">
        <v>9</v>
      </c>
      <c r="F372" s="64">
        <v>0</v>
      </c>
      <c r="G372" s="64">
        <v>9</v>
      </c>
      <c r="H372" s="64">
        <v>47</v>
      </c>
      <c r="I372" s="64">
        <v>0</v>
      </c>
      <c r="J372" s="64">
        <v>0</v>
      </c>
      <c r="K372" s="64">
        <v>56</v>
      </c>
      <c r="L372" s="64">
        <v>0</v>
      </c>
      <c r="M372" s="64">
        <v>8</v>
      </c>
      <c r="N372" s="64">
        <v>5</v>
      </c>
      <c r="O372" s="64">
        <v>13</v>
      </c>
      <c r="P372" s="64">
        <v>106</v>
      </c>
      <c r="Q372" s="64">
        <v>0</v>
      </c>
      <c r="R372" s="64">
        <v>0</v>
      </c>
      <c r="S372" s="64">
        <v>119</v>
      </c>
      <c r="T372" s="64">
        <v>175</v>
      </c>
      <c r="U372" s="251">
        <v>1</v>
      </c>
      <c r="V372" s="251">
        <v>1</v>
      </c>
      <c r="W372" s="64" t="s">
        <v>214</v>
      </c>
    </row>
    <row r="373" spans="1:23" s="21" customFormat="1" ht="14.5" customHeight="1" x14ac:dyDescent="0.25">
      <c r="A373" s="64" t="s">
        <v>414</v>
      </c>
      <c r="B373" s="64" t="s">
        <v>630</v>
      </c>
      <c r="C373" s="64">
        <v>0</v>
      </c>
      <c r="D373" s="64">
        <v>0</v>
      </c>
      <c r="E373" s="64">
        <v>0</v>
      </c>
      <c r="F373" s="64">
        <v>0</v>
      </c>
      <c r="G373" s="64">
        <v>0</v>
      </c>
      <c r="H373" s="64">
        <v>0</v>
      </c>
      <c r="I373" s="64">
        <v>0</v>
      </c>
      <c r="J373" s="64">
        <v>0</v>
      </c>
      <c r="K373" s="64">
        <v>0</v>
      </c>
      <c r="L373" s="64">
        <v>0</v>
      </c>
      <c r="M373" s="64">
        <v>0</v>
      </c>
      <c r="N373" s="64">
        <v>0</v>
      </c>
      <c r="O373" s="64">
        <v>0</v>
      </c>
      <c r="P373" s="64">
        <v>0</v>
      </c>
      <c r="Q373" s="64">
        <v>0</v>
      </c>
      <c r="R373" s="64">
        <v>0</v>
      </c>
      <c r="S373" s="64">
        <v>0</v>
      </c>
      <c r="T373" s="64">
        <v>2567</v>
      </c>
      <c r="U373" s="251">
        <v>0</v>
      </c>
      <c r="V373" s="251">
        <v>0</v>
      </c>
      <c r="W373" s="64" t="s">
        <v>214</v>
      </c>
    </row>
    <row r="374" spans="1:23" s="21" customFormat="1" ht="14.5" customHeight="1" x14ac:dyDescent="0.25">
      <c r="A374" s="64" t="s">
        <v>414</v>
      </c>
      <c r="B374" s="64" t="s">
        <v>625</v>
      </c>
      <c r="C374" s="64">
        <v>7941</v>
      </c>
      <c r="D374" s="64">
        <v>145</v>
      </c>
      <c r="E374" s="64">
        <v>376</v>
      </c>
      <c r="F374" s="64">
        <v>284</v>
      </c>
      <c r="G374" s="64">
        <v>805</v>
      </c>
      <c r="H374" s="64">
        <v>2804</v>
      </c>
      <c r="I374" s="64">
        <v>705</v>
      </c>
      <c r="J374" s="64">
        <v>0</v>
      </c>
      <c r="K374" s="64">
        <v>4314</v>
      </c>
      <c r="L374" s="64">
        <v>177</v>
      </c>
      <c r="M374" s="64">
        <v>439</v>
      </c>
      <c r="N374" s="64">
        <v>320</v>
      </c>
      <c r="O374" s="64">
        <v>936</v>
      </c>
      <c r="P374" s="64">
        <v>2285</v>
      </c>
      <c r="Q374" s="64">
        <v>401</v>
      </c>
      <c r="R374" s="64">
        <v>5</v>
      </c>
      <c r="S374" s="64">
        <v>3627</v>
      </c>
      <c r="T374" s="64">
        <v>12269</v>
      </c>
      <c r="U374" s="251">
        <v>0.64683348276143104</v>
      </c>
      <c r="V374" s="251">
        <v>0.64724101393756595</v>
      </c>
      <c r="W374" s="64" t="s">
        <v>214</v>
      </c>
    </row>
    <row r="375" spans="1:23" s="21" customFormat="1" ht="14.5" customHeight="1" x14ac:dyDescent="0.25">
      <c r="A375" s="64" t="s">
        <v>414</v>
      </c>
      <c r="B375" s="64" t="s">
        <v>629</v>
      </c>
      <c r="C375" s="64">
        <v>300</v>
      </c>
      <c r="D375" s="64">
        <v>10</v>
      </c>
      <c r="E375" s="64">
        <v>48</v>
      </c>
      <c r="F375" s="64">
        <v>16</v>
      </c>
      <c r="G375" s="64">
        <v>74</v>
      </c>
      <c r="H375" s="64">
        <v>67</v>
      </c>
      <c r="I375" s="64">
        <v>0</v>
      </c>
      <c r="J375" s="64">
        <v>0</v>
      </c>
      <c r="K375" s="64">
        <v>141</v>
      </c>
      <c r="L375" s="64">
        <v>0</v>
      </c>
      <c r="M375" s="64">
        <v>49</v>
      </c>
      <c r="N375" s="64">
        <v>29</v>
      </c>
      <c r="O375" s="64">
        <v>78</v>
      </c>
      <c r="P375" s="64">
        <v>81</v>
      </c>
      <c r="Q375" s="64">
        <v>0</v>
      </c>
      <c r="R375" s="64">
        <v>0</v>
      </c>
      <c r="S375" s="64">
        <v>159</v>
      </c>
      <c r="T375" s="64">
        <v>300</v>
      </c>
      <c r="U375" s="251">
        <v>1</v>
      </c>
      <c r="V375" s="251">
        <v>1</v>
      </c>
      <c r="W375" s="64" t="s">
        <v>214</v>
      </c>
    </row>
    <row r="376" spans="1:23" s="21" customFormat="1" ht="14.5" customHeight="1" x14ac:dyDescent="0.25">
      <c r="A376" s="64" t="s">
        <v>215</v>
      </c>
      <c r="B376" s="64" t="s">
        <v>626</v>
      </c>
      <c r="C376" s="64">
        <v>15033</v>
      </c>
      <c r="D376" s="64">
        <v>362</v>
      </c>
      <c r="E376" s="64">
        <v>439</v>
      </c>
      <c r="F376" s="64">
        <v>186</v>
      </c>
      <c r="G376" s="64">
        <v>987</v>
      </c>
      <c r="H376" s="64">
        <v>2045</v>
      </c>
      <c r="I376" s="64">
        <v>0</v>
      </c>
      <c r="J376" s="64">
        <v>0</v>
      </c>
      <c r="K376" s="64">
        <v>3032</v>
      </c>
      <c r="L376" s="64">
        <v>414</v>
      </c>
      <c r="M376" s="64">
        <v>411</v>
      </c>
      <c r="N376" s="64">
        <v>759</v>
      </c>
      <c r="O376" s="64">
        <v>1584</v>
      </c>
      <c r="P376" s="64">
        <v>10391</v>
      </c>
      <c r="Q376" s="64">
        <v>26</v>
      </c>
      <c r="R376" s="64">
        <v>0</v>
      </c>
      <c r="S376" s="64">
        <v>12001</v>
      </c>
      <c r="T376" s="64">
        <v>15033</v>
      </c>
      <c r="U376" s="251">
        <v>1</v>
      </c>
      <c r="V376" s="251">
        <v>1</v>
      </c>
      <c r="W376" s="64" t="s">
        <v>216</v>
      </c>
    </row>
    <row r="377" spans="1:23" s="21" customFormat="1" ht="14.5" customHeight="1" x14ac:dyDescent="0.25">
      <c r="A377" s="64" t="s">
        <v>215</v>
      </c>
      <c r="B377" s="64" t="s">
        <v>631</v>
      </c>
      <c r="C377" s="64">
        <v>0</v>
      </c>
      <c r="D377" s="64">
        <v>0</v>
      </c>
      <c r="E377" s="64">
        <v>0</v>
      </c>
      <c r="F377" s="64">
        <v>0</v>
      </c>
      <c r="G377" s="64">
        <v>0</v>
      </c>
      <c r="H377" s="64">
        <v>0</v>
      </c>
      <c r="I377" s="64">
        <v>0</v>
      </c>
      <c r="J377" s="64">
        <v>0</v>
      </c>
      <c r="K377" s="64">
        <v>0</v>
      </c>
      <c r="L377" s="64">
        <v>0</v>
      </c>
      <c r="M377" s="64">
        <v>0</v>
      </c>
      <c r="N377" s="64">
        <v>0</v>
      </c>
      <c r="O377" s="64">
        <v>0</v>
      </c>
      <c r="P377" s="64">
        <v>0</v>
      </c>
      <c r="Q377" s="64">
        <v>0</v>
      </c>
      <c r="R377" s="64">
        <v>0</v>
      </c>
      <c r="S377" s="64">
        <v>0</v>
      </c>
      <c r="T377" s="64">
        <v>5</v>
      </c>
      <c r="U377" s="251">
        <v>0</v>
      </c>
      <c r="V377" s="251">
        <v>0</v>
      </c>
      <c r="W377" s="64" t="s">
        <v>216</v>
      </c>
    </row>
    <row r="378" spans="1:23" s="21" customFormat="1" ht="14.5" customHeight="1" x14ac:dyDescent="0.25">
      <c r="A378" s="64" t="s">
        <v>215</v>
      </c>
      <c r="B378" s="64" t="s">
        <v>625</v>
      </c>
      <c r="C378" s="64">
        <v>7304</v>
      </c>
      <c r="D378" s="64">
        <v>275</v>
      </c>
      <c r="E378" s="64">
        <v>568</v>
      </c>
      <c r="F378" s="64">
        <v>385</v>
      </c>
      <c r="G378" s="64">
        <v>1228</v>
      </c>
      <c r="H378" s="64">
        <v>1530</v>
      </c>
      <c r="I378" s="64">
        <v>91</v>
      </c>
      <c r="J378" s="64">
        <v>0</v>
      </c>
      <c r="K378" s="64">
        <v>2849</v>
      </c>
      <c r="L378" s="64">
        <v>333</v>
      </c>
      <c r="M378" s="64">
        <v>603</v>
      </c>
      <c r="N378" s="64">
        <v>487</v>
      </c>
      <c r="O378" s="64">
        <v>1423</v>
      </c>
      <c r="P378" s="64">
        <v>2875</v>
      </c>
      <c r="Q378" s="64">
        <v>157</v>
      </c>
      <c r="R378" s="64">
        <v>0</v>
      </c>
      <c r="S378" s="64">
        <v>4455</v>
      </c>
      <c r="T378" s="64">
        <v>7304</v>
      </c>
      <c r="U378" s="251">
        <v>1</v>
      </c>
      <c r="V378" s="251">
        <v>1</v>
      </c>
      <c r="W378" s="64" t="s">
        <v>216</v>
      </c>
    </row>
    <row r="379" spans="1:23" s="21" customFormat="1" ht="14.5" customHeight="1" x14ac:dyDescent="0.25">
      <c r="A379" s="64" t="s">
        <v>217</v>
      </c>
      <c r="B379" s="64" t="s">
        <v>626</v>
      </c>
      <c r="C379" s="64">
        <v>18972</v>
      </c>
      <c r="D379" s="64">
        <v>35</v>
      </c>
      <c r="E379" s="64">
        <v>863</v>
      </c>
      <c r="F379" s="64">
        <v>750</v>
      </c>
      <c r="G379" s="64">
        <v>1648</v>
      </c>
      <c r="H379" s="64">
        <v>4979</v>
      </c>
      <c r="I379" s="64">
        <v>160</v>
      </c>
      <c r="J379" s="64">
        <v>0</v>
      </c>
      <c r="K379" s="64">
        <v>6787</v>
      </c>
      <c r="L379" s="64">
        <v>28</v>
      </c>
      <c r="M379" s="64">
        <v>848</v>
      </c>
      <c r="N379" s="64">
        <v>818</v>
      </c>
      <c r="O379" s="64">
        <v>1694</v>
      </c>
      <c r="P379" s="64">
        <v>10272</v>
      </c>
      <c r="Q379" s="64">
        <v>219</v>
      </c>
      <c r="R379" s="64">
        <v>0</v>
      </c>
      <c r="S379" s="64">
        <v>12185</v>
      </c>
      <c r="T379" s="64">
        <v>18972</v>
      </c>
      <c r="U379" s="251">
        <v>1</v>
      </c>
      <c r="V379" s="251">
        <v>1</v>
      </c>
      <c r="W379" s="64" t="s">
        <v>218</v>
      </c>
    </row>
    <row r="380" spans="1:23" s="21" customFormat="1" ht="14.5" customHeight="1" x14ac:dyDescent="0.25">
      <c r="A380" s="64" t="s">
        <v>217</v>
      </c>
      <c r="B380" s="64" t="s">
        <v>632</v>
      </c>
      <c r="C380" s="64">
        <v>0</v>
      </c>
      <c r="D380" s="64">
        <v>0</v>
      </c>
      <c r="E380" s="64">
        <v>0</v>
      </c>
      <c r="F380" s="64">
        <v>0</v>
      </c>
      <c r="G380" s="64">
        <v>0</v>
      </c>
      <c r="H380" s="64">
        <v>0</v>
      </c>
      <c r="I380" s="64">
        <v>0</v>
      </c>
      <c r="J380" s="64">
        <v>0</v>
      </c>
      <c r="K380" s="64">
        <v>0</v>
      </c>
      <c r="L380" s="64">
        <v>0</v>
      </c>
      <c r="M380" s="64">
        <v>0</v>
      </c>
      <c r="N380" s="64">
        <v>0</v>
      </c>
      <c r="O380" s="64">
        <v>0</v>
      </c>
      <c r="P380" s="64">
        <v>0</v>
      </c>
      <c r="Q380" s="64">
        <v>0</v>
      </c>
      <c r="R380" s="64">
        <v>0</v>
      </c>
      <c r="S380" s="64">
        <v>0</v>
      </c>
      <c r="T380" s="64">
        <v>88509</v>
      </c>
      <c r="U380" s="251">
        <v>0</v>
      </c>
      <c r="V380" s="251">
        <v>0</v>
      </c>
      <c r="W380" s="64" t="s">
        <v>218</v>
      </c>
    </row>
    <row r="381" spans="1:23" s="21" customFormat="1" ht="14.5" customHeight="1" x14ac:dyDescent="0.25">
      <c r="A381" s="64" t="s">
        <v>217</v>
      </c>
      <c r="B381" s="64" t="s">
        <v>628</v>
      </c>
      <c r="C381" s="64">
        <v>461745</v>
      </c>
      <c r="D381" s="64">
        <v>42671</v>
      </c>
      <c r="E381" s="64">
        <v>42996</v>
      </c>
      <c r="F381" s="64">
        <v>40715</v>
      </c>
      <c r="G381" s="64">
        <v>126382</v>
      </c>
      <c r="H381" s="64">
        <v>103240</v>
      </c>
      <c r="I381" s="64">
        <v>15943</v>
      </c>
      <c r="J381" s="64">
        <v>0</v>
      </c>
      <c r="K381" s="64">
        <v>245565</v>
      </c>
      <c r="L381" s="64">
        <v>36194</v>
      </c>
      <c r="M381" s="64">
        <v>46445</v>
      </c>
      <c r="N381" s="64">
        <v>38835</v>
      </c>
      <c r="O381" s="64">
        <v>121474</v>
      </c>
      <c r="P381" s="64">
        <v>83037</v>
      </c>
      <c r="Q381" s="64">
        <v>11669</v>
      </c>
      <c r="R381" s="64">
        <v>0</v>
      </c>
      <c r="S381" s="64">
        <v>216180</v>
      </c>
      <c r="T381" s="64">
        <v>461745</v>
      </c>
      <c r="U381" s="251">
        <v>1</v>
      </c>
      <c r="V381" s="251">
        <v>1</v>
      </c>
      <c r="W381" s="64" t="s">
        <v>218</v>
      </c>
    </row>
    <row r="382" spans="1:23" s="21" customFormat="1" ht="14.5" customHeight="1" x14ac:dyDescent="0.25">
      <c r="A382" s="64" t="s">
        <v>217</v>
      </c>
      <c r="B382" s="64" t="s">
        <v>630</v>
      </c>
      <c r="C382" s="64">
        <v>2388</v>
      </c>
      <c r="D382" s="64">
        <v>514</v>
      </c>
      <c r="E382" s="64">
        <v>448</v>
      </c>
      <c r="F382" s="64">
        <v>123</v>
      </c>
      <c r="G382" s="64">
        <v>1085</v>
      </c>
      <c r="H382" s="64">
        <v>101</v>
      </c>
      <c r="I382" s="64">
        <v>0</v>
      </c>
      <c r="J382" s="64">
        <v>0</v>
      </c>
      <c r="K382" s="64">
        <v>1186</v>
      </c>
      <c r="L382" s="64">
        <v>546</v>
      </c>
      <c r="M382" s="64">
        <v>440</v>
      </c>
      <c r="N382" s="64">
        <v>133</v>
      </c>
      <c r="O382" s="64">
        <v>1119</v>
      </c>
      <c r="P382" s="64">
        <v>83</v>
      </c>
      <c r="Q382" s="64">
        <v>0</v>
      </c>
      <c r="R382" s="64">
        <v>0</v>
      </c>
      <c r="S382" s="64">
        <v>1202</v>
      </c>
      <c r="T382" s="64">
        <v>2388</v>
      </c>
      <c r="U382" s="251">
        <v>1</v>
      </c>
      <c r="V382" s="251">
        <v>1</v>
      </c>
      <c r="W382" s="64" t="s">
        <v>218</v>
      </c>
    </row>
    <row r="383" spans="1:23" s="21" customFormat="1" ht="14.5" customHeight="1" x14ac:dyDescent="0.25">
      <c r="A383" s="64" t="s">
        <v>217</v>
      </c>
      <c r="B383" s="64" t="s">
        <v>625</v>
      </c>
      <c r="C383" s="64">
        <v>5105</v>
      </c>
      <c r="D383" s="64">
        <v>17</v>
      </c>
      <c r="E383" s="64">
        <v>303</v>
      </c>
      <c r="F383" s="64">
        <v>377</v>
      </c>
      <c r="G383" s="64">
        <v>697</v>
      </c>
      <c r="H383" s="64">
        <v>1579</v>
      </c>
      <c r="I383" s="64">
        <v>90</v>
      </c>
      <c r="J383" s="64">
        <v>0</v>
      </c>
      <c r="K383" s="64">
        <v>2366</v>
      </c>
      <c r="L383" s="64">
        <v>19</v>
      </c>
      <c r="M383" s="64">
        <v>316</v>
      </c>
      <c r="N383" s="64">
        <v>315</v>
      </c>
      <c r="O383" s="64">
        <v>650</v>
      </c>
      <c r="P383" s="64">
        <v>1951</v>
      </c>
      <c r="Q383" s="64">
        <v>138</v>
      </c>
      <c r="R383" s="64">
        <v>0</v>
      </c>
      <c r="S383" s="64">
        <v>2739</v>
      </c>
      <c r="T383" s="64">
        <v>5105</v>
      </c>
      <c r="U383" s="251">
        <v>1</v>
      </c>
      <c r="V383" s="251">
        <v>1</v>
      </c>
      <c r="W383" s="64" t="s">
        <v>218</v>
      </c>
    </row>
    <row r="384" spans="1:23" s="21" customFormat="1" ht="14.5" customHeight="1" x14ac:dyDescent="0.25">
      <c r="A384" s="64" t="s">
        <v>415</v>
      </c>
      <c r="B384" s="64" t="s">
        <v>632</v>
      </c>
      <c r="C384" s="64">
        <v>415089</v>
      </c>
      <c r="D384" s="64">
        <v>13696</v>
      </c>
      <c r="E384" s="64">
        <v>26983</v>
      </c>
      <c r="F384" s="64">
        <v>27398</v>
      </c>
      <c r="G384" s="64">
        <v>68077</v>
      </c>
      <c r="H384" s="64">
        <v>121627</v>
      </c>
      <c r="I384" s="64">
        <v>30720</v>
      </c>
      <c r="J384" s="64">
        <v>0</v>
      </c>
      <c r="K384" s="64">
        <v>220424</v>
      </c>
      <c r="L384" s="64">
        <v>14524</v>
      </c>
      <c r="M384" s="64">
        <v>28229</v>
      </c>
      <c r="N384" s="64">
        <v>26979</v>
      </c>
      <c r="O384" s="64">
        <v>69732</v>
      </c>
      <c r="P384" s="64">
        <v>104182</v>
      </c>
      <c r="Q384" s="64">
        <v>20751</v>
      </c>
      <c r="R384" s="64">
        <v>0</v>
      </c>
      <c r="S384" s="64">
        <v>194665</v>
      </c>
      <c r="T384" s="64">
        <v>415089</v>
      </c>
      <c r="U384" s="251">
        <v>1</v>
      </c>
      <c r="V384" s="251">
        <v>1</v>
      </c>
      <c r="W384" s="64" t="s">
        <v>219</v>
      </c>
    </row>
    <row r="385" spans="1:23" s="21" customFormat="1" ht="14.5" customHeight="1" x14ac:dyDescent="0.25">
      <c r="A385" s="64" t="s">
        <v>415</v>
      </c>
      <c r="B385" s="64" t="s">
        <v>628</v>
      </c>
      <c r="C385" s="64">
        <v>3628840</v>
      </c>
      <c r="D385" s="64">
        <v>119748</v>
      </c>
      <c r="E385" s="64">
        <v>235870</v>
      </c>
      <c r="F385" s="64">
        <v>239502</v>
      </c>
      <c r="G385" s="64">
        <v>595120</v>
      </c>
      <c r="H385" s="64">
        <v>1063253</v>
      </c>
      <c r="I385" s="64">
        <v>268535</v>
      </c>
      <c r="J385" s="64">
        <v>0</v>
      </c>
      <c r="K385" s="64">
        <v>1926908</v>
      </c>
      <c r="L385" s="64">
        <v>127019</v>
      </c>
      <c r="M385" s="64">
        <v>246751</v>
      </c>
      <c r="N385" s="64">
        <v>235881</v>
      </c>
      <c r="O385" s="64">
        <v>609651</v>
      </c>
      <c r="P385" s="64">
        <v>910836</v>
      </c>
      <c r="Q385" s="64">
        <v>181445</v>
      </c>
      <c r="R385" s="64">
        <v>0</v>
      </c>
      <c r="S385" s="64">
        <v>1701932</v>
      </c>
      <c r="T385" s="64">
        <v>3628840</v>
      </c>
      <c r="U385" s="251">
        <v>1</v>
      </c>
      <c r="V385" s="251">
        <v>1</v>
      </c>
      <c r="W385" s="64" t="s">
        <v>219</v>
      </c>
    </row>
    <row r="386" spans="1:23" s="21" customFormat="1" ht="14.5" customHeight="1" x14ac:dyDescent="0.25">
      <c r="A386" s="64" t="s">
        <v>415</v>
      </c>
      <c r="B386" s="64" t="s">
        <v>631</v>
      </c>
      <c r="C386" s="64">
        <v>0</v>
      </c>
      <c r="D386" s="64">
        <v>0</v>
      </c>
      <c r="E386" s="64">
        <v>0</v>
      </c>
      <c r="F386" s="64">
        <v>0</v>
      </c>
      <c r="G386" s="64">
        <v>0</v>
      </c>
      <c r="H386" s="64">
        <v>0</v>
      </c>
      <c r="I386" s="64">
        <v>0</v>
      </c>
      <c r="J386" s="64">
        <v>0</v>
      </c>
      <c r="K386" s="64">
        <v>0</v>
      </c>
      <c r="L386" s="64">
        <v>0</v>
      </c>
      <c r="M386" s="64">
        <v>0</v>
      </c>
      <c r="N386" s="64">
        <v>0</v>
      </c>
      <c r="O386" s="64">
        <v>0</v>
      </c>
      <c r="P386" s="64">
        <v>0</v>
      </c>
      <c r="Q386" s="64">
        <v>0</v>
      </c>
      <c r="R386" s="64">
        <v>0</v>
      </c>
      <c r="S386" s="64">
        <v>0</v>
      </c>
      <c r="T386" s="64">
        <v>64</v>
      </c>
      <c r="U386" s="251">
        <v>0</v>
      </c>
      <c r="V386" s="251">
        <v>0</v>
      </c>
      <c r="W386" s="64" t="s">
        <v>219</v>
      </c>
    </row>
    <row r="387" spans="1:23" s="21" customFormat="1" ht="14.5" customHeight="1" x14ac:dyDescent="0.25">
      <c r="A387" s="64" t="s">
        <v>415</v>
      </c>
      <c r="B387" s="64" t="s">
        <v>629</v>
      </c>
      <c r="C387" s="64">
        <v>294472</v>
      </c>
      <c r="D387" s="64">
        <v>9717</v>
      </c>
      <c r="E387" s="64">
        <v>19140</v>
      </c>
      <c r="F387" s="64">
        <v>19435</v>
      </c>
      <c r="G387" s="64">
        <v>48292</v>
      </c>
      <c r="H387" s="64">
        <v>86285</v>
      </c>
      <c r="I387" s="64">
        <v>21790</v>
      </c>
      <c r="J387" s="64">
        <v>0</v>
      </c>
      <c r="K387" s="64">
        <v>156367</v>
      </c>
      <c r="L387" s="64">
        <v>10306</v>
      </c>
      <c r="M387" s="64">
        <v>20024</v>
      </c>
      <c r="N387" s="64">
        <v>19140</v>
      </c>
      <c r="O387" s="64">
        <v>49470</v>
      </c>
      <c r="P387" s="64">
        <v>73912</v>
      </c>
      <c r="Q387" s="64">
        <v>14723</v>
      </c>
      <c r="R387" s="64">
        <v>0</v>
      </c>
      <c r="S387" s="64">
        <v>138105</v>
      </c>
      <c r="T387" s="64">
        <v>294472</v>
      </c>
      <c r="U387" s="251">
        <v>1</v>
      </c>
      <c r="V387" s="251">
        <v>1</v>
      </c>
      <c r="W387" s="64" t="s">
        <v>219</v>
      </c>
    </row>
    <row r="388" spans="1:23" s="21" customFormat="1" ht="14.5" customHeight="1" x14ac:dyDescent="0.25">
      <c r="A388" s="64" t="s">
        <v>416</v>
      </c>
      <c r="B388" s="64" t="s">
        <v>626</v>
      </c>
      <c r="C388" s="64">
        <v>1326</v>
      </c>
      <c r="D388" s="64">
        <v>81</v>
      </c>
      <c r="E388" s="64">
        <v>120</v>
      </c>
      <c r="F388" s="64">
        <v>110</v>
      </c>
      <c r="G388" s="64">
        <v>311</v>
      </c>
      <c r="H388" s="64">
        <v>259</v>
      </c>
      <c r="I388" s="64">
        <v>5</v>
      </c>
      <c r="J388" s="64">
        <v>0</v>
      </c>
      <c r="K388" s="64">
        <v>575</v>
      </c>
      <c r="L388" s="64">
        <v>78</v>
      </c>
      <c r="M388" s="64">
        <v>117</v>
      </c>
      <c r="N388" s="64">
        <v>82</v>
      </c>
      <c r="O388" s="64">
        <v>277</v>
      </c>
      <c r="P388" s="64">
        <v>462</v>
      </c>
      <c r="Q388" s="64">
        <v>12</v>
      </c>
      <c r="R388" s="64">
        <v>0</v>
      </c>
      <c r="S388" s="64">
        <v>751</v>
      </c>
      <c r="T388" s="64">
        <v>1326</v>
      </c>
      <c r="U388" s="251">
        <v>1</v>
      </c>
      <c r="V388" s="251">
        <v>1</v>
      </c>
      <c r="W388" s="64" t="s">
        <v>220</v>
      </c>
    </row>
    <row r="389" spans="1:23" s="21" customFormat="1" ht="14.5" customHeight="1" x14ac:dyDescent="0.25">
      <c r="A389" s="64" t="s">
        <v>416</v>
      </c>
      <c r="B389" s="64" t="s">
        <v>630</v>
      </c>
      <c r="C389" s="64">
        <v>57</v>
      </c>
      <c r="D389" s="64">
        <v>0</v>
      </c>
      <c r="E389" s="64">
        <v>7</v>
      </c>
      <c r="F389" s="64">
        <v>7</v>
      </c>
      <c r="G389" s="64">
        <v>14</v>
      </c>
      <c r="H389" s="64">
        <v>14</v>
      </c>
      <c r="I389" s="64">
        <v>0</v>
      </c>
      <c r="J389" s="64">
        <v>0</v>
      </c>
      <c r="K389" s="64">
        <v>28</v>
      </c>
      <c r="L389" s="64">
        <v>5</v>
      </c>
      <c r="M389" s="64">
        <v>7</v>
      </c>
      <c r="N389" s="64">
        <v>7</v>
      </c>
      <c r="O389" s="64">
        <v>19</v>
      </c>
      <c r="P389" s="64">
        <v>10</v>
      </c>
      <c r="Q389" s="64">
        <v>0</v>
      </c>
      <c r="R389" s="64">
        <v>0</v>
      </c>
      <c r="S389" s="64">
        <v>29</v>
      </c>
      <c r="T389" s="64">
        <v>57</v>
      </c>
      <c r="U389" s="251">
        <v>1</v>
      </c>
      <c r="V389" s="251">
        <v>1</v>
      </c>
      <c r="W389" s="64" t="s">
        <v>220</v>
      </c>
    </row>
    <row r="390" spans="1:23" s="21" customFormat="1" ht="14.5" customHeight="1" x14ac:dyDescent="0.25">
      <c r="A390" s="64" t="s">
        <v>416</v>
      </c>
      <c r="B390" s="64" t="s">
        <v>625</v>
      </c>
      <c r="C390" s="64">
        <v>5470</v>
      </c>
      <c r="D390" s="64">
        <v>368</v>
      </c>
      <c r="E390" s="64">
        <v>546</v>
      </c>
      <c r="F390" s="64">
        <v>382</v>
      </c>
      <c r="G390" s="64">
        <v>1296</v>
      </c>
      <c r="H390" s="64">
        <v>1227</v>
      </c>
      <c r="I390" s="64">
        <v>53</v>
      </c>
      <c r="J390" s="64">
        <v>0</v>
      </c>
      <c r="K390" s="64">
        <v>2576</v>
      </c>
      <c r="L390" s="64">
        <v>344</v>
      </c>
      <c r="M390" s="64">
        <v>561</v>
      </c>
      <c r="N390" s="64">
        <v>423</v>
      </c>
      <c r="O390" s="64">
        <v>1328</v>
      </c>
      <c r="P390" s="64">
        <v>1509</v>
      </c>
      <c r="Q390" s="64">
        <v>57</v>
      </c>
      <c r="R390" s="64">
        <v>0</v>
      </c>
      <c r="S390" s="64">
        <v>2894</v>
      </c>
      <c r="T390" s="64">
        <v>5470</v>
      </c>
      <c r="U390" s="251">
        <v>1</v>
      </c>
      <c r="V390" s="251">
        <v>1</v>
      </c>
      <c r="W390" s="64" t="s">
        <v>220</v>
      </c>
    </row>
    <row r="391" spans="1:23" s="21" customFormat="1" ht="14.5" customHeight="1" x14ac:dyDescent="0.25">
      <c r="A391" s="64" t="s">
        <v>416</v>
      </c>
      <c r="B391" s="64" t="s">
        <v>629</v>
      </c>
      <c r="C391" s="64">
        <v>0</v>
      </c>
      <c r="D391" s="64">
        <v>0</v>
      </c>
      <c r="E391" s="64">
        <v>0</v>
      </c>
      <c r="F391" s="64">
        <v>0</v>
      </c>
      <c r="G391" s="64">
        <v>0</v>
      </c>
      <c r="H391" s="64">
        <v>0</v>
      </c>
      <c r="I391" s="64">
        <v>0</v>
      </c>
      <c r="J391" s="64">
        <v>0</v>
      </c>
      <c r="K391" s="64">
        <v>0</v>
      </c>
      <c r="L391" s="64">
        <v>0</v>
      </c>
      <c r="M391" s="64">
        <v>0</v>
      </c>
      <c r="N391" s="64">
        <v>0</v>
      </c>
      <c r="O391" s="64">
        <v>0</v>
      </c>
      <c r="P391" s="64">
        <v>0</v>
      </c>
      <c r="Q391" s="64">
        <v>0</v>
      </c>
      <c r="R391" s="64">
        <v>0</v>
      </c>
      <c r="S391" s="64">
        <v>0</v>
      </c>
      <c r="T391" s="64">
        <v>14796</v>
      </c>
      <c r="U391" s="251">
        <v>0</v>
      </c>
      <c r="V391" s="251">
        <v>0</v>
      </c>
      <c r="W391" s="64" t="s">
        <v>220</v>
      </c>
    </row>
    <row r="392" spans="1:23" s="21" customFormat="1" ht="14.5" customHeight="1" x14ac:dyDescent="0.25">
      <c r="A392" s="64" t="s">
        <v>221</v>
      </c>
      <c r="B392" s="64" t="s">
        <v>626</v>
      </c>
      <c r="C392" s="64">
        <v>92</v>
      </c>
      <c r="D392" s="64">
        <v>0</v>
      </c>
      <c r="E392" s="64">
        <v>0</v>
      </c>
      <c r="F392" s="64">
        <v>0</v>
      </c>
      <c r="G392" s="64">
        <v>0</v>
      </c>
      <c r="H392" s="64">
        <v>0</v>
      </c>
      <c r="I392" s="64">
        <v>0</v>
      </c>
      <c r="J392" s="64">
        <v>0</v>
      </c>
      <c r="K392" s="64">
        <v>0</v>
      </c>
      <c r="L392" s="64">
        <v>0</v>
      </c>
      <c r="M392" s="64">
        <v>0</v>
      </c>
      <c r="N392" s="64">
        <v>0</v>
      </c>
      <c r="O392" s="64">
        <v>0</v>
      </c>
      <c r="P392" s="64">
        <v>92</v>
      </c>
      <c r="Q392" s="64">
        <v>0</v>
      </c>
      <c r="R392" s="64">
        <v>0</v>
      </c>
      <c r="S392" s="64">
        <v>92</v>
      </c>
      <c r="T392" s="64">
        <v>92</v>
      </c>
      <c r="U392" s="251">
        <v>1</v>
      </c>
      <c r="V392" s="251">
        <v>1</v>
      </c>
      <c r="W392" s="64" t="s">
        <v>222</v>
      </c>
    </row>
    <row r="393" spans="1:23" s="21" customFormat="1" ht="14.5" customHeight="1" x14ac:dyDescent="0.25">
      <c r="A393" s="64" t="s">
        <v>221</v>
      </c>
      <c r="B393" s="64" t="s">
        <v>625</v>
      </c>
      <c r="C393" s="64">
        <v>5</v>
      </c>
      <c r="D393" s="64">
        <v>0</v>
      </c>
      <c r="E393" s="64">
        <v>0</v>
      </c>
      <c r="F393" s="64">
        <v>0</v>
      </c>
      <c r="G393" s="64">
        <v>0</v>
      </c>
      <c r="H393" s="64">
        <v>0</v>
      </c>
      <c r="I393" s="64">
        <v>0</v>
      </c>
      <c r="J393" s="64">
        <v>0</v>
      </c>
      <c r="K393" s="64">
        <v>0</v>
      </c>
      <c r="L393" s="64">
        <v>0</v>
      </c>
      <c r="M393" s="64">
        <v>0</v>
      </c>
      <c r="N393" s="64">
        <v>0</v>
      </c>
      <c r="O393" s="64">
        <v>0</v>
      </c>
      <c r="P393" s="64">
        <v>5</v>
      </c>
      <c r="Q393" s="64">
        <v>0</v>
      </c>
      <c r="R393" s="64">
        <v>0</v>
      </c>
      <c r="S393" s="64">
        <v>5</v>
      </c>
      <c r="T393" s="64">
        <v>5</v>
      </c>
      <c r="U393" s="251">
        <v>1</v>
      </c>
      <c r="V393" s="251">
        <v>1</v>
      </c>
      <c r="W393" s="64" t="s">
        <v>222</v>
      </c>
    </row>
    <row r="394" spans="1:23" s="21" customFormat="1" ht="14.5" customHeight="1" x14ac:dyDescent="0.25">
      <c r="A394" s="64" t="s">
        <v>417</v>
      </c>
      <c r="B394" s="64" t="s">
        <v>626</v>
      </c>
      <c r="C394" s="64">
        <v>302</v>
      </c>
      <c r="D394" s="64">
        <v>8</v>
      </c>
      <c r="E394" s="64">
        <v>19</v>
      </c>
      <c r="F394" s="64">
        <v>20</v>
      </c>
      <c r="G394" s="64">
        <v>47</v>
      </c>
      <c r="H394" s="64">
        <v>68</v>
      </c>
      <c r="I394" s="64">
        <v>0</v>
      </c>
      <c r="J394" s="64">
        <v>0</v>
      </c>
      <c r="K394" s="64">
        <v>115</v>
      </c>
      <c r="L394" s="64">
        <v>12</v>
      </c>
      <c r="M394" s="64">
        <v>30</v>
      </c>
      <c r="N394" s="64">
        <v>21</v>
      </c>
      <c r="O394" s="64">
        <v>63</v>
      </c>
      <c r="P394" s="64">
        <v>119</v>
      </c>
      <c r="Q394" s="64">
        <v>5</v>
      </c>
      <c r="R394" s="64">
        <v>0</v>
      </c>
      <c r="S394" s="64">
        <v>187</v>
      </c>
      <c r="T394" s="64">
        <v>302</v>
      </c>
      <c r="U394" s="251">
        <v>1</v>
      </c>
      <c r="V394" s="251">
        <v>1</v>
      </c>
      <c r="W394" s="64" t="s">
        <v>223</v>
      </c>
    </row>
    <row r="395" spans="1:23" s="21" customFormat="1" ht="14.5" customHeight="1" x14ac:dyDescent="0.25">
      <c r="A395" s="64" t="s">
        <v>417</v>
      </c>
      <c r="B395" s="64" t="s">
        <v>630</v>
      </c>
      <c r="C395" s="64">
        <v>553</v>
      </c>
      <c r="D395" s="64">
        <v>0</v>
      </c>
      <c r="E395" s="64">
        <v>0</v>
      </c>
      <c r="F395" s="64">
        <v>0</v>
      </c>
      <c r="G395" s="64">
        <v>0</v>
      </c>
      <c r="H395" s="64">
        <v>0</v>
      </c>
      <c r="I395" s="64">
        <v>0</v>
      </c>
      <c r="J395" s="64">
        <v>553</v>
      </c>
      <c r="K395" s="64">
        <v>553</v>
      </c>
      <c r="L395" s="64">
        <v>0</v>
      </c>
      <c r="M395" s="64">
        <v>0</v>
      </c>
      <c r="N395" s="64">
        <v>0</v>
      </c>
      <c r="O395" s="64">
        <v>0</v>
      </c>
      <c r="P395" s="64">
        <v>0</v>
      </c>
      <c r="Q395" s="64">
        <v>0</v>
      </c>
      <c r="R395" s="64">
        <v>0</v>
      </c>
      <c r="S395" s="64">
        <v>0</v>
      </c>
      <c r="T395" s="64">
        <v>553</v>
      </c>
      <c r="U395" s="251">
        <v>0</v>
      </c>
      <c r="V395" s="251">
        <v>1</v>
      </c>
      <c r="W395" s="64" t="s">
        <v>223</v>
      </c>
    </row>
    <row r="396" spans="1:23" s="21" customFormat="1" ht="14.5" customHeight="1" x14ac:dyDescent="0.25">
      <c r="A396" s="64" t="s">
        <v>417</v>
      </c>
      <c r="B396" s="64" t="s">
        <v>625</v>
      </c>
      <c r="C396" s="64">
        <v>19613</v>
      </c>
      <c r="D396" s="64">
        <v>160</v>
      </c>
      <c r="E396" s="64">
        <v>426</v>
      </c>
      <c r="F396" s="64">
        <v>394</v>
      </c>
      <c r="G396" s="64">
        <v>980</v>
      </c>
      <c r="H396" s="64">
        <v>1942</v>
      </c>
      <c r="I396" s="64">
        <v>366</v>
      </c>
      <c r="J396" s="64">
        <v>6897</v>
      </c>
      <c r="K396" s="64">
        <v>10185</v>
      </c>
      <c r="L396" s="64">
        <v>163</v>
      </c>
      <c r="M396" s="64">
        <v>442</v>
      </c>
      <c r="N396" s="64">
        <v>463</v>
      </c>
      <c r="O396" s="64">
        <v>1068</v>
      </c>
      <c r="P396" s="64">
        <v>2170</v>
      </c>
      <c r="Q396" s="64">
        <v>547</v>
      </c>
      <c r="R396" s="64">
        <v>5643</v>
      </c>
      <c r="S396" s="64">
        <v>9428</v>
      </c>
      <c r="T396" s="64">
        <v>19613</v>
      </c>
      <c r="U396" s="251">
        <v>0.36062815479528898</v>
      </c>
      <c r="V396" s="251">
        <v>1</v>
      </c>
      <c r="W396" s="64" t="s">
        <v>223</v>
      </c>
    </row>
    <row r="397" spans="1:23" s="21" customFormat="1" ht="14.5" customHeight="1" x14ac:dyDescent="0.25">
      <c r="A397" s="64" t="s">
        <v>1484</v>
      </c>
      <c r="B397" s="64" t="s">
        <v>626</v>
      </c>
      <c r="C397" s="64">
        <v>49662</v>
      </c>
      <c r="D397" s="64">
        <v>978</v>
      </c>
      <c r="E397" s="64">
        <v>1234</v>
      </c>
      <c r="F397" s="64">
        <v>1481</v>
      </c>
      <c r="G397" s="64">
        <v>3693</v>
      </c>
      <c r="H397" s="64">
        <v>8876</v>
      </c>
      <c r="I397" s="64">
        <v>622</v>
      </c>
      <c r="J397" s="64">
        <v>57</v>
      </c>
      <c r="K397" s="64">
        <v>13248</v>
      </c>
      <c r="L397" s="64">
        <v>534</v>
      </c>
      <c r="M397" s="64">
        <v>1383</v>
      </c>
      <c r="N397" s="64">
        <v>5764</v>
      </c>
      <c r="O397" s="64">
        <v>7681</v>
      </c>
      <c r="P397" s="64">
        <v>28160</v>
      </c>
      <c r="Q397" s="64">
        <v>563</v>
      </c>
      <c r="R397" s="64">
        <v>10</v>
      </c>
      <c r="S397" s="64">
        <v>36414</v>
      </c>
      <c r="T397" s="64">
        <v>49662</v>
      </c>
      <c r="U397" s="251">
        <v>0.99865087994845203</v>
      </c>
      <c r="V397" s="251">
        <v>1</v>
      </c>
      <c r="W397" s="64" t="s">
        <v>224</v>
      </c>
    </row>
    <row r="398" spans="1:23" s="21" customFormat="1" ht="14.5" customHeight="1" x14ac:dyDescent="0.25">
      <c r="A398" s="64" t="s">
        <v>1485</v>
      </c>
      <c r="B398" s="64" t="s">
        <v>625</v>
      </c>
      <c r="C398" s="64">
        <v>283935</v>
      </c>
      <c r="D398" s="64">
        <v>7320</v>
      </c>
      <c r="E398" s="64">
        <v>18129</v>
      </c>
      <c r="F398" s="64">
        <v>10631</v>
      </c>
      <c r="G398" s="64">
        <v>36080</v>
      </c>
      <c r="H398" s="64">
        <v>77140</v>
      </c>
      <c r="I398" s="64">
        <v>3822</v>
      </c>
      <c r="J398" s="64">
        <v>0</v>
      </c>
      <c r="K398" s="64">
        <v>117042</v>
      </c>
      <c r="L398" s="64">
        <v>2284</v>
      </c>
      <c r="M398" s="64">
        <v>8757</v>
      </c>
      <c r="N398" s="64">
        <v>12002</v>
      </c>
      <c r="O398" s="64">
        <v>23043</v>
      </c>
      <c r="P398" s="64">
        <v>141114</v>
      </c>
      <c r="Q398" s="64">
        <v>2736</v>
      </c>
      <c r="R398" s="64">
        <v>0</v>
      </c>
      <c r="S398" s="64">
        <v>166893</v>
      </c>
      <c r="T398" s="64">
        <v>283935</v>
      </c>
      <c r="U398" s="251">
        <v>1</v>
      </c>
      <c r="V398" s="251">
        <v>1</v>
      </c>
      <c r="W398" s="64" t="s">
        <v>224</v>
      </c>
    </row>
    <row r="399" spans="1:23" s="21" customFormat="1" ht="14.5" customHeight="1" x14ac:dyDescent="0.25">
      <c r="A399" s="64" t="s">
        <v>418</v>
      </c>
      <c r="B399" s="64" t="s">
        <v>629</v>
      </c>
      <c r="C399" s="64">
        <v>0</v>
      </c>
      <c r="D399" s="64">
        <v>0</v>
      </c>
      <c r="E399" s="64">
        <v>0</v>
      </c>
      <c r="F399" s="64">
        <v>0</v>
      </c>
      <c r="G399" s="64">
        <v>0</v>
      </c>
      <c r="H399" s="64">
        <v>0</v>
      </c>
      <c r="I399" s="64">
        <v>0</v>
      </c>
      <c r="J399" s="64">
        <v>0</v>
      </c>
      <c r="K399" s="64">
        <v>0</v>
      </c>
      <c r="L399" s="64">
        <v>0</v>
      </c>
      <c r="M399" s="64">
        <v>0</v>
      </c>
      <c r="N399" s="64">
        <v>0</v>
      </c>
      <c r="O399" s="64">
        <v>0</v>
      </c>
      <c r="P399" s="64">
        <v>0</v>
      </c>
      <c r="Q399" s="64">
        <v>0</v>
      </c>
      <c r="R399" s="64">
        <v>0</v>
      </c>
      <c r="S399" s="64">
        <v>0</v>
      </c>
      <c r="T399" s="64">
        <v>1670</v>
      </c>
      <c r="U399" s="251">
        <v>0</v>
      </c>
      <c r="V399" s="251">
        <v>0</v>
      </c>
      <c r="W399" s="64" t="s">
        <v>224</v>
      </c>
    </row>
    <row r="400" spans="1:23" s="21" customFormat="1" ht="14.5" customHeight="1" x14ac:dyDescent="0.25">
      <c r="A400" s="64" t="s">
        <v>225</v>
      </c>
      <c r="B400" s="64" t="s">
        <v>626</v>
      </c>
      <c r="C400" s="64">
        <v>0</v>
      </c>
      <c r="D400" s="64">
        <v>0</v>
      </c>
      <c r="E400" s="64">
        <v>0</v>
      </c>
      <c r="F400" s="64">
        <v>0</v>
      </c>
      <c r="G400" s="64">
        <v>0</v>
      </c>
      <c r="H400" s="64">
        <v>0</v>
      </c>
      <c r="I400" s="64">
        <v>0</v>
      </c>
      <c r="J400" s="64">
        <v>0</v>
      </c>
      <c r="K400" s="64">
        <v>0</v>
      </c>
      <c r="L400" s="64">
        <v>0</v>
      </c>
      <c r="M400" s="64">
        <v>0</v>
      </c>
      <c r="N400" s="64">
        <v>0</v>
      </c>
      <c r="O400" s="64">
        <v>0</v>
      </c>
      <c r="P400" s="64">
        <v>0</v>
      </c>
      <c r="Q400" s="64">
        <v>0</v>
      </c>
      <c r="R400" s="64">
        <v>0</v>
      </c>
      <c r="S400" s="64">
        <v>0</v>
      </c>
      <c r="T400" s="64">
        <v>4584</v>
      </c>
      <c r="U400" s="251">
        <v>0</v>
      </c>
      <c r="V400" s="251">
        <v>0</v>
      </c>
      <c r="W400" s="64" t="s">
        <v>226</v>
      </c>
    </row>
    <row r="401" spans="1:23" s="21" customFormat="1" ht="14.5" customHeight="1" x14ac:dyDescent="0.25">
      <c r="A401" s="64" t="s">
        <v>225</v>
      </c>
      <c r="B401" s="64" t="s">
        <v>625</v>
      </c>
      <c r="C401" s="64">
        <v>0</v>
      </c>
      <c r="D401" s="64">
        <v>0</v>
      </c>
      <c r="E401" s="64">
        <v>0</v>
      </c>
      <c r="F401" s="64">
        <v>0</v>
      </c>
      <c r="G401" s="64">
        <v>0</v>
      </c>
      <c r="H401" s="64">
        <v>0</v>
      </c>
      <c r="I401" s="64">
        <v>0</v>
      </c>
      <c r="J401" s="64">
        <v>0</v>
      </c>
      <c r="K401" s="64">
        <v>0</v>
      </c>
      <c r="L401" s="64">
        <v>0</v>
      </c>
      <c r="M401" s="64">
        <v>0</v>
      </c>
      <c r="N401" s="64">
        <v>0</v>
      </c>
      <c r="O401" s="64">
        <v>0</v>
      </c>
      <c r="P401" s="64">
        <v>0</v>
      </c>
      <c r="Q401" s="64">
        <v>0</v>
      </c>
      <c r="R401" s="64">
        <v>0</v>
      </c>
      <c r="S401" s="64">
        <v>0</v>
      </c>
      <c r="T401" s="64">
        <v>2148</v>
      </c>
      <c r="U401" s="251">
        <v>0</v>
      </c>
      <c r="V401" s="251">
        <v>0</v>
      </c>
      <c r="W401" s="64" t="s">
        <v>226</v>
      </c>
    </row>
    <row r="402" spans="1:23" s="21" customFormat="1" ht="14.5" customHeight="1" x14ac:dyDescent="0.25">
      <c r="A402" s="64" t="s">
        <v>227</v>
      </c>
      <c r="B402" s="64" t="s">
        <v>626</v>
      </c>
      <c r="C402" s="64">
        <v>50004</v>
      </c>
      <c r="D402" s="64">
        <v>2054</v>
      </c>
      <c r="E402" s="64">
        <v>6769</v>
      </c>
      <c r="F402" s="64">
        <v>5111</v>
      </c>
      <c r="G402" s="64">
        <v>13934</v>
      </c>
      <c r="H402" s="64">
        <v>13163</v>
      </c>
      <c r="I402" s="64">
        <v>1174</v>
      </c>
      <c r="J402" s="64">
        <v>0</v>
      </c>
      <c r="K402" s="64">
        <v>28271</v>
      </c>
      <c r="L402" s="64">
        <v>2157</v>
      </c>
      <c r="M402" s="64">
        <v>7024</v>
      </c>
      <c r="N402" s="64">
        <v>4824</v>
      </c>
      <c r="O402" s="64">
        <v>14005</v>
      </c>
      <c r="P402" s="64">
        <v>6733</v>
      </c>
      <c r="Q402" s="64">
        <v>995</v>
      </c>
      <c r="R402" s="64">
        <v>0</v>
      </c>
      <c r="S402" s="64">
        <v>21733</v>
      </c>
      <c r="T402" s="64">
        <v>50004</v>
      </c>
      <c r="U402" s="251">
        <v>1</v>
      </c>
      <c r="V402" s="251">
        <v>1</v>
      </c>
      <c r="W402" s="64" t="s">
        <v>228</v>
      </c>
    </row>
    <row r="403" spans="1:23" s="21" customFormat="1" ht="14.5" customHeight="1" x14ac:dyDescent="0.25">
      <c r="A403" s="64" t="s">
        <v>227</v>
      </c>
      <c r="B403" s="64" t="s">
        <v>628</v>
      </c>
      <c r="C403" s="64">
        <v>207778</v>
      </c>
      <c r="D403" s="64">
        <v>0</v>
      </c>
      <c r="E403" s="64">
        <v>0</v>
      </c>
      <c r="F403" s="64">
        <v>0</v>
      </c>
      <c r="G403" s="64">
        <v>0</v>
      </c>
      <c r="H403" s="64">
        <v>0</v>
      </c>
      <c r="I403" s="64">
        <v>0</v>
      </c>
      <c r="J403" s="64">
        <v>113854</v>
      </c>
      <c r="K403" s="64">
        <v>113854</v>
      </c>
      <c r="L403" s="64">
        <v>0</v>
      </c>
      <c r="M403" s="64">
        <v>0</v>
      </c>
      <c r="N403" s="64">
        <v>0</v>
      </c>
      <c r="O403" s="64">
        <v>0</v>
      </c>
      <c r="P403" s="64">
        <v>0</v>
      </c>
      <c r="Q403" s="64">
        <v>0</v>
      </c>
      <c r="R403" s="64">
        <v>93924</v>
      </c>
      <c r="S403" s="64">
        <v>93924</v>
      </c>
      <c r="T403" s="64">
        <v>459585</v>
      </c>
      <c r="U403" s="251">
        <v>0</v>
      </c>
      <c r="V403" s="251">
        <v>0.45209917643091102</v>
      </c>
      <c r="W403" s="64" t="s">
        <v>228</v>
      </c>
    </row>
    <row r="404" spans="1:23" s="21" customFormat="1" ht="14.5" customHeight="1" x14ac:dyDescent="0.25">
      <c r="A404" s="64" t="s">
        <v>227</v>
      </c>
      <c r="B404" s="64" t="s">
        <v>630</v>
      </c>
      <c r="C404" s="64">
        <v>47376</v>
      </c>
      <c r="D404" s="64">
        <v>1152</v>
      </c>
      <c r="E404" s="64">
        <v>5997</v>
      </c>
      <c r="F404" s="64">
        <v>5355</v>
      </c>
      <c r="G404" s="64">
        <v>12504</v>
      </c>
      <c r="H404" s="64">
        <v>12681</v>
      </c>
      <c r="I404" s="64">
        <v>1224</v>
      </c>
      <c r="J404" s="64">
        <v>0</v>
      </c>
      <c r="K404" s="64">
        <v>26409</v>
      </c>
      <c r="L404" s="64">
        <v>1210</v>
      </c>
      <c r="M404" s="64">
        <v>5857</v>
      </c>
      <c r="N404" s="64">
        <v>4917</v>
      </c>
      <c r="O404" s="64">
        <v>11984</v>
      </c>
      <c r="P404" s="64">
        <v>7288</v>
      </c>
      <c r="Q404" s="64">
        <v>1695</v>
      </c>
      <c r="R404" s="64">
        <v>0</v>
      </c>
      <c r="S404" s="64">
        <v>20967</v>
      </c>
      <c r="T404" s="64">
        <v>47376</v>
      </c>
      <c r="U404" s="251">
        <v>1</v>
      </c>
      <c r="V404" s="251">
        <v>1</v>
      </c>
      <c r="W404" s="64" t="s">
        <v>228</v>
      </c>
    </row>
    <row r="405" spans="1:23" s="21" customFormat="1" ht="14.5" customHeight="1" x14ac:dyDescent="0.25">
      <c r="A405" s="64" t="s">
        <v>227</v>
      </c>
      <c r="B405" s="64" t="s">
        <v>625</v>
      </c>
      <c r="C405" s="64">
        <v>313662</v>
      </c>
      <c r="D405" s="64">
        <v>13110</v>
      </c>
      <c r="E405" s="64">
        <v>44999</v>
      </c>
      <c r="F405" s="64">
        <v>32961</v>
      </c>
      <c r="G405" s="64">
        <v>91070</v>
      </c>
      <c r="H405" s="64">
        <v>76502</v>
      </c>
      <c r="I405" s="64">
        <v>5811</v>
      </c>
      <c r="J405" s="64">
        <v>0</v>
      </c>
      <c r="K405" s="64">
        <v>173383</v>
      </c>
      <c r="L405" s="64">
        <v>12838</v>
      </c>
      <c r="M405" s="64">
        <v>43512</v>
      </c>
      <c r="N405" s="64">
        <v>29511</v>
      </c>
      <c r="O405" s="64">
        <v>85861</v>
      </c>
      <c r="P405" s="64">
        <v>47722</v>
      </c>
      <c r="Q405" s="64">
        <v>6696</v>
      </c>
      <c r="R405" s="64">
        <v>0</v>
      </c>
      <c r="S405" s="64">
        <v>140279</v>
      </c>
      <c r="T405" s="64">
        <v>385986</v>
      </c>
      <c r="U405" s="251">
        <v>0.81262532837978596</v>
      </c>
      <c r="V405" s="251">
        <v>0.81262532837978596</v>
      </c>
      <c r="W405" s="64" t="s">
        <v>228</v>
      </c>
    </row>
    <row r="406" spans="1:23" s="21" customFormat="1" ht="14.5" customHeight="1" x14ac:dyDescent="0.25">
      <c r="A406" s="64" t="s">
        <v>229</v>
      </c>
      <c r="B406" s="64" t="s">
        <v>626</v>
      </c>
      <c r="C406" s="64">
        <v>1518</v>
      </c>
      <c r="D406" s="64">
        <v>73</v>
      </c>
      <c r="E406" s="64">
        <v>83</v>
      </c>
      <c r="F406" s="64">
        <v>93</v>
      </c>
      <c r="G406" s="64">
        <v>249</v>
      </c>
      <c r="H406" s="64">
        <v>366</v>
      </c>
      <c r="I406" s="64">
        <v>15</v>
      </c>
      <c r="J406" s="64">
        <v>0</v>
      </c>
      <c r="K406" s="64">
        <v>630</v>
      </c>
      <c r="L406" s="64">
        <v>31</v>
      </c>
      <c r="M406" s="64">
        <v>134</v>
      </c>
      <c r="N406" s="64">
        <v>56</v>
      </c>
      <c r="O406" s="64">
        <v>221</v>
      </c>
      <c r="P406" s="64">
        <v>662</v>
      </c>
      <c r="Q406" s="64">
        <v>5</v>
      </c>
      <c r="R406" s="64">
        <v>0</v>
      </c>
      <c r="S406" s="64">
        <v>888</v>
      </c>
      <c r="T406" s="64">
        <v>18192</v>
      </c>
      <c r="U406" s="251">
        <v>8.3443271767809996E-2</v>
      </c>
      <c r="V406" s="251">
        <v>8.3443271767809996E-2</v>
      </c>
      <c r="W406" s="64" t="s">
        <v>230</v>
      </c>
    </row>
    <row r="407" spans="1:23" s="21" customFormat="1" ht="14.5" customHeight="1" x14ac:dyDescent="0.25">
      <c r="A407" s="64" t="s">
        <v>229</v>
      </c>
      <c r="B407" s="64" t="s">
        <v>628</v>
      </c>
      <c r="C407" s="64">
        <v>0</v>
      </c>
      <c r="D407" s="64">
        <v>0</v>
      </c>
      <c r="E407" s="64">
        <v>0</v>
      </c>
      <c r="F407" s="64">
        <v>0</v>
      </c>
      <c r="G407" s="64">
        <v>0</v>
      </c>
      <c r="H407" s="64">
        <v>0</v>
      </c>
      <c r="I407" s="64">
        <v>0</v>
      </c>
      <c r="J407" s="64">
        <v>0</v>
      </c>
      <c r="K407" s="64">
        <v>0</v>
      </c>
      <c r="L407" s="64">
        <v>0</v>
      </c>
      <c r="M407" s="64">
        <v>0</v>
      </c>
      <c r="N407" s="64">
        <v>0</v>
      </c>
      <c r="O407" s="64">
        <v>0</v>
      </c>
      <c r="P407" s="64">
        <v>0</v>
      </c>
      <c r="Q407" s="64">
        <v>0</v>
      </c>
      <c r="R407" s="64">
        <v>0</v>
      </c>
      <c r="S407" s="64">
        <v>0</v>
      </c>
      <c r="T407" s="64">
        <v>3544519</v>
      </c>
      <c r="U407" s="251">
        <v>0</v>
      </c>
      <c r="V407" s="251">
        <v>0</v>
      </c>
      <c r="W407" s="64" t="s">
        <v>230</v>
      </c>
    </row>
    <row r="408" spans="1:23" s="21" customFormat="1" ht="14.5" customHeight="1" x14ac:dyDescent="0.25">
      <c r="A408" s="64" t="s">
        <v>229</v>
      </c>
      <c r="B408" s="64" t="s">
        <v>630</v>
      </c>
      <c r="C408" s="64">
        <v>367</v>
      </c>
      <c r="D408" s="64">
        <v>46</v>
      </c>
      <c r="E408" s="64">
        <v>90</v>
      </c>
      <c r="F408" s="64">
        <v>44</v>
      </c>
      <c r="G408" s="64">
        <v>180</v>
      </c>
      <c r="H408" s="64">
        <v>15</v>
      </c>
      <c r="I408" s="64">
        <v>0</v>
      </c>
      <c r="J408" s="64">
        <v>0</v>
      </c>
      <c r="K408" s="64">
        <v>195</v>
      </c>
      <c r="L408" s="64">
        <v>41</v>
      </c>
      <c r="M408" s="64">
        <v>56</v>
      </c>
      <c r="N408" s="64">
        <v>54</v>
      </c>
      <c r="O408" s="64">
        <v>151</v>
      </c>
      <c r="P408" s="64">
        <v>21</v>
      </c>
      <c r="Q408" s="64">
        <v>0</v>
      </c>
      <c r="R408" s="64">
        <v>0</v>
      </c>
      <c r="S408" s="64">
        <v>172</v>
      </c>
      <c r="T408" s="64">
        <v>367</v>
      </c>
      <c r="U408" s="251">
        <v>1</v>
      </c>
      <c r="V408" s="251">
        <v>1</v>
      </c>
      <c r="W408" s="64" t="s">
        <v>230</v>
      </c>
    </row>
    <row r="409" spans="1:23" s="21" customFormat="1" ht="14.5" customHeight="1" x14ac:dyDescent="0.25">
      <c r="A409" s="64" t="s">
        <v>229</v>
      </c>
      <c r="B409" s="64" t="s">
        <v>631</v>
      </c>
      <c r="C409" s="64">
        <v>2995</v>
      </c>
      <c r="D409" s="64">
        <v>137</v>
      </c>
      <c r="E409" s="64">
        <v>655</v>
      </c>
      <c r="F409" s="64">
        <v>167</v>
      </c>
      <c r="G409" s="64">
        <v>959</v>
      </c>
      <c r="H409" s="64">
        <v>715</v>
      </c>
      <c r="I409" s="64">
        <v>18</v>
      </c>
      <c r="J409" s="64">
        <v>0</v>
      </c>
      <c r="K409" s="64">
        <v>1692</v>
      </c>
      <c r="L409" s="64">
        <v>132</v>
      </c>
      <c r="M409" s="64">
        <v>494</v>
      </c>
      <c r="N409" s="64">
        <v>180</v>
      </c>
      <c r="O409" s="64">
        <v>806</v>
      </c>
      <c r="P409" s="64">
        <v>424</v>
      </c>
      <c r="Q409" s="64">
        <v>73</v>
      </c>
      <c r="R409" s="64">
        <v>0</v>
      </c>
      <c r="S409" s="64">
        <v>1303</v>
      </c>
      <c r="T409" s="64">
        <v>26780</v>
      </c>
      <c r="U409" s="251">
        <v>0.111837191934279</v>
      </c>
      <c r="V409" s="251">
        <v>0.111837191934279</v>
      </c>
      <c r="W409" s="64" t="s">
        <v>230</v>
      </c>
    </row>
    <row r="410" spans="1:23" s="21" customFormat="1" ht="14.5" customHeight="1" x14ac:dyDescent="0.25">
      <c r="A410" s="64" t="s">
        <v>229</v>
      </c>
      <c r="B410" s="64" t="s">
        <v>625</v>
      </c>
      <c r="C410" s="64">
        <v>123848</v>
      </c>
      <c r="D410" s="64">
        <v>5934</v>
      </c>
      <c r="E410" s="64">
        <v>14936</v>
      </c>
      <c r="F410" s="64">
        <v>10266</v>
      </c>
      <c r="G410" s="64">
        <v>31136</v>
      </c>
      <c r="H410" s="64">
        <v>36946</v>
      </c>
      <c r="I410" s="64">
        <v>3484</v>
      </c>
      <c r="J410" s="64">
        <v>0</v>
      </c>
      <c r="K410" s="64">
        <v>71566</v>
      </c>
      <c r="L410" s="64">
        <v>5975</v>
      </c>
      <c r="M410" s="64">
        <v>14468</v>
      </c>
      <c r="N410" s="64">
        <v>9419</v>
      </c>
      <c r="O410" s="64">
        <v>29862</v>
      </c>
      <c r="P410" s="64">
        <v>20317</v>
      </c>
      <c r="Q410" s="64">
        <v>2103</v>
      </c>
      <c r="R410" s="64">
        <v>0</v>
      </c>
      <c r="S410" s="64">
        <v>52282</v>
      </c>
      <c r="T410" s="64">
        <v>123848</v>
      </c>
      <c r="U410" s="251">
        <v>1</v>
      </c>
      <c r="V410" s="251">
        <v>1</v>
      </c>
      <c r="W410" s="64" t="s">
        <v>230</v>
      </c>
    </row>
    <row r="411" spans="1:23" s="21" customFormat="1" ht="14.5" customHeight="1" x14ac:dyDescent="0.25">
      <c r="A411" s="64" t="s">
        <v>231</v>
      </c>
      <c r="B411" s="64" t="s">
        <v>626</v>
      </c>
      <c r="C411" s="64">
        <v>26</v>
      </c>
      <c r="D411" s="64">
        <v>0</v>
      </c>
      <c r="E411" s="64">
        <v>0</v>
      </c>
      <c r="F411" s="64">
        <v>0</v>
      </c>
      <c r="G411" s="64">
        <v>0</v>
      </c>
      <c r="H411" s="64">
        <v>5</v>
      </c>
      <c r="I411" s="64">
        <v>0</v>
      </c>
      <c r="J411" s="64">
        <v>0</v>
      </c>
      <c r="K411" s="64">
        <v>5</v>
      </c>
      <c r="L411" s="64">
        <v>0</v>
      </c>
      <c r="M411" s="64">
        <v>0</v>
      </c>
      <c r="N411" s="64">
        <v>0</v>
      </c>
      <c r="O411" s="64">
        <v>0</v>
      </c>
      <c r="P411" s="64">
        <v>21</v>
      </c>
      <c r="Q411" s="64">
        <v>0</v>
      </c>
      <c r="R411" s="64">
        <v>0</v>
      </c>
      <c r="S411" s="64">
        <v>21</v>
      </c>
      <c r="T411" s="64">
        <v>38</v>
      </c>
      <c r="U411" s="251">
        <v>0.68421052631578905</v>
      </c>
      <c r="V411" s="251">
        <v>0.68421052631578905</v>
      </c>
      <c r="W411" s="64" t="s">
        <v>232</v>
      </c>
    </row>
    <row r="412" spans="1:23" s="21" customFormat="1" ht="14.5" customHeight="1" x14ac:dyDescent="0.25">
      <c r="A412" s="64" t="s">
        <v>231</v>
      </c>
      <c r="B412" s="64" t="s">
        <v>630</v>
      </c>
      <c r="C412" s="64">
        <v>0</v>
      </c>
      <c r="D412" s="64">
        <v>0</v>
      </c>
      <c r="E412" s="64">
        <v>0</v>
      </c>
      <c r="F412" s="64">
        <v>0</v>
      </c>
      <c r="G412" s="64">
        <v>0</v>
      </c>
      <c r="H412" s="64">
        <v>0</v>
      </c>
      <c r="I412" s="64">
        <v>0</v>
      </c>
      <c r="J412" s="64">
        <v>0</v>
      </c>
      <c r="K412" s="64">
        <v>0</v>
      </c>
      <c r="L412" s="64">
        <v>0</v>
      </c>
      <c r="M412" s="64">
        <v>0</v>
      </c>
      <c r="N412" s="64">
        <v>0</v>
      </c>
      <c r="O412" s="64">
        <v>0</v>
      </c>
      <c r="P412" s="64">
        <v>0</v>
      </c>
      <c r="Q412" s="64">
        <v>0</v>
      </c>
      <c r="R412" s="64">
        <v>0</v>
      </c>
      <c r="S412" s="64">
        <v>0</v>
      </c>
      <c r="T412" s="64">
        <v>4900</v>
      </c>
      <c r="U412" s="251">
        <v>0</v>
      </c>
      <c r="V412" s="251">
        <v>0</v>
      </c>
      <c r="W412" s="64" t="s">
        <v>232</v>
      </c>
    </row>
    <row r="413" spans="1:23" s="21" customFormat="1" ht="14.5" customHeight="1" x14ac:dyDescent="0.25">
      <c r="A413" s="64" t="s">
        <v>231</v>
      </c>
      <c r="B413" s="64" t="s">
        <v>625</v>
      </c>
      <c r="C413" s="64">
        <v>81</v>
      </c>
      <c r="D413" s="64">
        <v>6</v>
      </c>
      <c r="E413" s="64">
        <v>20</v>
      </c>
      <c r="F413" s="64">
        <v>5</v>
      </c>
      <c r="G413" s="64">
        <v>31</v>
      </c>
      <c r="H413" s="64">
        <v>10</v>
      </c>
      <c r="I413" s="64">
        <v>0</v>
      </c>
      <c r="J413" s="64">
        <v>0</v>
      </c>
      <c r="K413" s="64">
        <v>41</v>
      </c>
      <c r="L413" s="64">
        <v>8</v>
      </c>
      <c r="M413" s="64">
        <v>9</v>
      </c>
      <c r="N413" s="64">
        <v>11</v>
      </c>
      <c r="O413" s="64">
        <v>28</v>
      </c>
      <c r="P413" s="64">
        <v>12</v>
      </c>
      <c r="Q413" s="64">
        <v>0</v>
      </c>
      <c r="R413" s="64">
        <v>0</v>
      </c>
      <c r="S413" s="64">
        <v>40</v>
      </c>
      <c r="T413" s="64">
        <v>20822</v>
      </c>
      <c r="U413" s="251">
        <v>3.8901162232254302E-3</v>
      </c>
      <c r="V413" s="251">
        <v>3.8901162232254302E-3</v>
      </c>
      <c r="W413" s="64" t="s">
        <v>232</v>
      </c>
    </row>
    <row r="414" spans="1:23" s="21" customFormat="1" ht="14.5" customHeight="1" x14ac:dyDescent="0.25">
      <c r="A414" s="64" t="s">
        <v>231</v>
      </c>
      <c r="B414" s="64" t="s">
        <v>629</v>
      </c>
      <c r="C414" s="64">
        <v>300</v>
      </c>
      <c r="D414" s="64">
        <v>35</v>
      </c>
      <c r="E414" s="64">
        <v>34</v>
      </c>
      <c r="F414" s="64">
        <v>15</v>
      </c>
      <c r="G414" s="64">
        <v>84</v>
      </c>
      <c r="H414" s="64">
        <v>65</v>
      </c>
      <c r="I414" s="64">
        <v>0</v>
      </c>
      <c r="J414" s="64">
        <v>0</v>
      </c>
      <c r="K414" s="64">
        <v>149</v>
      </c>
      <c r="L414" s="64">
        <v>43</v>
      </c>
      <c r="M414" s="64">
        <v>30</v>
      </c>
      <c r="N414" s="64">
        <v>45</v>
      </c>
      <c r="O414" s="64">
        <v>118</v>
      </c>
      <c r="P414" s="64">
        <v>33</v>
      </c>
      <c r="Q414" s="64">
        <v>0</v>
      </c>
      <c r="R414" s="64">
        <v>0</v>
      </c>
      <c r="S414" s="64">
        <v>151</v>
      </c>
      <c r="T414" s="64">
        <v>300</v>
      </c>
      <c r="U414" s="251">
        <v>1</v>
      </c>
      <c r="V414" s="251">
        <v>1</v>
      </c>
      <c r="W414" s="64" t="s">
        <v>232</v>
      </c>
    </row>
    <row r="415" spans="1:23" s="21" customFormat="1" ht="14.5" customHeight="1" x14ac:dyDescent="0.25">
      <c r="A415" s="64" t="s">
        <v>1486</v>
      </c>
      <c r="B415" s="64" t="s">
        <v>626</v>
      </c>
      <c r="C415" s="64">
        <v>6280</v>
      </c>
      <c r="D415" s="64">
        <v>0</v>
      </c>
      <c r="E415" s="64">
        <v>0</v>
      </c>
      <c r="F415" s="64">
        <v>0</v>
      </c>
      <c r="G415" s="64">
        <v>0</v>
      </c>
      <c r="H415" s="64">
        <v>1373</v>
      </c>
      <c r="I415" s="64">
        <v>124</v>
      </c>
      <c r="J415" s="64">
        <v>388</v>
      </c>
      <c r="K415" s="64">
        <v>1885</v>
      </c>
      <c r="L415" s="64">
        <v>0</v>
      </c>
      <c r="M415" s="64">
        <v>5</v>
      </c>
      <c r="N415" s="64">
        <v>0</v>
      </c>
      <c r="O415" s="64">
        <v>5</v>
      </c>
      <c r="P415" s="64">
        <v>3661</v>
      </c>
      <c r="Q415" s="64">
        <v>68</v>
      </c>
      <c r="R415" s="64">
        <v>661</v>
      </c>
      <c r="S415" s="64">
        <v>4395</v>
      </c>
      <c r="T415" s="64">
        <v>6280</v>
      </c>
      <c r="U415" s="251">
        <v>0.83296178343949001</v>
      </c>
      <c r="V415" s="251">
        <v>1</v>
      </c>
      <c r="W415" s="64" t="s">
        <v>233</v>
      </c>
    </row>
    <row r="416" spans="1:23" s="21" customFormat="1" ht="14.5" customHeight="1" x14ac:dyDescent="0.25">
      <c r="A416" s="64" t="s">
        <v>1487</v>
      </c>
      <c r="B416" s="64" t="s">
        <v>625</v>
      </c>
      <c r="C416" s="64">
        <v>124006</v>
      </c>
      <c r="D416" s="64">
        <v>1031</v>
      </c>
      <c r="E416" s="64">
        <v>6511</v>
      </c>
      <c r="F416" s="64">
        <v>5656</v>
      </c>
      <c r="G416" s="64">
        <v>13198</v>
      </c>
      <c r="H416" s="64">
        <v>45257</v>
      </c>
      <c r="I416" s="64">
        <v>1679</v>
      </c>
      <c r="J416" s="64">
        <v>0</v>
      </c>
      <c r="K416" s="64">
        <v>60134</v>
      </c>
      <c r="L416" s="64">
        <v>64</v>
      </c>
      <c r="M416" s="64">
        <v>2116</v>
      </c>
      <c r="N416" s="64">
        <v>7424</v>
      </c>
      <c r="O416" s="64">
        <v>9604</v>
      </c>
      <c r="P416" s="64">
        <v>52800</v>
      </c>
      <c r="Q416" s="64">
        <v>1468</v>
      </c>
      <c r="R416" s="64">
        <v>0</v>
      </c>
      <c r="S416" s="64">
        <v>63872</v>
      </c>
      <c r="T416" s="64">
        <v>124006</v>
      </c>
      <c r="U416" s="251">
        <v>1</v>
      </c>
      <c r="V416" s="251">
        <v>1</v>
      </c>
      <c r="W416" s="64" t="s">
        <v>233</v>
      </c>
    </row>
    <row r="417" spans="1:23" s="21" customFormat="1" ht="14.5" customHeight="1" x14ac:dyDescent="0.25">
      <c r="A417" s="64" t="s">
        <v>425</v>
      </c>
      <c r="B417" s="64" t="s">
        <v>629</v>
      </c>
      <c r="C417" s="64">
        <v>0</v>
      </c>
      <c r="D417" s="64">
        <v>0</v>
      </c>
      <c r="E417" s="64">
        <v>0</v>
      </c>
      <c r="F417" s="64">
        <v>0</v>
      </c>
      <c r="G417" s="64">
        <v>0</v>
      </c>
      <c r="H417" s="64">
        <v>0</v>
      </c>
      <c r="I417" s="64">
        <v>0</v>
      </c>
      <c r="J417" s="64">
        <v>0</v>
      </c>
      <c r="K417" s="64">
        <v>0</v>
      </c>
      <c r="L417" s="64">
        <v>0</v>
      </c>
      <c r="M417" s="64">
        <v>0</v>
      </c>
      <c r="N417" s="64">
        <v>0</v>
      </c>
      <c r="O417" s="64">
        <v>0</v>
      </c>
      <c r="P417" s="64">
        <v>0</v>
      </c>
      <c r="Q417" s="64">
        <v>0</v>
      </c>
      <c r="R417" s="64">
        <v>0</v>
      </c>
      <c r="S417" s="64">
        <v>0</v>
      </c>
      <c r="T417" s="64">
        <v>786</v>
      </c>
      <c r="U417" s="251">
        <v>0</v>
      </c>
      <c r="V417" s="251">
        <v>0</v>
      </c>
      <c r="W417" s="64" t="s">
        <v>233</v>
      </c>
    </row>
    <row r="418" spans="1:23" s="21" customFormat="1" ht="14.5" customHeight="1" x14ac:dyDescent="0.25">
      <c r="A418" s="64" t="s">
        <v>234</v>
      </c>
      <c r="B418" s="64" t="s">
        <v>626</v>
      </c>
      <c r="C418" s="64">
        <v>414</v>
      </c>
      <c r="D418" s="64">
        <v>0</v>
      </c>
      <c r="E418" s="64">
        <v>5</v>
      </c>
      <c r="F418" s="64">
        <v>33</v>
      </c>
      <c r="G418" s="64">
        <v>38</v>
      </c>
      <c r="H418" s="64">
        <v>148</v>
      </c>
      <c r="I418" s="64">
        <v>23</v>
      </c>
      <c r="J418" s="64">
        <v>0</v>
      </c>
      <c r="K418" s="64">
        <v>209</v>
      </c>
      <c r="L418" s="64">
        <v>0</v>
      </c>
      <c r="M418" s="64">
        <v>8</v>
      </c>
      <c r="N418" s="64">
        <v>34</v>
      </c>
      <c r="O418" s="64">
        <v>42</v>
      </c>
      <c r="P418" s="64">
        <v>141</v>
      </c>
      <c r="Q418" s="64">
        <v>22</v>
      </c>
      <c r="R418" s="64">
        <v>0</v>
      </c>
      <c r="S418" s="64">
        <v>205</v>
      </c>
      <c r="T418" s="64">
        <v>414</v>
      </c>
      <c r="U418" s="251">
        <v>1</v>
      </c>
      <c r="V418" s="251">
        <v>1</v>
      </c>
      <c r="W418" s="64" t="s">
        <v>235</v>
      </c>
    </row>
    <row r="419" spans="1:23" s="21" customFormat="1" ht="14.5" customHeight="1" x14ac:dyDescent="0.25">
      <c r="A419" s="64" t="s">
        <v>234</v>
      </c>
      <c r="B419" s="64" t="s">
        <v>625</v>
      </c>
      <c r="C419" s="64">
        <v>289</v>
      </c>
      <c r="D419" s="64">
        <v>0</v>
      </c>
      <c r="E419" s="64">
        <v>5</v>
      </c>
      <c r="F419" s="64">
        <v>20</v>
      </c>
      <c r="G419" s="64">
        <v>25</v>
      </c>
      <c r="H419" s="64">
        <v>111</v>
      </c>
      <c r="I419" s="64">
        <v>14</v>
      </c>
      <c r="J419" s="64">
        <v>0</v>
      </c>
      <c r="K419" s="64">
        <v>150</v>
      </c>
      <c r="L419" s="64">
        <v>0</v>
      </c>
      <c r="M419" s="64">
        <v>7</v>
      </c>
      <c r="N419" s="64">
        <v>17</v>
      </c>
      <c r="O419" s="64">
        <v>24</v>
      </c>
      <c r="P419" s="64">
        <v>96</v>
      </c>
      <c r="Q419" s="64">
        <v>19</v>
      </c>
      <c r="R419" s="64">
        <v>0</v>
      </c>
      <c r="S419" s="64">
        <v>139</v>
      </c>
      <c r="T419" s="64">
        <v>289</v>
      </c>
      <c r="U419" s="251">
        <v>1</v>
      </c>
      <c r="V419" s="251">
        <v>1</v>
      </c>
      <c r="W419" s="64" t="s">
        <v>235</v>
      </c>
    </row>
    <row r="420" spans="1:23" s="21" customFormat="1" ht="14.5" customHeight="1" x14ac:dyDescent="0.25">
      <c r="A420" s="64" t="s">
        <v>236</v>
      </c>
      <c r="B420" s="64" t="s">
        <v>626</v>
      </c>
      <c r="C420" s="64">
        <v>119502</v>
      </c>
      <c r="D420" s="64">
        <v>4588</v>
      </c>
      <c r="E420" s="64">
        <v>13470</v>
      </c>
      <c r="F420" s="64">
        <v>9856</v>
      </c>
      <c r="G420" s="64">
        <v>27914</v>
      </c>
      <c r="H420" s="64">
        <v>30102</v>
      </c>
      <c r="I420" s="64">
        <v>1482</v>
      </c>
      <c r="J420" s="64">
        <v>0</v>
      </c>
      <c r="K420" s="64">
        <v>59498</v>
      </c>
      <c r="L420" s="64">
        <v>4849</v>
      </c>
      <c r="M420" s="64">
        <v>14309</v>
      </c>
      <c r="N420" s="64">
        <v>10895</v>
      </c>
      <c r="O420" s="64">
        <v>30053</v>
      </c>
      <c r="P420" s="64">
        <v>28271</v>
      </c>
      <c r="Q420" s="64">
        <v>1680</v>
      </c>
      <c r="R420" s="64">
        <v>0</v>
      </c>
      <c r="S420" s="64">
        <v>60004</v>
      </c>
      <c r="T420" s="64">
        <v>119502</v>
      </c>
      <c r="U420" s="251">
        <v>1</v>
      </c>
      <c r="V420" s="251">
        <v>1</v>
      </c>
      <c r="W420" s="64" t="s">
        <v>237</v>
      </c>
    </row>
    <row r="421" spans="1:23" s="21" customFormat="1" ht="14.5" customHeight="1" x14ac:dyDescent="0.25">
      <c r="A421" s="64" t="s">
        <v>236</v>
      </c>
      <c r="B421" s="64" t="s">
        <v>632</v>
      </c>
      <c r="C421" s="64">
        <v>3439</v>
      </c>
      <c r="D421" s="64">
        <v>0</v>
      </c>
      <c r="E421" s="64">
        <v>0</v>
      </c>
      <c r="F421" s="64">
        <v>0</v>
      </c>
      <c r="G421" s="64">
        <v>0</v>
      </c>
      <c r="H421" s="64">
        <v>0</v>
      </c>
      <c r="I421" s="64">
        <v>0</v>
      </c>
      <c r="J421" s="64">
        <v>1719</v>
      </c>
      <c r="K421" s="64">
        <v>1719</v>
      </c>
      <c r="L421" s="64">
        <v>0</v>
      </c>
      <c r="M421" s="64">
        <v>0</v>
      </c>
      <c r="N421" s="64">
        <v>0</v>
      </c>
      <c r="O421" s="64">
        <v>0</v>
      </c>
      <c r="P421" s="64">
        <v>0</v>
      </c>
      <c r="Q421" s="64">
        <v>0</v>
      </c>
      <c r="R421" s="64">
        <v>1720</v>
      </c>
      <c r="S421" s="64">
        <v>1720</v>
      </c>
      <c r="T421" s="64">
        <v>3439</v>
      </c>
      <c r="U421" s="251">
        <v>0</v>
      </c>
      <c r="V421" s="251">
        <v>1</v>
      </c>
      <c r="W421" s="64" t="s">
        <v>237</v>
      </c>
    </row>
    <row r="422" spans="1:23" s="21" customFormat="1" ht="14.5" customHeight="1" x14ac:dyDescent="0.25">
      <c r="A422" s="64" t="s">
        <v>236</v>
      </c>
      <c r="B422" s="64" t="s">
        <v>627</v>
      </c>
      <c r="C422" s="64">
        <v>140558</v>
      </c>
      <c r="D422" s="64">
        <v>0</v>
      </c>
      <c r="E422" s="64">
        <v>0</v>
      </c>
      <c r="F422" s="64">
        <v>0</v>
      </c>
      <c r="G422" s="64">
        <v>0</v>
      </c>
      <c r="H422" s="64">
        <v>0</v>
      </c>
      <c r="I422" s="64">
        <v>0</v>
      </c>
      <c r="J422" s="64">
        <v>66881</v>
      </c>
      <c r="K422" s="64">
        <v>66881</v>
      </c>
      <c r="L422" s="64">
        <v>0</v>
      </c>
      <c r="M422" s="64">
        <v>0</v>
      </c>
      <c r="N422" s="64">
        <v>0</v>
      </c>
      <c r="O422" s="64">
        <v>0</v>
      </c>
      <c r="P422" s="64">
        <v>0</v>
      </c>
      <c r="Q422" s="64">
        <v>0</v>
      </c>
      <c r="R422" s="64">
        <v>73677</v>
      </c>
      <c r="S422" s="64">
        <v>73677</v>
      </c>
      <c r="T422" s="64">
        <v>140558</v>
      </c>
      <c r="U422" s="251">
        <v>0</v>
      </c>
      <c r="V422" s="251">
        <v>1</v>
      </c>
      <c r="W422" s="64" t="s">
        <v>237</v>
      </c>
    </row>
    <row r="423" spans="1:23" s="21" customFormat="1" ht="14.5" customHeight="1" x14ac:dyDescent="0.25">
      <c r="A423" s="64" t="s">
        <v>236</v>
      </c>
      <c r="B423" s="64" t="s">
        <v>630</v>
      </c>
      <c r="C423" s="64">
        <v>566421</v>
      </c>
      <c r="D423" s="64">
        <v>5</v>
      </c>
      <c r="E423" s="64">
        <v>17</v>
      </c>
      <c r="F423" s="64">
        <v>16</v>
      </c>
      <c r="G423" s="64">
        <v>38</v>
      </c>
      <c r="H423" s="64">
        <v>96</v>
      </c>
      <c r="I423" s="64">
        <v>0</v>
      </c>
      <c r="J423" s="64">
        <v>263876</v>
      </c>
      <c r="K423" s="64">
        <v>264010</v>
      </c>
      <c r="L423" s="64">
        <v>0</v>
      </c>
      <c r="M423" s="64">
        <v>12</v>
      </c>
      <c r="N423" s="64">
        <v>15</v>
      </c>
      <c r="O423" s="64">
        <v>27</v>
      </c>
      <c r="P423" s="64">
        <v>11</v>
      </c>
      <c r="Q423" s="64">
        <v>0</v>
      </c>
      <c r="R423" s="64">
        <v>302373</v>
      </c>
      <c r="S423" s="64">
        <v>302411</v>
      </c>
      <c r="T423" s="64">
        <v>566577</v>
      </c>
      <c r="U423" s="251">
        <v>3.0357744843154599E-4</v>
      </c>
      <c r="V423" s="251">
        <v>0.99972466231421298</v>
      </c>
      <c r="W423" s="64" t="s">
        <v>237</v>
      </c>
    </row>
    <row r="424" spans="1:23" s="21" customFormat="1" ht="14.5" customHeight="1" x14ac:dyDescent="0.25">
      <c r="A424" s="64" t="s">
        <v>236</v>
      </c>
      <c r="B424" s="64" t="s">
        <v>631</v>
      </c>
      <c r="C424" s="64">
        <v>0</v>
      </c>
      <c r="D424" s="64">
        <v>0</v>
      </c>
      <c r="E424" s="64">
        <v>0</v>
      </c>
      <c r="F424" s="64">
        <v>0</v>
      </c>
      <c r="G424" s="64">
        <v>0</v>
      </c>
      <c r="H424" s="64">
        <v>0</v>
      </c>
      <c r="I424" s="64">
        <v>0</v>
      </c>
      <c r="J424" s="64">
        <v>0</v>
      </c>
      <c r="K424" s="64">
        <v>0</v>
      </c>
      <c r="L424" s="64">
        <v>0</v>
      </c>
      <c r="M424" s="64">
        <v>0</v>
      </c>
      <c r="N424" s="64">
        <v>0</v>
      </c>
      <c r="O424" s="64">
        <v>0</v>
      </c>
      <c r="P424" s="64">
        <v>0</v>
      </c>
      <c r="Q424" s="64">
        <v>0</v>
      </c>
      <c r="R424" s="64">
        <v>0</v>
      </c>
      <c r="S424" s="64">
        <v>0</v>
      </c>
      <c r="T424" s="64">
        <v>164</v>
      </c>
      <c r="U424" s="251">
        <v>0</v>
      </c>
      <c r="V424" s="251">
        <v>0</v>
      </c>
      <c r="W424" s="64" t="s">
        <v>237</v>
      </c>
    </row>
    <row r="425" spans="1:23" s="21" customFormat="1" ht="14.5" customHeight="1" x14ac:dyDescent="0.25">
      <c r="A425" s="64" t="s">
        <v>236</v>
      </c>
      <c r="B425" s="64" t="s">
        <v>625</v>
      </c>
      <c r="C425" s="64">
        <v>1159038</v>
      </c>
      <c r="D425" s="64">
        <v>59938</v>
      </c>
      <c r="E425" s="64">
        <v>153133</v>
      </c>
      <c r="F425" s="64">
        <v>87162</v>
      </c>
      <c r="G425" s="64">
        <v>300233</v>
      </c>
      <c r="H425" s="64">
        <v>248269</v>
      </c>
      <c r="I425" s="64">
        <v>17405</v>
      </c>
      <c r="J425" s="64">
        <v>0</v>
      </c>
      <c r="K425" s="64">
        <v>565907</v>
      </c>
      <c r="L425" s="64">
        <v>62757</v>
      </c>
      <c r="M425" s="64">
        <v>157109</v>
      </c>
      <c r="N425" s="64">
        <v>93178</v>
      </c>
      <c r="O425" s="64">
        <v>313044</v>
      </c>
      <c r="P425" s="64">
        <v>256745</v>
      </c>
      <c r="Q425" s="64">
        <v>23342</v>
      </c>
      <c r="R425" s="64">
        <v>0</v>
      </c>
      <c r="S425" s="64">
        <v>593131</v>
      </c>
      <c r="T425" s="64">
        <v>1159038</v>
      </c>
      <c r="U425" s="251">
        <v>1</v>
      </c>
      <c r="V425" s="251">
        <v>1</v>
      </c>
      <c r="W425" s="64" t="s">
        <v>237</v>
      </c>
    </row>
    <row r="426" spans="1:23" s="21" customFormat="1" ht="14.5" customHeight="1" x14ac:dyDescent="0.25">
      <c r="A426" s="64" t="s">
        <v>427</v>
      </c>
      <c r="B426" s="64" t="s">
        <v>626</v>
      </c>
      <c r="C426" s="64">
        <v>0</v>
      </c>
      <c r="D426" s="64">
        <v>0</v>
      </c>
      <c r="E426" s="64">
        <v>0</v>
      </c>
      <c r="F426" s="64">
        <v>0</v>
      </c>
      <c r="G426" s="64">
        <v>0</v>
      </c>
      <c r="H426" s="64">
        <v>0</v>
      </c>
      <c r="I426" s="64">
        <v>0</v>
      </c>
      <c r="J426" s="64">
        <v>0</v>
      </c>
      <c r="K426" s="64">
        <v>0</v>
      </c>
      <c r="L426" s="64">
        <v>0</v>
      </c>
      <c r="M426" s="64">
        <v>0</v>
      </c>
      <c r="N426" s="64">
        <v>0</v>
      </c>
      <c r="O426" s="64">
        <v>0</v>
      </c>
      <c r="P426" s="64">
        <v>0</v>
      </c>
      <c r="Q426" s="64">
        <v>0</v>
      </c>
      <c r="R426" s="64">
        <v>0</v>
      </c>
      <c r="S426" s="64">
        <v>0</v>
      </c>
      <c r="T426" s="64">
        <v>4129</v>
      </c>
      <c r="U426" s="251">
        <v>0</v>
      </c>
      <c r="V426" s="251">
        <v>0</v>
      </c>
      <c r="W426" s="64" t="s">
        <v>240</v>
      </c>
    </row>
    <row r="427" spans="1:23" s="21" customFormat="1" ht="14.5" customHeight="1" x14ac:dyDescent="0.25">
      <c r="A427" s="64" t="s">
        <v>427</v>
      </c>
      <c r="B427" s="64" t="s">
        <v>627</v>
      </c>
      <c r="C427" s="64">
        <v>57097</v>
      </c>
      <c r="D427" s="64">
        <v>115</v>
      </c>
      <c r="E427" s="64">
        <v>2040</v>
      </c>
      <c r="F427" s="64">
        <v>2171</v>
      </c>
      <c r="G427" s="64">
        <v>4326</v>
      </c>
      <c r="H427" s="64">
        <v>23296</v>
      </c>
      <c r="I427" s="64">
        <v>2706</v>
      </c>
      <c r="J427" s="64">
        <v>0</v>
      </c>
      <c r="K427" s="64">
        <v>30328</v>
      </c>
      <c r="L427" s="64">
        <v>143</v>
      </c>
      <c r="M427" s="64">
        <v>2130</v>
      </c>
      <c r="N427" s="64">
        <v>2247</v>
      </c>
      <c r="O427" s="64">
        <v>4520</v>
      </c>
      <c r="P427" s="64">
        <v>20684</v>
      </c>
      <c r="Q427" s="64">
        <v>1565</v>
      </c>
      <c r="R427" s="64">
        <v>0</v>
      </c>
      <c r="S427" s="64">
        <v>26769</v>
      </c>
      <c r="T427" s="64">
        <v>57286</v>
      </c>
      <c r="U427" s="251">
        <v>0.99670076458471502</v>
      </c>
      <c r="V427" s="251">
        <v>0.99670076458471502</v>
      </c>
      <c r="W427" s="64" t="s">
        <v>240</v>
      </c>
    </row>
    <row r="428" spans="1:23" s="21" customFormat="1" ht="14.5" customHeight="1" x14ac:dyDescent="0.25">
      <c r="A428" s="64" t="s">
        <v>427</v>
      </c>
      <c r="B428" s="64" t="s">
        <v>630</v>
      </c>
      <c r="C428" s="64">
        <v>0</v>
      </c>
      <c r="D428" s="64">
        <v>0</v>
      </c>
      <c r="E428" s="64">
        <v>0</v>
      </c>
      <c r="F428" s="64">
        <v>0</v>
      </c>
      <c r="G428" s="64">
        <v>0</v>
      </c>
      <c r="H428" s="64">
        <v>0</v>
      </c>
      <c r="I428" s="64">
        <v>0</v>
      </c>
      <c r="J428" s="64">
        <v>0</v>
      </c>
      <c r="K428" s="64">
        <v>0</v>
      </c>
      <c r="L428" s="64">
        <v>0</v>
      </c>
      <c r="M428" s="64">
        <v>0</v>
      </c>
      <c r="N428" s="64">
        <v>0</v>
      </c>
      <c r="O428" s="64">
        <v>0</v>
      </c>
      <c r="P428" s="64">
        <v>0</v>
      </c>
      <c r="Q428" s="64">
        <v>0</v>
      </c>
      <c r="R428" s="64">
        <v>0</v>
      </c>
      <c r="S428" s="64">
        <v>0</v>
      </c>
      <c r="T428" s="64">
        <v>1908</v>
      </c>
      <c r="U428" s="251">
        <v>0</v>
      </c>
      <c r="V428" s="251">
        <v>0</v>
      </c>
      <c r="W428" s="64" t="s">
        <v>240</v>
      </c>
    </row>
    <row r="429" spans="1:23" s="21" customFormat="1" ht="14.5" customHeight="1" x14ac:dyDescent="0.25">
      <c r="A429" s="64" t="s">
        <v>427</v>
      </c>
      <c r="B429" s="64" t="s">
        <v>625</v>
      </c>
      <c r="C429" s="64">
        <v>0</v>
      </c>
      <c r="D429" s="64">
        <v>0</v>
      </c>
      <c r="E429" s="64">
        <v>0</v>
      </c>
      <c r="F429" s="64">
        <v>0</v>
      </c>
      <c r="G429" s="64">
        <v>0</v>
      </c>
      <c r="H429" s="64">
        <v>0</v>
      </c>
      <c r="I429" s="64">
        <v>0</v>
      </c>
      <c r="J429" s="64">
        <v>0</v>
      </c>
      <c r="K429" s="64">
        <v>0</v>
      </c>
      <c r="L429" s="64">
        <v>0</v>
      </c>
      <c r="M429" s="64">
        <v>0</v>
      </c>
      <c r="N429" s="64">
        <v>0</v>
      </c>
      <c r="O429" s="64">
        <v>0</v>
      </c>
      <c r="P429" s="64">
        <v>0</v>
      </c>
      <c r="Q429" s="64">
        <v>0</v>
      </c>
      <c r="R429" s="64">
        <v>0</v>
      </c>
      <c r="S429" s="64">
        <v>0</v>
      </c>
      <c r="T429" s="64">
        <v>2694</v>
      </c>
      <c r="U429" s="251">
        <v>0</v>
      </c>
      <c r="V429" s="251">
        <v>0</v>
      </c>
      <c r="W429" s="64" t="s">
        <v>240</v>
      </c>
    </row>
    <row r="430" spans="1:23" s="21" customFormat="1" ht="14.5" customHeight="1" x14ac:dyDescent="0.25">
      <c r="A430" s="64" t="s">
        <v>427</v>
      </c>
      <c r="B430" s="64" t="s">
        <v>629</v>
      </c>
      <c r="C430" s="64">
        <v>19</v>
      </c>
      <c r="D430" s="64">
        <v>0</v>
      </c>
      <c r="E430" s="64">
        <v>0</v>
      </c>
      <c r="F430" s="64">
        <v>0</v>
      </c>
      <c r="G430" s="64">
        <v>0</v>
      </c>
      <c r="H430" s="64">
        <v>11</v>
      </c>
      <c r="I430" s="64">
        <v>0</v>
      </c>
      <c r="J430" s="64">
        <v>0</v>
      </c>
      <c r="K430" s="64">
        <v>11</v>
      </c>
      <c r="L430" s="64">
        <v>0</v>
      </c>
      <c r="M430" s="64">
        <v>0</v>
      </c>
      <c r="N430" s="64">
        <v>0</v>
      </c>
      <c r="O430" s="64">
        <v>0</v>
      </c>
      <c r="P430" s="64">
        <v>8</v>
      </c>
      <c r="Q430" s="64">
        <v>0</v>
      </c>
      <c r="R430" s="64">
        <v>0</v>
      </c>
      <c r="S430" s="64">
        <v>8</v>
      </c>
      <c r="T430" s="64">
        <v>753</v>
      </c>
      <c r="U430" s="251">
        <v>2.5232403718459501E-2</v>
      </c>
      <c r="V430" s="251">
        <v>2.5232403718459501E-2</v>
      </c>
      <c r="W430" s="64" t="s">
        <v>240</v>
      </c>
    </row>
    <row r="431" spans="1:23" s="21" customFormat="1" ht="14.5" customHeight="1" x14ac:dyDescent="0.25">
      <c r="A431" s="64" t="s">
        <v>241</v>
      </c>
      <c r="B431" s="64" t="s">
        <v>626</v>
      </c>
      <c r="C431" s="64">
        <v>21</v>
      </c>
      <c r="D431" s="64">
        <v>0</v>
      </c>
      <c r="E431" s="64">
        <v>0</v>
      </c>
      <c r="F431" s="64">
        <v>0</v>
      </c>
      <c r="G431" s="64">
        <v>0</v>
      </c>
      <c r="H431" s="64">
        <v>0</v>
      </c>
      <c r="I431" s="64">
        <v>0</v>
      </c>
      <c r="J431" s="64">
        <v>0</v>
      </c>
      <c r="K431" s="64">
        <v>0</v>
      </c>
      <c r="L431" s="64">
        <v>0</v>
      </c>
      <c r="M431" s="64">
        <v>0</v>
      </c>
      <c r="N431" s="64">
        <v>0</v>
      </c>
      <c r="O431" s="64">
        <v>0</v>
      </c>
      <c r="P431" s="64">
        <v>21</v>
      </c>
      <c r="Q431" s="64">
        <v>0</v>
      </c>
      <c r="R431" s="64">
        <v>0</v>
      </c>
      <c r="S431" s="64">
        <v>21</v>
      </c>
      <c r="T431" s="64">
        <v>3121</v>
      </c>
      <c r="U431" s="251">
        <v>6.72861262415892E-3</v>
      </c>
      <c r="V431" s="251">
        <v>6.72861262415892E-3</v>
      </c>
      <c r="W431" s="64" t="s">
        <v>242</v>
      </c>
    </row>
    <row r="432" spans="1:23" s="21" customFormat="1" ht="14.5" customHeight="1" x14ac:dyDescent="0.25">
      <c r="A432" s="64" t="s">
        <v>241</v>
      </c>
      <c r="B432" s="64" t="s">
        <v>628</v>
      </c>
      <c r="C432" s="64">
        <v>0</v>
      </c>
      <c r="D432" s="64">
        <v>0</v>
      </c>
      <c r="E432" s="64">
        <v>0</v>
      </c>
      <c r="F432" s="64">
        <v>0</v>
      </c>
      <c r="G432" s="64">
        <v>0</v>
      </c>
      <c r="H432" s="64">
        <v>0</v>
      </c>
      <c r="I432" s="64">
        <v>0</v>
      </c>
      <c r="J432" s="64">
        <v>0</v>
      </c>
      <c r="K432" s="64">
        <v>0</v>
      </c>
      <c r="L432" s="64">
        <v>0</v>
      </c>
      <c r="M432" s="64">
        <v>0</v>
      </c>
      <c r="N432" s="64">
        <v>0</v>
      </c>
      <c r="O432" s="64">
        <v>0</v>
      </c>
      <c r="P432" s="64">
        <v>0</v>
      </c>
      <c r="Q432" s="64">
        <v>0</v>
      </c>
      <c r="R432" s="64">
        <v>0</v>
      </c>
      <c r="S432" s="64">
        <v>0</v>
      </c>
      <c r="T432" s="64">
        <v>70124</v>
      </c>
      <c r="U432" s="251">
        <v>0</v>
      </c>
      <c r="V432" s="251">
        <v>0</v>
      </c>
      <c r="W432" s="64" t="s">
        <v>242</v>
      </c>
    </row>
    <row r="433" spans="1:23" s="21" customFormat="1" ht="14.5" customHeight="1" x14ac:dyDescent="0.25">
      <c r="A433" s="64" t="s">
        <v>241</v>
      </c>
      <c r="B433" s="64" t="s">
        <v>630</v>
      </c>
      <c r="C433" s="64">
        <v>2177</v>
      </c>
      <c r="D433" s="64">
        <v>69</v>
      </c>
      <c r="E433" s="64">
        <v>166</v>
      </c>
      <c r="F433" s="64">
        <v>131</v>
      </c>
      <c r="G433" s="64">
        <v>366</v>
      </c>
      <c r="H433" s="64">
        <v>592</v>
      </c>
      <c r="I433" s="64">
        <v>132</v>
      </c>
      <c r="J433" s="64">
        <v>0</v>
      </c>
      <c r="K433" s="64">
        <v>1090</v>
      </c>
      <c r="L433" s="64">
        <v>75</v>
      </c>
      <c r="M433" s="64">
        <v>165</v>
      </c>
      <c r="N433" s="64">
        <v>145</v>
      </c>
      <c r="O433" s="64">
        <v>385</v>
      </c>
      <c r="P433" s="64">
        <v>550</v>
      </c>
      <c r="Q433" s="64">
        <v>152</v>
      </c>
      <c r="R433" s="64">
        <v>0</v>
      </c>
      <c r="S433" s="64">
        <v>1087</v>
      </c>
      <c r="T433" s="64">
        <v>2177</v>
      </c>
      <c r="U433" s="251">
        <v>1</v>
      </c>
      <c r="V433" s="251">
        <v>1</v>
      </c>
      <c r="W433" s="64" t="s">
        <v>242</v>
      </c>
    </row>
    <row r="434" spans="1:23" s="21" customFormat="1" ht="14.5" customHeight="1" x14ac:dyDescent="0.25">
      <c r="A434" s="64" t="s">
        <v>241</v>
      </c>
      <c r="B434" s="64" t="s">
        <v>625</v>
      </c>
      <c r="C434" s="64">
        <v>6727</v>
      </c>
      <c r="D434" s="64">
        <v>213</v>
      </c>
      <c r="E434" s="64">
        <v>507</v>
      </c>
      <c r="F434" s="64">
        <v>512</v>
      </c>
      <c r="G434" s="64">
        <v>1232</v>
      </c>
      <c r="H434" s="64">
        <v>1798</v>
      </c>
      <c r="I434" s="64">
        <v>258</v>
      </c>
      <c r="J434" s="64">
        <v>5</v>
      </c>
      <c r="K434" s="64">
        <v>3293</v>
      </c>
      <c r="L434" s="64">
        <v>211</v>
      </c>
      <c r="M434" s="64">
        <v>535</v>
      </c>
      <c r="N434" s="64">
        <v>535</v>
      </c>
      <c r="O434" s="64">
        <v>1281</v>
      </c>
      <c r="P434" s="64">
        <v>1886</v>
      </c>
      <c r="Q434" s="64">
        <v>267</v>
      </c>
      <c r="R434" s="64">
        <v>0</v>
      </c>
      <c r="S434" s="64">
        <v>3434</v>
      </c>
      <c r="T434" s="64">
        <v>7727</v>
      </c>
      <c r="U434" s="251">
        <v>0.86993658599715296</v>
      </c>
      <c r="V434" s="251">
        <v>0.87058366765885897</v>
      </c>
      <c r="W434" s="64" t="s">
        <v>242</v>
      </c>
    </row>
    <row r="435" spans="1:23" s="21" customFormat="1" ht="14.5" customHeight="1" x14ac:dyDescent="0.25">
      <c r="A435" s="64" t="s">
        <v>243</v>
      </c>
      <c r="B435" s="64" t="s">
        <v>626</v>
      </c>
      <c r="C435" s="64">
        <v>1659</v>
      </c>
      <c r="D435" s="64">
        <v>27</v>
      </c>
      <c r="E435" s="64">
        <v>91</v>
      </c>
      <c r="F435" s="64">
        <v>59</v>
      </c>
      <c r="G435" s="64">
        <v>177</v>
      </c>
      <c r="H435" s="64">
        <v>501</v>
      </c>
      <c r="I435" s="64">
        <v>74</v>
      </c>
      <c r="J435" s="64">
        <v>0</v>
      </c>
      <c r="K435" s="64">
        <v>752</v>
      </c>
      <c r="L435" s="64">
        <v>34</v>
      </c>
      <c r="M435" s="64">
        <v>95</v>
      </c>
      <c r="N435" s="64">
        <v>51</v>
      </c>
      <c r="O435" s="64">
        <v>180</v>
      </c>
      <c r="P435" s="64">
        <v>657</v>
      </c>
      <c r="Q435" s="64">
        <v>0</v>
      </c>
      <c r="R435" s="64">
        <v>70</v>
      </c>
      <c r="S435" s="64">
        <v>907</v>
      </c>
      <c r="T435" s="64">
        <v>1659</v>
      </c>
      <c r="U435" s="251">
        <v>0.95780590717299596</v>
      </c>
      <c r="V435" s="251">
        <v>1</v>
      </c>
      <c r="W435" s="64" t="s">
        <v>244</v>
      </c>
    </row>
    <row r="436" spans="1:23" s="21" customFormat="1" ht="14.5" customHeight="1" x14ac:dyDescent="0.25">
      <c r="A436" s="64" t="s">
        <v>243</v>
      </c>
      <c r="B436" s="64" t="s">
        <v>625</v>
      </c>
      <c r="C436" s="64">
        <v>4435</v>
      </c>
      <c r="D436" s="64">
        <v>5</v>
      </c>
      <c r="E436" s="64">
        <v>186</v>
      </c>
      <c r="F436" s="64">
        <v>165</v>
      </c>
      <c r="G436" s="64">
        <v>356</v>
      </c>
      <c r="H436" s="64">
        <v>1417</v>
      </c>
      <c r="I436" s="64">
        <v>149</v>
      </c>
      <c r="J436" s="64">
        <v>0</v>
      </c>
      <c r="K436" s="64">
        <v>1922</v>
      </c>
      <c r="L436" s="64">
        <v>5</v>
      </c>
      <c r="M436" s="64">
        <v>176</v>
      </c>
      <c r="N436" s="64">
        <v>187</v>
      </c>
      <c r="O436" s="64">
        <v>368</v>
      </c>
      <c r="P436" s="64">
        <v>2028</v>
      </c>
      <c r="Q436" s="64">
        <v>117</v>
      </c>
      <c r="R436" s="64">
        <v>0</v>
      </c>
      <c r="S436" s="64">
        <v>2513</v>
      </c>
      <c r="T436" s="64">
        <v>4621</v>
      </c>
      <c r="U436" s="251">
        <v>0.95974897208396404</v>
      </c>
      <c r="V436" s="251">
        <v>0.95974897208396404</v>
      </c>
      <c r="W436" s="64" t="s">
        <v>244</v>
      </c>
    </row>
    <row r="437" spans="1:23" s="21" customFormat="1" ht="14.5" customHeight="1" x14ac:dyDescent="0.25">
      <c r="A437" s="64" t="s">
        <v>243</v>
      </c>
      <c r="B437" s="64" t="s">
        <v>629</v>
      </c>
      <c r="C437" s="64">
        <v>5</v>
      </c>
      <c r="D437" s="64">
        <v>0</v>
      </c>
      <c r="E437" s="64">
        <v>0</v>
      </c>
      <c r="F437" s="64">
        <v>0</v>
      </c>
      <c r="G437" s="64">
        <v>0</v>
      </c>
      <c r="H437" s="64">
        <v>0</v>
      </c>
      <c r="I437" s="64">
        <v>0</v>
      </c>
      <c r="J437" s="64">
        <v>0</v>
      </c>
      <c r="K437" s="64">
        <v>0</v>
      </c>
      <c r="L437" s="64">
        <v>0</v>
      </c>
      <c r="M437" s="64">
        <v>0</v>
      </c>
      <c r="N437" s="64">
        <v>5</v>
      </c>
      <c r="O437" s="64">
        <v>5</v>
      </c>
      <c r="P437" s="64">
        <v>0</v>
      </c>
      <c r="Q437" s="64">
        <v>0</v>
      </c>
      <c r="R437" s="64">
        <v>0</v>
      </c>
      <c r="S437" s="64">
        <v>5</v>
      </c>
      <c r="T437" s="64">
        <v>5</v>
      </c>
      <c r="U437" s="251">
        <v>1</v>
      </c>
      <c r="V437" s="251">
        <v>1</v>
      </c>
      <c r="W437" s="64" t="s">
        <v>244</v>
      </c>
    </row>
    <row r="438" spans="1:23" s="21" customFormat="1" ht="14.5" customHeight="1" x14ac:dyDescent="0.25">
      <c r="A438" s="64" t="s">
        <v>245</v>
      </c>
      <c r="B438" s="64" t="s">
        <v>626</v>
      </c>
      <c r="C438" s="64">
        <v>0</v>
      </c>
      <c r="D438" s="64">
        <v>0</v>
      </c>
      <c r="E438" s="64">
        <v>0</v>
      </c>
      <c r="F438" s="64">
        <v>0</v>
      </c>
      <c r="G438" s="64">
        <v>0</v>
      </c>
      <c r="H438" s="64">
        <v>0</v>
      </c>
      <c r="I438" s="64">
        <v>0</v>
      </c>
      <c r="J438" s="64">
        <v>0</v>
      </c>
      <c r="K438" s="64">
        <v>0</v>
      </c>
      <c r="L438" s="64">
        <v>0</v>
      </c>
      <c r="M438" s="64">
        <v>0</v>
      </c>
      <c r="N438" s="64">
        <v>0</v>
      </c>
      <c r="O438" s="64">
        <v>0</v>
      </c>
      <c r="P438" s="64">
        <v>0</v>
      </c>
      <c r="Q438" s="64">
        <v>0</v>
      </c>
      <c r="R438" s="64">
        <v>0</v>
      </c>
      <c r="S438" s="64">
        <v>0</v>
      </c>
      <c r="T438" s="64">
        <v>556770</v>
      </c>
      <c r="U438" s="251">
        <v>0</v>
      </c>
      <c r="V438" s="251">
        <v>0</v>
      </c>
      <c r="W438" s="64" t="s">
        <v>246</v>
      </c>
    </row>
    <row r="439" spans="1:23" s="21" customFormat="1" ht="14.5" customHeight="1" x14ac:dyDescent="0.25">
      <c r="A439" s="64" t="s">
        <v>245</v>
      </c>
      <c r="B439" s="64" t="s">
        <v>627</v>
      </c>
      <c r="C439" s="64">
        <v>1098014</v>
      </c>
      <c r="D439" s="64">
        <v>52705</v>
      </c>
      <c r="E439" s="64">
        <v>79058</v>
      </c>
      <c r="F439" s="64">
        <v>46117</v>
      </c>
      <c r="G439" s="64">
        <v>177880</v>
      </c>
      <c r="H439" s="64">
        <v>367835</v>
      </c>
      <c r="I439" s="64">
        <v>23057</v>
      </c>
      <c r="J439" s="64">
        <v>0</v>
      </c>
      <c r="K439" s="64">
        <v>568772</v>
      </c>
      <c r="L439" s="64">
        <v>54901</v>
      </c>
      <c r="M439" s="64">
        <v>79056</v>
      </c>
      <c r="N439" s="64">
        <v>48312</v>
      </c>
      <c r="O439" s="64">
        <v>182269</v>
      </c>
      <c r="P439" s="64">
        <v>332697</v>
      </c>
      <c r="Q439" s="64">
        <v>14276</v>
      </c>
      <c r="R439" s="64">
        <v>0</v>
      </c>
      <c r="S439" s="64">
        <v>529242</v>
      </c>
      <c r="T439" s="64">
        <v>1098014</v>
      </c>
      <c r="U439" s="251">
        <v>1</v>
      </c>
      <c r="V439" s="251">
        <v>1</v>
      </c>
      <c r="W439" s="64" t="s">
        <v>246</v>
      </c>
    </row>
    <row r="440" spans="1:23" s="21" customFormat="1" ht="14.5" customHeight="1" x14ac:dyDescent="0.25">
      <c r="A440" s="64" t="s">
        <v>245</v>
      </c>
      <c r="B440" s="64" t="s">
        <v>630</v>
      </c>
      <c r="C440" s="64">
        <v>0</v>
      </c>
      <c r="D440" s="64">
        <v>0</v>
      </c>
      <c r="E440" s="64">
        <v>0</v>
      </c>
      <c r="F440" s="64">
        <v>0</v>
      </c>
      <c r="G440" s="64">
        <v>0</v>
      </c>
      <c r="H440" s="64">
        <v>0</v>
      </c>
      <c r="I440" s="64">
        <v>0</v>
      </c>
      <c r="J440" s="64">
        <v>0</v>
      </c>
      <c r="K440" s="64">
        <v>0</v>
      </c>
      <c r="L440" s="64">
        <v>0</v>
      </c>
      <c r="M440" s="64">
        <v>0</v>
      </c>
      <c r="N440" s="64">
        <v>0</v>
      </c>
      <c r="O440" s="64">
        <v>0</v>
      </c>
      <c r="P440" s="64">
        <v>0</v>
      </c>
      <c r="Q440" s="64">
        <v>0</v>
      </c>
      <c r="R440" s="64">
        <v>0</v>
      </c>
      <c r="S440" s="64">
        <v>0</v>
      </c>
      <c r="T440" s="64">
        <v>17104</v>
      </c>
      <c r="U440" s="251">
        <v>0</v>
      </c>
      <c r="V440" s="251">
        <v>0</v>
      </c>
      <c r="W440" s="64" t="s">
        <v>246</v>
      </c>
    </row>
    <row r="441" spans="1:23" s="21" customFormat="1" ht="14.5" customHeight="1" x14ac:dyDescent="0.25">
      <c r="A441" s="64" t="s">
        <v>245</v>
      </c>
      <c r="B441" s="64" t="s">
        <v>625</v>
      </c>
      <c r="C441" s="64">
        <v>0</v>
      </c>
      <c r="D441" s="64">
        <v>0</v>
      </c>
      <c r="E441" s="64">
        <v>0</v>
      </c>
      <c r="F441" s="64">
        <v>0</v>
      </c>
      <c r="G441" s="64">
        <v>0</v>
      </c>
      <c r="H441" s="64">
        <v>0</v>
      </c>
      <c r="I441" s="64">
        <v>0</v>
      </c>
      <c r="J441" s="64">
        <v>0</v>
      </c>
      <c r="K441" s="64">
        <v>0</v>
      </c>
      <c r="L441" s="64">
        <v>0</v>
      </c>
      <c r="M441" s="64">
        <v>0</v>
      </c>
      <c r="N441" s="64">
        <v>0</v>
      </c>
      <c r="O441" s="64">
        <v>0</v>
      </c>
      <c r="P441" s="64">
        <v>0</v>
      </c>
      <c r="Q441" s="64">
        <v>0</v>
      </c>
      <c r="R441" s="64">
        <v>0</v>
      </c>
      <c r="S441" s="64">
        <v>0</v>
      </c>
      <c r="T441" s="64">
        <v>6788</v>
      </c>
      <c r="U441" s="251">
        <v>0</v>
      </c>
      <c r="V441" s="251">
        <v>0</v>
      </c>
      <c r="W441" s="64" t="s">
        <v>246</v>
      </c>
    </row>
    <row r="442" spans="1:23" s="21" customFormat="1" ht="14.5" customHeight="1" x14ac:dyDescent="0.25">
      <c r="A442" s="64" t="s">
        <v>247</v>
      </c>
      <c r="B442" s="64" t="s">
        <v>626</v>
      </c>
      <c r="C442" s="64">
        <v>942</v>
      </c>
      <c r="D442" s="64">
        <v>0</v>
      </c>
      <c r="E442" s="64">
        <v>29</v>
      </c>
      <c r="F442" s="64">
        <v>11</v>
      </c>
      <c r="G442" s="64">
        <v>40</v>
      </c>
      <c r="H442" s="64">
        <v>147</v>
      </c>
      <c r="I442" s="64">
        <v>5</v>
      </c>
      <c r="J442" s="64">
        <v>0</v>
      </c>
      <c r="K442" s="64">
        <v>192</v>
      </c>
      <c r="L442" s="64">
        <v>5</v>
      </c>
      <c r="M442" s="64">
        <v>15</v>
      </c>
      <c r="N442" s="64">
        <v>14</v>
      </c>
      <c r="O442" s="64">
        <v>34</v>
      </c>
      <c r="P442" s="64">
        <v>706</v>
      </c>
      <c r="Q442" s="64">
        <v>10</v>
      </c>
      <c r="R442" s="64">
        <v>0</v>
      </c>
      <c r="S442" s="64">
        <v>750</v>
      </c>
      <c r="T442" s="64">
        <v>942</v>
      </c>
      <c r="U442" s="251">
        <v>1</v>
      </c>
      <c r="V442" s="251">
        <v>1</v>
      </c>
      <c r="W442" s="64" t="s">
        <v>248</v>
      </c>
    </row>
    <row r="443" spans="1:23" s="21" customFormat="1" ht="14.5" customHeight="1" x14ac:dyDescent="0.25">
      <c r="A443" s="64" t="s">
        <v>247</v>
      </c>
      <c r="B443" s="64" t="s">
        <v>632</v>
      </c>
      <c r="C443" s="64">
        <v>172452</v>
      </c>
      <c r="D443" s="64">
        <v>0</v>
      </c>
      <c r="E443" s="64">
        <v>0</v>
      </c>
      <c r="F443" s="64">
        <v>0</v>
      </c>
      <c r="G443" s="64">
        <v>0</v>
      </c>
      <c r="H443" s="64">
        <v>0</v>
      </c>
      <c r="I443" s="64">
        <v>0</v>
      </c>
      <c r="J443" s="64">
        <v>87952</v>
      </c>
      <c r="K443" s="64">
        <v>87952</v>
      </c>
      <c r="L443" s="64">
        <v>0</v>
      </c>
      <c r="M443" s="64">
        <v>0</v>
      </c>
      <c r="N443" s="64">
        <v>0</v>
      </c>
      <c r="O443" s="64">
        <v>0</v>
      </c>
      <c r="P443" s="64">
        <v>0</v>
      </c>
      <c r="Q443" s="64">
        <v>0</v>
      </c>
      <c r="R443" s="64">
        <v>84500</v>
      </c>
      <c r="S443" s="64">
        <v>84500</v>
      </c>
      <c r="T443" s="64">
        <v>172452</v>
      </c>
      <c r="U443" s="251">
        <v>0</v>
      </c>
      <c r="V443" s="251">
        <v>1</v>
      </c>
      <c r="W443" s="64" t="s">
        <v>248</v>
      </c>
    </row>
    <row r="444" spans="1:23" s="21" customFormat="1" ht="14.5" customHeight="1" x14ac:dyDescent="0.25">
      <c r="A444" s="64" t="s">
        <v>247</v>
      </c>
      <c r="B444" s="64" t="s">
        <v>628</v>
      </c>
      <c r="C444" s="64">
        <v>43500</v>
      </c>
      <c r="D444" s="64">
        <v>0</v>
      </c>
      <c r="E444" s="64">
        <v>0</v>
      </c>
      <c r="F444" s="64">
        <v>0</v>
      </c>
      <c r="G444" s="64">
        <v>0</v>
      </c>
      <c r="H444" s="64">
        <v>0</v>
      </c>
      <c r="I444" s="64">
        <v>0</v>
      </c>
      <c r="J444" s="64">
        <v>22185</v>
      </c>
      <c r="K444" s="64">
        <v>22185</v>
      </c>
      <c r="L444" s="64">
        <v>0</v>
      </c>
      <c r="M444" s="64">
        <v>0</v>
      </c>
      <c r="N444" s="64">
        <v>0</v>
      </c>
      <c r="O444" s="64">
        <v>0</v>
      </c>
      <c r="P444" s="64">
        <v>0</v>
      </c>
      <c r="Q444" s="64">
        <v>0</v>
      </c>
      <c r="R444" s="64">
        <v>21315</v>
      </c>
      <c r="S444" s="64">
        <v>21315</v>
      </c>
      <c r="T444" s="64">
        <v>43500</v>
      </c>
      <c r="U444" s="251">
        <v>0</v>
      </c>
      <c r="V444" s="251">
        <v>1</v>
      </c>
      <c r="W444" s="64" t="s">
        <v>248</v>
      </c>
    </row>
    <row r="445" spans="1:23" s="21" customFormat="1" ht="14.5" customHeight="1" x14ac:dyDescent="0.25">
      <c r="A445" s="64" t="s">
        <v>247</v>
      </c>
      <c r="B445" s="64" t="s">
        <v>630</v>
      </c>
      <c r="C445" s="64">
        <v>108630</v>
      </c>
      <c r="D445" s="64">
        <v>6518</v>
      </c>
      <c r="E445" s="64">
        <v>10863</v>
      </c>
      <c r="F445" s="64">
        <v>5434</v>
      </c>
      <c r="G445" s="64">
        <v>22815</v>
      </c>
      <c r="H445" s="64">
        <v>30420</v>
      </c>
      <c r="I445" s="64">
        <v>2174</v>
      </c>
      <c r="J445" s="64">
        <v>0</v>
      </c>
      <c r="K445" s="64">
        <v>55409</v>
      </c>
      <c r="L445" s="64">
        <v>7591</v>
      </c>
      <c r="M445" s="64">
        <v>10863</v>
      </c>
      <c r="N445" s="64">
        <v>5434</v>
      </c>
      <c r="O445" s="64">
        <v>23888</v>
      </c>
      <c r="P445" s="64">
        <v>27161</v>
      </c>
      <c r="Q445" s="64">
        <v>2172</v>
      </c>
      <c r="R445" s="64">
        <v>0</v>
      </c>
      <c r="S445" s="64">
        <v>53221</v>
      </c>
      <c r="T445" s="64">
        <v>108642</v>
      </c>
      <c r="U445" s="251">
        <v>0.99988954547964903</v>
      </c>
      <c r="V445" s="251">
        <v>0.99988954547964903</v>
      </c>
      <c r="W445" s="64" t="s">
        <v>248</v>
      </c>
    </row>
    <row r="446" spans="1:23" s="21" customFormat="1" ht="14.5" customHeight="1" x14ac:dyDescent="0.25">
      <c r="A446" s="64" t="s">
        <v>247</v>
      </c>
      <c r="B446" s="64" t="s">
        <v>625</v>
      </c>
      <c r="C446" s="64">
        <v>1032</v>
      </c>
      <c r="D446" s="64">
        <v>0</v>
      </c>
      <c r="E446" s="64">
        <v>52</v>
      </c>
      <c r="F446" s="64">
        <v>41</v>
      </c>
      <c r="G446" s="64">
        <v>93</v>
      </c>
      <c r="H446" s="64">
        <v>222</v>
      </c>
      <c r="I446" s="64">
        <v>0</v>
      </c>
      <c r="J446" s="64">
        <v>12</v>
      </c>
      <c r="K446" s="64">
        <v>327</v>
      </c>
      <c r="L446" s="64">
        <v>0</v>
      </c>
      <c r="M446" s="64">
        <v>7</v>
      </c>
      <c r="N446" s="64">
        <v>44</v>
      </c>
      <c r="O446" s="64">
        <v>51</v>
      </c>
      <c r="P446" s="64">
        <v>569</v>
      </c>
      <c r="Q446" s="64">
        <v>71</v>
      </c>
      <c r="R446" s="64">
        <v>14</v>
      </c>
      <c r="S446" s="64">
        <v>705</v>
      </c>
      <c r="T446" s="64">
        <v>1032</v>
      </c>
      <c r="U446" s="251">
        <v>0.974806201550388</v>
      </c>
      <c r="V446" s="251">
        <v>1</v>
      </c>
      <c r="W446" s="64" t="s">
        <v>248</v>
      </c>
    </row>
    <row r="447" spans="1:23" s="21" customFormat="1" ht="14.5" customHeight="1" x14ac:dyDescent="0.25">
      <c r="A447" s="64" t="s">
        <v>247</v>
      </c>
      <c r="B447" s="64" t="s">
        <v>629</v>
      </c>
      <c r="C447" s="64">
        <v>15</v>
      </c>
      <c r="D447" s="64">
        <v>0</v>
      </c>
      <c r="E447" s="64">
        <v>0</v>
      </c>
      <c r="F447" s="64">
        <v>0</v>
      </c>
      <c r="G447" s="64">
        <v>0</v>
      </c>
      <c r="H447" s="64">
        <v>0</v>
      </c>
      <c r="I447" s="64">
        <v>0</v>
      </c>
      <c r="J447" s="64">
        <v>5</v>
      </c>
      <c r="K447" s="64">
        <v>5</v>
      </c>
      <c r="L447" s="64">
        <v>0</v>
      </c>
      <c r="M447" s="64">
        <v>0</v>
      </c>
      <c r="N447" s="64">
        <v>0</v>
      </c>
      <c r="O447" s="64">
        <v>0</v>
      </c>
      <c r="P447" s="64">
        <v>0</v>
      </c>
      <c r="Q447" s="64">
        <v>0</v>
      </c>
      <c r="R447" s="64">
        <v>10</v>
      </c>
      <c r="S447" s="64">
        <v>10</v>
      </c>
      <c r="T447" s="64">
        <v>15</v>
      </c>
      <c r="U447" s="251">
        <v>0</v>
      </c>
      <c r="V447" s="251">
        <v>1</v>
      </c>
      <c r="W447" s="64" t="s">
        <v>248</v>
      </c>
    </row>
    <row r="448" spans="1:23" s="21" customFormat="1" ht="14.5" customHeight="1" x14ac:dyDescent="0.25">
      <c r="A448" s="64" t="s">
        <v>1488</v>
      </c>
      <c r="B448" s="64" t="s">
        <v>626</v>
      </c>
      <c r="C448" s="64">
        <v>13813</v>
      </c>
      <c r="D448" s="64">
        <v>267</v>
      </c>
      <c r="E448" s="64">
        <v>564</v>
      </c>
      <c r="F448" s="64">
        <v>599</v>
      </c>
      <c r="G448" s="64">
        <v>1430</v>
      </c>
      <c r="H448" s="64">
        <v>3333</v>
      </c>
      <c r="I448" s="64">
        <v>320</v>
      </c>
      <c r="J448" s="64">
        <v>36</v>
      </c>
      <c r="K448" s="64">
        <v>5119</v>
      </c>
      <c r="L448" s="64">
        <v>279</v>
      </c>
      <c r="M448" s="64">
        <v>571</v>
      </c>
      <c r="N448" s="64">
        <v>690</v>
      </c>
      <c r="O448" s="64">
        <v>1540</v>
      </c>
      <c r="P448" s="64">
        <v>6956</v>
      </c>
      <c r="Q448" s="64">
        <v>188</v>
      </c>
      <c r="R448" s="64">
        <v>10</v>
      </c>
      <c r="S448" s="64">
        <v>8694</v>
      </c>
      <c r="T448" s="64">
        <v>13848</v>
      </c>
      <c r="U448" s="251">
        <v>0.99415077989601397</v>
      </c>
      <c r="V448" s="251">
        <v>0.99747255921432698</v>
      </c>
      <c r="W448" s="64" t="s">
        <v>249</v>
      </c>
    </row>
    <row r="449" spans="1:23" s="21" customFormat="1" ht="14.5" customHeight="1" x14ac:dyDescent="0.25">
      <c r="A449" s="64" t="s">
        <v>428</v>
      </c>
      <c r="B449" s="64" t="s">
        <v>630</v>
      </c>
      <c r="C449" s="64">
        <v>0</v>
      </c>
      <c r="D449" s="64">
        <v>0</v>
      </c>
      <c r="E449" s="64">
        <v>0</v>
      </c>
      <c r="F449" s="64">
        <v>0</v>
      </c>
      <c r="G449" s="64">
        <v>0</v>
      </c>
      <c r="H449" s="64">
        <v>0</v>
      </c>
      <c r="I449" s="64">
        <v>0</v>
      </c>
      <c r="J449" s="64">
        <v>0</v>
      </c>
      <c r="K449" s="64">
        <v>0</v>
      </c>
      <c r="L449" s="64">
        <v>0</v>
      </c>
      <c r="M449" s="64">
        <v>0</v>
      </c>
      <c r="N449" s="64">
        <v>0</v>
      </c>
      <c r="O449" s="64">
        <v>0</v>
      </c>
      <c r="P449" s="64">
        <v>0</v>
      </c>
      <c r="Q449" s="64">
        <v>0</v>
      </c>
      <c r="R449" s="64">
        <v>0</v>
      </c>
      <c r="S449" s="64">
        <v>0</v>
      </c>
      <c r="T449" s="64">
        <v>1328</v>
      </c>
      <c r="U449" s="251">
        <v>0</v>
      </c>
      <c r="V449" s="251">
        <v>0</v>
      </c>
      <c r="W449" s="64" t="s">
        <v>249</v>
      </c>
    </row>
    <row r="450" spans="1:23" s="21" customFormat="1" ht="14.5" customHeight="1" x14ac:dyDescent="0.25">
      <c r="A450" s="64" t="s">
        <v>1489</v>
      </c>
      <c r="B450" s="64" t="s">
        <v>625</v>
      </c>
      <c r="C450" s="64">
        <v>990469</v>
      </c>
      <c r="D450" s="64">
        <v>25233</v>
      </c>
      <c r="E450" s="64">
        <v>75748</v>
      </c>
      <c r="F450" s="64">
        <v>73191</v>
      </c>
      <c r="G450" s="64">
        <v>174172</v>
      </c>
      <c r="H450" s="64">
        <v>352330</v>
      </c>
      <c r="I450" s="64">
        <v>47066</v>
      </c>
      <c r="J450" s="64">
        <v>0</v>
      </c>
      <c r="K450" s="64">
        <v>573568</v>
      </c>
      <c r="L450" s="64">
        <v>26288</v>
      </c>
      <c r="M450" s="64">
        <v>78312</v>
      </c>
      <c r="N450" s="64">
        <v>82911</v>
      </c>
      <c r="O450" s="64">
        <v>187511</v>
      </c>
      <c r="P450" s="64">
        <v>215312</v>
      </c>
      <c r="Q450" s="64">
        <v>14078</v>
      </c>
      <c r="R450" s="64">
        <v>0</v>
      </c>
      <c r="S450" s="64">
        <v>416901</v>
      </c>
      <c r="T450" s="64">
        <v>990469</v>
      </c>
      <c r="U450" s="251">
        <v>1</v>
      </c>
      <c r="V450" s="251">
        <v>1</v>
      </c>
      <c r="W450" s="64" t="s">
        <v>249</v>
      </c>
    </row>
    <row r="451" spans="1:23" s="21" customFormat="1" ht="14.5" customHeight="1" x14ac:dyDescent="0.25">
      <c r="A451" s="64" t="s">
        <v>1490</v>
      </c>
      <c r="B451" s="64" t="s">
        <v>626</v>
      </c>
      <c r="C451" s="64">
        <v>8560</v>
      </c>
      <c r="D451" s="64">
        <v>304</v>
      </c>
      <c r="E451" s="64">
        <v>393</v>
      </c>
      <c r="F451" s="64">
        <v>192</v>
      </c>
      <c r="G451" s="64">
        <v>889</v>
      </c>
      <c r="H451" s="64">
        <v>1845</v>
      </c>
      <c r="I451" s="64">
        <v>50</v>
      </c>
      <c r="J451" s="64">
        <v>60</v>
      </c>
      <c r="K451" s="64">
        <v>2844</v>
      </c>
      <c r="L451" s="64">
        <v>307</v>
      </c>
      <c r="M451" s="64">
        <v>395</v>
      </c>
      <c r="N451" s="64">
        <v>642</v>
      </c>
      <c r="O451" s="64">
        <v>1344</v>
      </c>
      <c r="P451" s="64">
        <v>4305</v>
      </c>
      <c r="Q451" s="64">
        <v>37</v>
      </c>
      <c r="R451" s="64">
        <v>30</v>
      </c>
      <c r="S451" s="64">
        <v>5716</v>
      </c>
      <c r="T451" s="64">
        <v>8595</v>
      </c>
      <c r="U451" s="251">
        <v>0.98545666084933103</v>
      </c>
      <c r="V451" s="251">
        <v>0.99592786503781305</v>
      </c>
      <c r="W451" s="64" t="s">
        <v>250</v>
      </c>
    </row>
    <row r="452" spans="1:23" s="21" customFormat="1" ht="14.5" customHeight="1" x14ac:dyDescent="0.25">
      <c r="A452" s="64" t="s">
        <v>1491</v>
      </c>
      <c r="B452" s="64" t="s">
        <v>625</v>
      </c>
      <c r="C452" s="64">
        <v>70349</v>
      </c>
      <c r="D452" s="64">
        <v>926</v>
      </c>
      <c r="E452" s="64">
        <v>4541</v>
      </c>
      <c r="F452" s="64">
        <v>5889</v>
      </c>
      <c r="G452" s="64">
        <v>11356</v>
      </c>
      <c r="H452" s="64">
        <v>27716</v>
      </c>
      <c r="I452" s="64">
        <v>2010</v>
      </c>
      <c r="J452" s="64">
        <v>0</v>
      </c>
      <c r="K452" s="64">
        <v>41082</v>
      </c>
      <c r="L452" s="64">
        <v>822</v>
      </c>
      <c r="M452" s="64">
        <v>2918</v>
      </c>
      <c r="N452" s="64">
        <v>4577</v>
      </c>
      <c r="O452" s="64">
        <v>8317</v>
      </c>
      <c r="P452" s="64">
        <v>20093</v>
      </c>
      <c r="Q452" s="64">
        <v>857</v>
      </c>
      <c r="R452" s="64">
        <v>0</v>
      </c>
      <c r="S452" s="64">
        <v>29267</v>
      </c>
      <c r="T452" s="64">
        <v>70349</v>
      </c>
      <c r="U452" s="251">
        <v>1</v>
      </c>
      <c r="V452" s="251">
        <v>1</v>
      </c>
      <c r="W452" s="64" t="s">
        <v>250</v>
      </c>
    </row>
    <row r="453" spans="1:23" s="21" customFormat="1" ht="14.5" customHeight="1" x14ac:dyDescent="0.25">
      <c r="A453" s="64" t="s">
        <v>251</v>
      </c>
      <c r="B453" s="64" t="s">
        <v>626</v>
      </c>
      <c r="C453" s="64">
        <v>153</v>
      </c>
      <c r="D453" s="64">
        <v>0</v>
      </c>
      <c r="E453" s="64">
        <v>0</v>
      </c>
      <c r="F453" s="64">
        <v>6</v>
      </c>
      <c r="G453" s="64">
        <v>6</v>
      </c>
      <c r="H453" s="64">
        <v>56</v>
      </c>
      <c r="I453" s="64">
        <v>9</v>
      </c>
      <c r="J453" s="64">
        <v>0</v>
      </c>
      <c r="K453" s="64">
        <v>71</v>
      </c>
      <c r="L453" s="64">
        <v>0</v>
      </c>
      <c r="M453" s="64">
        <v>0</v>
      </c>
      <c r="N453" s="64">
        <v>18</v>
      </c>
      <c r="O453" s="64">
        <v>18</v>
      </c>
      <c r="P453" s="64">
        <v>53</v>
      </c>
      <c r="Q453" s="64">
        <v>11</v>
      </c>
      <c r="R453" s="64">
        <v>0</v>
      </c>
      <c r="S453" s="64">
        <v>82</v>
      </c>
      <c r="T453" s="64">
        <v>153</v>
      </c>
      <c r="U453" s="251">
        <v>1</v>
      </c>
      <c r="V453" s="251">
        <v>1</v>
      </c>
      <c r="W453" s="64" t="s">
        <v>252</v>
      </c>
    </row>
    <row r="454" spans="1:23" s="21" customFormat="1" ht="14.5" customHeight="1" x14ac:dyDescent="0.25">
      <c r="A454" s="64" t="s">
        <v>251</v>
      </c>
      <c r="B454" s="64" t="s">
        <v>625</v>
      </c>
      <c r="C454" s="64">
        <v>195</v>
      </c>
      <c r="D454" s="64">
        <v>0</v>
      </c>
      <c r="E454" s="64">
        <v>21</v>
      </c>
      <c r="F454" s="64">
        <v>11</v>
      </c>
      <c r="G454" s="64">
        <v>32</v>
      </c>
      <c r="H454" s="64">
        <v>48</v>
      </c>
      <c r="I454" s="64">
        <v>19</v>
      </c>
      <c r="J454" s="64">
        <v>0</v>
      </c>
      <c r="K454" s="64">
        <v>99</v>
      </c>
      <c r="L454" s="64">
        <v>0</v>
      </c>
      <c r="M454" s="64">
        <v>5</v>
      </c>
      <c r="N454" s="64">
        <v>19</v>
      </c>
      <c r="O454" s="64">
        <v>24</v>
      </c>
      <c r="P454" s="64">
        <v>56</v>
      </c>
      <c r="Q454" s="64">
        <v>16</v>
      </c>
      <c r="R454" s="64">
        <v>0</v>
      </c>
      <c r="S454" s="64">
        <v>96</v>
      </c>
      <c r="T454" s="64">
        <v>195</v>
      </c>
      <c r="U454" s="251">
        <v>1</v>
      </c>
      <c r="V454" s="251">
        <v>1</v>
      </c>
      <c r="W454" s="64" t="s">
        <v>252</v>
      </c>
    </row>
    <row r="455" spans="1:23" s="21" customFormat="1" ht="14.5" customHeight="1" x14ac:dyDescent="0.25">
      <c r="A455" s="64" t="s">
        <v>251</v>
      </c>
      <c r="B455" s="64" t="s">
        <v>629</v>
      </c>
      <c r="C455" s="64">
        <v>0</v>
      </c>
      <c r="D455" s="64">
        <v>0</v>
      </c>
      <c r="E455" s="64">
        <v>0</v>
      </c>
      <c r="F455" s="64">
        <v>0</v>
      </c>
      <c r="G455" s="64">
        <v>0</v>
      </c>
      <c r="H455" s="64">
        <v>0</v>
      </c>
      <c r="I455" s="64">
        <v>0</v>
      </c>
      <c r="J455" s="64">
        <v>0</v>
      </c>
      <c r="K455" s="64">
        <v>0</v>
      </c>
      <c r="L455" s="64">
        <v>0</v>
      </c>
      <c r="M455" s="64">
        <v>0</v>
      </c>
      <c r="N455" s="64">
        <v>0</v>
      </c>
      <c r="O455" s="64">
        <v>0</v>
      </c>
      <c r="P455" s="64">
        <v>0</v>
      </c>
      <c r="Q455" s="64">
        <v>0</v>
      </c>
      <c r="R455" s="64">
        <v>0</v>
      </c>
      <c r="S455" s="64">
        <v>0</v>
      </c>
      <c r="T455" s="64">
        <v>1200</v>
      </c>
      <c r="U455" s="251">
        <v>0</v>
      </c>
      <c r="V455" s="251">
        <v>0</v>
      </c>
      <c r="W455" s="64" t="s">
        <v>252</v>
      </c>
    </row>
    <row r="456" spans="1:23" s="21" customFormat="1" ht="14.5" customHeight="1" x14ac:dyDescent="0.25">
      <c r="A456" s="64" t="s">
        <v>253</v>
      </c>
      <c r="B456" s="64" t="s">
        <v>626</v>
      </c>
      <c r="C456" s="64">
        <v>0</v>
      </c>
      <c r="D456" s="64">
        <v>0</v>
      </c>
      <c r="E456" s="64">
        <v>0</v>
      </c>
      <c r="F456" s="64">
        <v>0</v>
      </c>
      <c r="G456" s="64">
        <v>0</v>
      </c>
      <c r="H456" s="64">
        <v>0</v>
      </c>
      <c r="I456" s="64">
        <v>0</v>
      </c>
      <c r="J456" s="64">
        <v>0</v>
      </c>
      <c r="K456" s="64">
        <v>0</v>
      </c>
      <c r="L456" s="64">
        <v>0</v>
      </c>
      <c r="M456" s="64">
        <v>0</v>
      </c>
      <c r="N456" s="64">
        <v>0</v>
      </c>
      <c r="O456" s="64">
        <v>0</v>
      </c>
      <c r="P456" s="64">
        <v>0</v>
      </c>
      <c r="Q456" s="64">
        <v>0</v>
      </c>
      <c r="R456" s="64">
        <v>0</v>
      </c>
      <c r="S456" s="64">
        <v>0</v>
      </c>
      <c r="T456" s="64">
        <v>39106</v>
      </c>
      <c r="U456" s="251">
        <v>0</v>
      </c>
      <c r="V456" s="251">
        <v>0</v>
      </c>
      <c r="W456" s="64" t="s">
        <v>254</v>
      </c>
    </row>
    <row r="457" spans="1:23" s="21" customFormat="1" ht="14.5" customHeight="1" x14ac:dyDescent="0.25">
      <c r="A457" s="64" t="s">
        <v>253</v>
      </c>
      <c r="B457" s="64" t="s">
        <v>625</v>
      </c>
      <c r="C457" s="64">
        <v>0</v>
      </c>
      <c r="D457" s="64">
        <v>0</v>
      </c>
      <c r="E457" s="64">
        <v>0</v>
      </c>
      <c r="F457" s="64">
        <v>0</v>
      </c>
      <c r="G457" s="64">
        <v>0</v>
      </c>
      <c r="H457" s="64">
        <v>0</v>
      </c>
      <c r="I457" s="64">
        <v>0</v>
      </c>
      <c r="J457" s="64">
        <v>0</v>
      </c>
      <c r="K457" s="64">
        <v>0</v>
      </c>
      <c r="L457" s="64">
        <v>0</v>
      </c>
      <c r="M457" s="64">
        <v>0</v>
      </c>
      <c r="N457" s="64">
        <v>0</v>
      </c>
      <c r="O457" s="64">
        <v>0</v>
      </c>
      <c r="P457" s="64">
        <v>0</v>
      </c>
      <c r="Q457" s="64">
        <v>0</v>
      </c>
      <c r="R457" s="64">
        <v>0</v>
      </c>
      <c r="S457" s="64">
        <v>0</v>
      </c>
      <c r="T457" s="64">
        <v>4407</v>
      </c>
      <c r="U457" s="251">
        <v>0</v>
      </c>
      <c r="V457" s="251">
        <v>0</v>
      </c>
      <c r="W457" s="64" t="s">
        <v>254</v>
      </c>
    </row>
    <row r="458" spans="1:23" s="21" customFormat="1" ht="14.5" customHeight="1" x14ac:dyDescent="0.25">
      <c r="A458" s="64" t="s">
        <v>253</v>
      </c>
      <c r="B458" s="64" t="s">
        <v>629</v>
      </c>
      <c r="C458" s="64">
        <v>0</v>
      </c>
      <c r="D458" s="64">
        <v>0</v>
      </c>
      <c r="E458" s="64">
        <v>0</v>
      </c>
      <c r="F458" s="64">
        <v>0</v>
      </c>
      <c r="G458" s="64">
        <v>0</v>
      </c>
      <c r="H458" s="64">
        <v>0</v>
      </c>
      <c r="I458" s="64">
        <v>0</v>
      </c>
      <c r="J458" s="64">
        <v>0</v>
      </c>
      <c r="K458" s="64">
        <v>0</v>
      </c>
      <c r="L458" s="64">
        <v>0</v>
      </c>
      <c r="M458" s="64">
        <v>0</v>
      </c>
      <c r="N458" s="64">
        <v>0</v>
      </c>
      <c r="O458" s="64">
        <v>0</v>
      </c>
      <c r="P458" s="64">
        <v>0</v>
      </c>
      <c r="Q458" s="64">
        <v>0</v>
      </c>
      <c r="R458" s="64">
        <v>0</v>
      </c>
      <c r="S458" s="64">
        <v>0</v>
      </c>
      <c r="T458" s="64">
        <v>231</v>
      </c>
      <c r="U458" s="251">
        <v>0</v>
      </c>
      <c r="V458" s="251">
        <v>0</v>
      </c>
      <c r="W458" s="64" t="s">
        <v>254</v>
      </c>
    </row>
    <row r="459" spans="1:23" s="21" customFormat="1" ht="14.5" customHeight="1" x14ac:dyDescent="0.25">
      <c r="A459" s="64" t="s">
        <v>430</v>
      </c>
      <c r="B459" s="64" t="s">
        <v>626</v>
      </c>
      <c r="C459" s="64">
        <v>0</v>
      </c>
      <c r="D459" s="64">
        <v>0</v>
      </c>
      <c r="E459" s="64">
        <v>0</v>
      </c>
      <c r="F459" s="64">
        <v>0</v>
      </c>
      <c r="G459" s="64">
        <v>0</v>
      </c>
      <c r="H459" s="64">
        <v>0</v>
      </c>
      <c r="I459" s="64">
        <v>0</v>
      </c>
      <c r="J459" s="64">
        <v>0</v>
      </c>
      <c r="K459" s="64">
        <v>0</v>
      </c>
      <c r="L459" s="64">
        <v>0</v>
      </c>
      <c r="M459" s="64">
        <v>0</v>
      </c>
      <c r="N459" s="64">
        <v>0</v>
      </c>
      <c r="O459" s="64">
        <v>0</v>
      </c>
      <c r="P459" s="64">
        <v>0</v>
      </c>
      <c r="Q459" s="64">
        <v>0</v>
      </c>
      <c r="R459" s="64">
        <v>0</v>
      </c>
      <c r="S459" s="64">
        <v>0</v>
      </c>
      <c r="T459" s="64">
        <v>594</v>
      </c>
      <c r="U459" s="251">
        <v>0</v>
      </c>
      <c r="V459" s="251">
        <v>0</v>
      </c>
      <c r="W459" s="64" t="s">
        <v>255</v>
      </c>
    </row>
    <row r="460" spans="1:23" s="21" customFormat="1" ht="14.5" customHeight="1" x14ac:dyDescent="0.25">
      <c r="A460" s="64" t="s">
        <v>430</v>
      </c>
      <c r="B460" s="64" t="s">
        <v>631</v>
      </c>
      <c r="C460" s="64">
        <v>0</v>
      </c>
      <c r="D460" s="64">
        <v>0</v>
      </c>
      <c r="E460" s="64">
        <v>0</v>
      </c>
      <c r="F460" s="64">
        <v>0</v>
      </c>
      <c r="G460" s="64">
        <v>0</v>
      </c>
      <c r="H460" s="64">
        <v>0</v>
      </c>
      <c r="I460" s="64">
        <v>0</v>
      </c>
      <c r="J460" s="64">
        <v>0</v>
      </c>
      <c r="K460" s="64">
        <v>0</v>
      </c>
      <c r="L460" s="64">
        <v>0</v>
      </c>
      <c r="M460" s="64">
        <v>0</v>
      </c>
      <c r="N460" s="64">
        <v>0</v>
      </c>
      <c r="O460" s="64">
        <v>0</v>
      </c>
      <c r="P460" s="64">
        <v>0</v>
      </c>
      <c r="Q460" s="64">
        <v>0</v>
      </c>
      <c r="R460" s="64">
        <v>0</v>
      </c>
      <c r="S460" s="64">
        <v>0</v>
      </c>
      <c r="T460" s="64">
        <v>5</v>
      </c>
      <c r="U460" s="251">
        <v>0</v>
      </c>
      <c r="V460" s="251">
        <v>0</v>
      </c>
      <c r="W460" s="64" t="s">
        <v>255</v>
      </c>
    </row>
    <row r="461" spans="1:23" s="21" customFormat="1" ht="14.5" customHeight="1" x14ac:dyDescent="0.25">
      <c r="A461" s="64" t="s">
        <v>430</v>
      </c>
      <c r="B461" s="64" t="s">
        <v>625</v>
      </c>
      <c r="C461" s="64">
        <v>86585</v>
      </c>
      <c r="D461" s="64">
        <v>0</v>
      </c>
      <c r="E461" s="64">
        <v>0</v>
      </c>
      <c r="F461" s="64">
        <v>0</v>
      </c>
      <c r="G461" s="64">
        <v>0</v>
      </c>
      <c r="H461" s="64">
        <v>0</v>
      </c>
      <c r="I461" s="64">
        <v>0</v>
      </c>
      <c r="J461" s="64">
        <v>42815</v>
      </c>
      <c r="K461" s="64">
        <v>42815</v>
      </c>
      <c r="L461" s="64">
        <v>0</v>
      </c>
      <c r="M461" s="64">
        <v>0</v>
      </c>
      <c r="N461" s="64">
        <v>0</v>
      </c>
      <c r="O461" s="64">
        <v>0</v>
      </c>
      <c r="P461" s="64">
        <v>0</v>
      </c>
      <c r="Q461" s="64">
        <v>0</v>
      </c>
      <c r="R461" s="64">
        <v>43770</v>
      </c>
      <c r="S461" s="64">
        <v>43770</v>
      </c>
      <c r="T461" s="64">
        <v>149324</v>
      </c>
      <c r="U461" s="251">
        <v>0</v>
      </c>
      <c r="V461" s="251">
        <v>0.57984650826390904</v>
      </c>
      <c r="W461" s="64" t="s">
        <v>255</v>
      </c>
    </row>
    <row r="462" spans="1:23" s="21" customFormat="1" ht="14.5" customHeight="1" x14ac:dyDescent="0.25">
      <c r="A462" s="64" t="s">
        <v>430</v>
      </c>
      <c r="B462" s="64" t="s">
        <v>629</v>
      </c>
      <c r="C462" s="64">
        <v>0</v>
      </c>
      <c r="D462" s="64">
        <v>0</v>
      </c>
      <c r="E462" s="64">
        <v>0</v>
      </c>
      <c r="F462" s="64">
        <v>0</v>
      </c>
      <c r="G462" s="64">
        <v>0</v>
      </c>
      <c r="H462" s="64">
        <v>0</v>
      </c>
      <c r="I462" s="64">
        <v>0</v>
      </c>
      <c r="J462" s="64">
        <v>0</v>
      </c>
      <c r="K462" s="64">
        <v>0</v>
      </c>
      <c r="L462" s="64">
        <v>0</v>
      </c>
      <c r="M462" s="64">
        <v>0</v>
      </c>
      <c r="N462" s="64">
        <v>0</v>
      </c>
      <c r="O462" s="64">
        <v>0</v>
      </c>
      <c r="P462" s="64">
        <v>0</v>
      </c>
      <c r="Q462" s="64">
        <v>0</v>
      </c>
      <c r="R462" s="64">
        <v>0</v>
      </c>
      <c r="S462" s="64">
        <v>0</v>
      </c>
      <c r="T462" s="64">
        <v>3422</v>
      </c>
      <c r="U462" s="251">
        <v>0</v>
      </c>
      <c r="V462" s="251">
        <v>0</v>
      </c>
      <c r="W462" s="64" t="s">
        <v>255</v>
      </c>
    </row>
    <row r="463" spans="1:23" s="21" customFormat="1" ht="14.5" customHeight="1" x14ac:dyDescent="0.25">
      <c r="A463" s="64" t="s">
        <v>1492</v>
      </c>
      <c r="B463" s="64" t="s">
        <v>626</v>
      </c>
      <c r="C463" s="64">
        <v>316</v>
      </c>
      <c r="D463" s="64">
        <v>0</v>
      </c>
      <c r="E463" s="64">
        <v>7</v>
      </c>
      <c r="F463" s="64">
        <v>0</v>
      </c>
      <c r="G463" s="64">
        <v>7</v>
      </c>
      <c r="H463" s="64">
        <v>40</v>
      </c>
      <c r="I463" s="64">
        <v>0</v>
      </c>
      <c r="J463" s="64">
        <v>35</v>
      </c>
      <c r="K463" s="64">
        <v>82</v>
      </c>
      <c r="L463" s="64">
        <v>0</v>
      </c>
      <c r="M463" s="64">
        <v>5</v>
      </c>
      <c r="N463" s="64">
        <v>8</v>
      </c>
      <c r="O463" s="64">
        <v>13</v>
      </c>
      <c r="P463" s="64">
        <v>200</v>
      </c>
      <c r="Q463" s="64">
        <v>0</v>
      </c>
      <c r="R463" s="64">
        <v>21</v>
      </c>
      <c r="S463" s="64">
        <v>234</v>
      </c>
      <c r="T463" s="64">
        <v>316</v>
      </c>
      <c r="U463" s="251">
        <v>0.822784810126582</v>
      </c>
      <c r="V463" s="251">
        <v>1</v>
      </c>
      <c r="W463" s="64" t="s">
        <v>257</v>
      </c>
    </row>
    <row r="464" spans="1:23" s="21" customFormat="1" ht="14.5" customHeight="1" x14ac:dyDescent="0.25">
      <c r="A464" s="64" t="s">
        <v>256</v>
      </c>
      <c r="B464" s="64" t="s">
        <v>625</v>
      </c>
      <c r="C464" s="64">
        <v>206671</v>
      </c>
      <c r="D464" s="64">
        <v>7638</v>
      </c>
      <c r="E464" s="64">
        <v>12897</v>
      </c>
      <c r="F464" s="64">
        <v>5887</v>
      </c>
      <c r="G464" s="64">
        <v>26422</v>
      </c>
      <c r="H464" s="64">
        <v>64794</v>
      </c>
      <c r="I464" s="64">
        <v>11598</v>
      </c>
      <c r="J464" s="64">
        <v>0</v>
      </c>
      <c r="K464" s="64">
        <v>102814</v>
      </c>
      <c r="L464" s="64">
        <v>8094</v>
      </c>
      <c r="M464" s="64">
        <v>13163</v>
      </c>
      <c r="N464" s="64">
        <v>6567</v>
      </c>
      <c r="O464" s="64">
        <v>27824</v>
      </c>
      <c r="P464" s="64">
        <v>70250</v>
      </c>
      <c r="Q464" s="64">
        <v>5783</v>
      </c>
      <c r="R464" s="64">
        <v>0</v>
      </c>
      <c r="S464" s="64">
        <v>103857</v>
      </c>
      <c r="T464" s="64">
        <v>206671</v>
      </c>
      <c r="U464" s="251">
        <v>1</v>
      </c>
      <c r="V464" s="251">
        <v>1</v>
      </c>
      <c r="W464" s="64" t="s">
        <v>257</v>
      </c>
    </row>
    <row r="465" spans="1:23" s="21" customFormat="1" ht="14.5" customHeight="1" x14ac:dyDescent="0.25">
      <c r="A465" s="64" t="s">
        <v>256</v>
      </c>
      <c r="B465" s="64" t="s">
        <v>629</v>
      </c>
      <c r="C465" s="64">
        <v>0</v>
      </c>
      <c r="D465" s="64">
        <v>0</v>
      </c>
      <c r="E465" s="64">
        <v>0</v>
      </c>
      <c r="F465" s="64">
        <v>0</v>
      </c>
      <c r="G465" s="64">
        <v>0</v>
      </c>
      <c r="H465" s="64">
        <v>0</v>
      </c>
      <c r="I465" s="64">
        <v>0</v>
      </c>
      <c r="J465" s="64">
        <v>0</v>
      </c>
      <c r="K465" s="64">
        <v>0</v>
      </c>
      <c r="L465" s="64">
        <v>0</v>
      </c>
      <c r="M465" s="64">
        <v>0</v>
      </c>
      <c r="N465" s="64">
        <v>0</v>
      </c>
      <c r="O465" s="64">
        <v>0</v>
      </c>
      <c r="P465" s="64">
        <v>0</v>
      </c>
      <c r="Q465" s="64">
        <v>0</v>
      </c>
      <c r="R465" s="64">
        <v>0</v>
      </c>
      <c r="S465" s="64">
        <v>0</v>
      </c>
      <c r="T465" s="64">
        <v>147</v>
      </c>
      <c r="U465" s="251">
        <v>0</v>
      </c>
      <c r="V465" s="251">
        <v>0</v>
      </c>
      <c r="W465" s="64" t="s">
        <v>257</v>
      </c>
    </row>
    <row r="466" spans="1:23" s="21" customFormat="1" ht="14.5" customHeight="1" x14ac:dyDescent="0.25">
      <c r="A466" s="64" t="s">
        <v>431</v>
      </c>
      <c r="B466" s="64" t="s">
        <v>626</v>
      </c>
      <c r="C466" s="64">
        <v>0</v>
      </c>
      <c r="D466" s="64">
        <v>0</v>
      </c>
      <c r="E466" s="64">
        <v>0</v>
      </c>
      <c r="F466" s="64">
        <v>0</v>
      </c>
      <c r="G466" s="64">
        <v>0</v>
      </c>
      <c r="H466" s="64">
        <v>0</v>
      </c>
      <c r="I466" s="64">
        <v>0</v>
      </c>
      <c r="J466" s="64">
        <v>0</v>
      </c>
      <c r="K466" s="64">
        <v>0</v>
      </c>
      <c r="L466" s="64">
        <v>0</v>
      </c>
      <c r="M466" s="64">
        <v>0</v>
      </c>
      <c r="N466" s="64">
        <v>0</v>
      </c>
      <c r="O466" s="64">
        <v>0</v>
      </c>
      <c r="P466" s="64">
        <v>0</v>
      </c>
      <c r="Q466" s="64">
        <v>0</v>
      </c>
      <c r="R466" s="64">
        <v>0</v>
      </c>
      <c r="S466" s="64">
        <v>0</v>
      </c>
      <c r="T466" s="64">
        <v>976</v>
      </c>
      <c r="U466" s="251">
        <v>0</v>
      </c>
      <c r="V466" s="251">
        <v>0</v>
      </c>
      <c r="W466" s="64" t="s">
        <v>258</v>
      </c>
    </row>
    <row r="467" spans="1:23" s="21" customFormat="1" ht="14.5" customHeight="1" x14ac:dyDescent="0.25">
      <c r="A467" s="64" t="s">
        <v>431</v>
      </c>
      <c r="B467" s="64" t="s">
        <v>630</v>
      </c>
      <c r="C467" s="64">
        <v>0</v>
      </c>
      <c r="D467" s="64">
        <v>0</v>
      </c>
      <c r="E467" s="64">
        <v>0</v>
      </c>
      <c r="F467" s="64">
        <v>0</v>
      </c>
      <c r="G467" s="64">
        <v>0</v>
      </c>
      <c r="H467" s="64">
        <v>0</v>
      </c>
      <c r="I467" s="64">
        <v>0</v>
      </c>
      <c r="J467" s="64">
        <v>0</v>
      </c>
      <c r="K467" s="64">
        <v>0</v>
      </c>
      <c r="L467" s="64">
        <v>0</v>
      </c>
      <c r="M467" s="64">
        <v>0</v>
      </c>
      <c r="N467" s="64">
        <v>0</v>
      </c>
      <c r="O467" s="64">
        <v>0</v>
      </c>
      <c r="P467" s="64">
        <v>0</v>
      </c>
      <c r="Q467" s="64">
        <v>0</v>
      </c>
      <c r="R467" s="64">
        <v>0</v>
      </c>
      <c r="S467" s="64">
        <v>0</v>
      </c>
      <c r="T467" s="64">
        <v>80000</v>
      </c>
      <c r="U467" s="251">
        <v>0</v>
      </c>
      <c r="V467" s="251">
        <v>0</v>
      </c>
      <c r="W467" s="64" t="s">
        <v>258</v>
      </c>
    </row>
    <row r="468" spans="1:23" s="21" customFormat="1" ht="14.5" customHeight="1" x14ac:dyDescent="0.25">
      <c r="A468" s="64" t="s">
        <v>431</v>
      </c>
      <c r="B468" s="64" t="s">
        <v>631</v>
      </c>
      <c r="C468" s="64">
        <v>0</v>
      </c>
      <c r="D468" s="64">
        <v>0</v>
      </c>
      <c r="E468" s="64">
        <v>0</v>
      </c>
      <c r="F468" s="64">
        <v>0</v>
      </c>
      <c r="G468" s="64">
        <v>0</v>
      </c>
      <c r="H468" s="64">
        <v>0</v>
      </c>
      <c r="I468" s="64">
        <v>0</v>
      </c>
      <c r="J468" s="64">
        <v>0</v>
      </c>
      <c r="K468" s="64">
        <v>0</v>
      </c>
      <c r="L468" s="64">
        <v>0</v>
      </c>
      <c r="M468" s="64">
        <v>0</v>
      </c>
      <c r="N468" s="64">
        <v>0</v>
      </c>
      <c r="O468" s="64">
        <v>0</v>
      </c>
      <c r="P468" s="64">
        <v>0</v>
      </c>
      <c r="Q468" s="64">
        <v>0</v>
      </c>
      <c r="R468" s="64">
        <v>0</v>
      </c>
      <c r="S468" s="64">
        <v>0</v>
      </c>
      <c r="T468" s="64">
        <v>16</v>
      </c>
      <c r="U468" s="251">
        <v>0</v>
      </c>
      <c r="V468" s="251">
        <v>0</v>
      </c>
      <c r="W468" s="64" t="s">
        <v>258</v>
      </c>
    </row>
    <row r="469" spans="1:23" s="21" customFormat="1" ht="14.5" customHeight="1" x14ac:dyDescent="0.25">
      <c r="A469" s="64" t="s">
        <v>431</v>
      </c>
      <c r="B469" s="64" t="s">
        <v>625</v>
      </c>
      <c r="C469" s="64">
        <v>0</v>
      </c>
      <c r="D469" s="64">
        <v>0</v>
      </c>
      <c r="E469" s="64">
        <v>0</v>
      </c>
      <c r="F469" s="64">
        <v>0</v>
      </c>
      <c r="G469" s="64">
        <v>0</v>
      </c>
      <c r="H469" s="64">
        <v>0</v>
      </c>
      <c r="I469" s="64">
        <v>0</v>
      </c>
      <c r="J469" s="64">
        <v>0</v>
      </c>
      <c r="K469" s="64">
        <v>0</v>
      </c>
      <c r="L469" s="64">
        <v>0</v>
      </c>
      <c r="M469" s="64">
        <v>0</v>
      </c>
      <c r="N469" s="64">
        <v>0</v>
      </c>
      <c r="O469" s="64">
        <v>0</v>
      </c>
      <c r="P469" s="64">
        <v>0</v>
      </c>
      <c r="Q469" s="64">
        <v>0</v>
      </c>
      <c r="R469" s="64">
        <v>0</v>
      </c>
      <c r="S469" s="64">
        <v>0</v>
      </c>
      <c r="T469" s="64">
        <v>11811</v>
      </c>
      <c r="U469" s="251">
        <v>0</v>
      </c>
      <c r="V469" s="251">
        <v>0</v>
      </c>
      <c r="W469" s="64" t="s">
        <v>258</v>
      </c>
    </row>
    <row r="470" spans="1:23" s="21" customFormat="1" ht="14.5" customHeight="1" x14ac:dyDescent="0.25">
      <c r="A470" s="64" t="s">
        <v>431</v>
      </c>
      <c r="B470" s="64" t="s">
        <v>629</v>
      </c>
      <c r="C470" s="64">
        <v>0</v>
      </c>
      <c r="D470" s="64">
        <v>0</v>
      </c>
      <c r="E470" s="64">
        <v>0</v>
      </c>
      <c r="F470" s="64">
        <v>0</v>
      </c>
      <c r="G470" s="64">
        <v>0</v>
      </c>
      <c r="H470" s="64">
        <v>0</v>
      </c>
      <c r="I470" s="64">
        <v>0</v>
      </c>
      <c r="J470" s="64">
        <v>0</v>
      </c>
      <c r="K470" s="64">
        <v>0</v>
      </c>
      <c r="L470" s="64">
        <v>0</v>
      </c>
      <c r="M470" s="64">
        <v>0</v>
      </c>
      <c r="N470" s="64">
        <v>0</v>
      </c>
      <c r="O470" s="64">
        <v>0</v>
      </c>
      <c r="P470" s="64">
        <v>0</v>
      </c>
      <c r="Q470" s="64">
        <v>0</v>
      </c>
      <c r="R470" s="64">
        <v>0</v>
      </c>
      <c r="S470" s="64">
        <v>0</v>
      </c>
      <c r="T470" s="64">
        <v>87780</v>
      </c>
      <c r="U470" s="251">
        <v>0</v>
      </c>
      <c r="V470" s="251">
        <v>0</v>
      </c>
      <c r="W470" s="64" t="s">
        <v>258</v>
      </c>
    </row>
    <row r="471" spans="1:23" s="21" customFormat="1" ht="14.5" customHeight="1" x14ac:dyDescent="0.25">
      <c r="A471" s="64" t="s">
        <v>432</v>
      </c>
      <c r="B471" s="64" t="s">
        <v>626</v>
      </c>
      <c r="C471" s="64">
        <v>15251</v>
      </c>
      <c r="D471" s="64">
        <v>1142</v>
      </c>
      <c r="E471" s="64">
        <v>1793</v>
      </c>
      <c r="F471" s="64">
        <v>1321</v>
      </c>
      <c r="G471" s="64">
        <v>4256</v>
      </c>
      <c r="H471" s="64">
        <v>3476</v>
      </c>
      <c r="I471" s="64">
        <v>529</v>
      </c>
      <c r="J471" s="64">
        <v>0</v>
      </c>
      <c r="K471" s="64">
        <v>8261</v>
      </c>
      <c r="L471" s="64">
        <v>1189</v>
      </c>
      <c r="M471" s="64">
        <v>1749</v>
      </c>
      <c r="N471" s="64">
        <v>1207</v>
      </c>
      <c r="O471" s="64">
        <v>4145</v>
      </c>
      <c r="P471" s="64">
        <v>2359</v>
      </c>
      <c r="Q471" s="64">
        <v>486</v>
      </c>
      <c r="R471" s="64">
        <v>0</v>
      </c>
      <c r="S471" s="64">
        <v>6990</v>
      </c>
      <c r="T471" s="64">
        <v>15251</v>
      </c>
      <c r="U471" s="251">
        <v>1</v>
      </c>
      <c r="V471" s="251">
        <v>1</v>
      </c>
      <c r="W471" s="64" t="s">
        <v>259</v>
      </c>
    </row>
    <row r="472" spans="1:23" s="21" customFormat="1" ht="14.5" customHeight="1" x14ac:dyDescent="0.25">
      <c r="A472" s="64" t="s">
        <v>432</v>
      </c>
      <c r="B472" s="64" t="s">
        <v>630</v>
      </c>
      <c r="C472" s="64">
        <v>7278</v>
      </c>
      <c r="D472" s="64">
        <v>1084</v>
      </c>
      <c r="E472" s="64">
        <v>1358</v>
      </c>
      <c r="F472" s="64">
        <v>504</v>
      </c>
      <c r="G472" s="64">
        <v>2946</v>
      </c>
      <c r="H472" s="64">
        <v>1006</v>
      </c>
      <c r="I472" s="64">
        <v>15</v>
      </c>
      <c r="J472" s="64">
        <v>0</v>
      </c>
      <c r="K472" s="64">
        <v>3967</v>
      </c>
      <c r="L472" s="64">
        <v>1108</v>
      </c>
      <c r="M472" s="64">
        <v>1371</v>
      </c>
      <c r="N472" s="64">
        <v>462</v>
      </c>
      <c r="O472" s="64">
        <v>2941</v>
      </c>
      <c r="P472" s="64">
        <v>365</v>
      </c>
      <c r="Q472" s="64">
        <v>5</v>
      </c>
      <c r="R472" s="64">
        <v>0</v>
      </c>
      <c r="S472" s="64">
        <v>3311</v>
      </c>
      <c r="T472" s="64">
        <v>7278</v>
      </c>
      <c r="U472" s="251">
        <v>1</v>
      </c>
      <c r="V472" s="251">
        <v>1</v>
      </c>
      <c r="W472" s="64" t="s">
        <v>259</v>
      </c>
    </row>
    <row r="473" spans="1:23" s="21" customFormat="1" ht="14.5" customHeight="1" x14ac:dyDescent="0.25">
      <c r="A473" s="64" t="s">
        <v>432</v>
      </c>
      <c r="B473" s="64" t="s">
        <v>631</v>
      </c>
      <c r="C473" s="64">
        <v>6047</v>
      </c>
      <c r="D473" s="64">
        <v>776</v>
      </c>
      <c r="E473" s="64">
        <v>933</v>
      </c>
      <c r="F473" s="64">
        <v>372</v>
      </c>
      <c r="G473" s="64">
        <v>2081</v>
      </c>
      <c r="H473" s="64">
        <v>1436</v>
      </c>
      <c r="I473" s="64">
        <v>70</v>
      </c>
      <c r="J473" s="64">
        <v>0</v>
      </c>
      <c r="K473" s="64">
        <v>3587</v>
      </c>
      <c r="L473" s="64">
        <v>814</v>
      </c>
      <c r="M473" s="64">
        <v>869</v>
      </c>
      <c r="N473" s="64">
        <v>329</v>
      </c>
      <c r="O473" s="64">
        <v>2012</v>
      </c>
      <c r="P473" s="64">
        <v>407</v>
      </c>
      <c r="Q473" s="64">
        <v>41</v>
      </c>
      <c r="R473" s="64">
        <v>0</v>
      </c>
      <c r="S473" s="64">
        <v>2460</v>
      </c>
      <c r="T473" s="64">
        <v>7212</v>
      </c>
      <c r="U473" s="251">
        <v>0.83846367165834701</v>
      </c>
      <c r="V473" s="251">
        <v>0.83846367165834701</v>
      </c>
      <c r="W473" s="64" t="s">
        <v>259</v>
      </c>
    </row>
    <row r="474" spans="1:23" s="21" customFormat="1" ht="14.5" customHeight="1" x14ac:dyDescent="0.25">
      <c r="A474" s="64" t="s">
        <v>432</v>
      </c>
      <c r="B474" s="64" t="s">
        <v>625</v>
      </c>
      <c r="C474" s="64">
        <v>115794</v>
      </c>
      <c r="D474" s="64">
        <v>7152</v>
      </c>
      <c r="E474" s="64">
        <v>10305</v>
      </c>
      <c r="F474" s="64">
        <v>7635</v>
      </c>
      <c r="G474" s="64">
        <v>25092</v>
      </c>
      <c r="H474" s="64">
        <v>30228</v>
      </c>
      <c r="I474" s="64">
        <v>3100</v>
      </c>
      <c r="J474" s="64">
        <v>0</v>
      </c>
      <c r="K474" s="64">
        <v>58420</v>
      </c>
      <c r="L474" s="64">
        <v>7188</v>
      </c>
      <c r="M474" s="64">
        <v>10496</v>
      </c>
      <c r="N474" s="64">
        <v>7926</v>
      </c>
      <c r="O474" s="64">
        <v>25610</v>
      </c>
      <c r="P474" s="64">
        <v>29251</v>
      </c>
      <c r="Q474" s="64">
        <v>2513</v>
      </c>
      <c r="R474" s="64">
        <v>0</v>
      </c>
      <c r="S474" s="64">
        <v>57374</v>
      </c>
      <c r="T474" s="64">
        <v>115794</v>
      </c>
      <c r="U474" s="251">
        <v>1</v>
      </c>
      <c r="V474" s="251">
        <v>1</v>
      </c>
      <c r="W474" s="64" t="s">
        <v>259</v>
      </c>
    </row>
    <row r="475" spans="1:23" s="21" customFormat="1" ht="14.5" customHeight="1" x14ac:dyDescent="0.25">
      <c r="A475" s="64" t="s">
        <v>432</v>
      </c>
      <c r="B475" s="64" t="s">
        <v>629</v>
      </c>
      <c r="C475" s="64">
        <v>0</v>
      </c>
      <c r="D475" s="64">
        <v>0</v>
      </c>
      <c r="E475" s="64">
        <v>0</v>
      </c>
      <c r="F475" s="64">
        <v>0</v>
      </c>
      <c r="G475" s="64">
        <v>0</v>
      </c>
      <c r="H475" s="64">
        <v>0</v>
      </c>
      <c r="I475" s="64">
        <v>0</v>
      </c>
      <c r="J475" s="64">
        <v>0</v>
      </c>
      <c r="K475" s="64">
        <v>0</v>
      </c>
      <c r="L475" s="64">
        <v>0</v>
      </c>
      <c r="M475" s="64">
        <v>0</v>
      </c>
      <c r="N475" s="64">
        <v>0</v>
      </c>
      <c r="O475" s="64">
        <v>0</v>
      </c>
      <c r="P475" s="64">
        <v>0</v>
      </c>
      <c r="Q475" s="64">
        <v>0</v>
      </c>
      <c r="R475" s="64">
        <v>0</v>
      </c>
      <c r="S475" s="64">
        <v>0</v>
      </c>
      <c r="T475" s="64">
        <v>14500</v>
      </c>
      <c r="U475" s="251">
        <v>0</v>
      </c>
      <c r="V475" s="251">
        <v>0</v>
      </c>
      <c r="W475" s="64" t="s">
        <v>259</v>
      </c>
    </row>
    <row r="476" spans="1:23" s="21" customFormat="1" ht="14.5" customHeight="1" x14ac:dyDescent="0.25">
      <c r="A476" s="64" t="s">
        <v>260</v>
      </c>
      <c r="B476" s="64" t="s">
        <v>625</v>
      </c>
      <c r="C476" s="64">
        <v>5</v>
      </c>
      <c r="D476" s="64">
        <v>0</v>
      </c>
      <c r="E476" s="64">
        <v>5</v>
      </c>
      <c r="F476" s="64">
        <v>0</v>
      </c>
      <c r="G476" s="64">
        <v>5</v>
      </c>
      <c r="H476" s="64">
        <v>0</v>
      </c>
      <c r="I476" s="64">
        <v>0</v>
      </c>
      <c r="J476" s="64">
        <v>0</v>
      </c>
      <c r="K476" s="64">
        <v>5</v>
      </c>
      <c r="L476" s="64">
        <v>0</v>
      </c>
      <c r="M476" s="64">
        <v>0</v>
      </c>
      <c r="N476" s="64">
        <v>0</v>
      </c>
      <c r="O476" s="64">
        <v>0</v>
      </c>
      <c r="P476" s="64">
        <v>0</v>
      </c>
      <c r="Q476" s="64">
        <v>0</v>
      </c>
      <c r="R476" s="64">
        <v>0</v>
      </c>
      <c r="S476" s="64">
        <v>0</v>
      </c>
      <c r="T476" s="64">
        <v>5</v>
      </c>
      <c r="U476" s="251">
        <v>1</v>
      </c>
      <c r="V476" s="251">
        <v>1</v>
      </c>
      <c r="W476" s="64" t="s">
        <v>261</v>
      </c>
    </row>
    <row r="477" spans="1:23" s="21" customFormat="1" ht="14.5" customHeight="1" x14ac:dyDescent="0.25">
      <c r="A477" s="64" t="s">
        <v>262</v>
      </c>
      <c r="B477" s="64" t="s">
        <v>625</v>
      </c>
      <c r="C477" s="64">
        <v>5</v>
      </c>
      <c r="D477" s="64">
        <v>0</v>
      </c>
      <c r="E477" s="64">
        <v>0</v>
      </c>
      <c r="F477" s="64">
        <v>0</v>
      </c>
      <c r="G477" s="64">
        <v>0</v>
      </c>
      <c r="H477" s="64">
        <v>5</v>
      </c>
      <c r="I477" s="64">
        <v>0</v>
      </c>
      <c r="J477" s="64">
        <v>0</v>
      </c>
      <c r="K477" s="64">
        <v>5</v>
      </c>
      <c r="L477" s="64">
        <v>0</v>
      </c>
      <c r="M477" s="64">
        <v>0</v>
      </c>
      <c r="N477" s="64">
        <v>0</v>
      </c>
      <c r="O477" s="64">
        <v>0</v>
      </c>
      <c r="P477" s="64">
        <v>0</v>
      </c>
      <c r="Q477" s="64">
        <v>0</v>
      </c>
      <c r="R477" s="64">
        <v>0</v>
      </c>
      <c r="S477" s="64">
        <v>0</v>
      </c>
      <c r="T477" s="64">
        <v>5</v>
      </c>
      <c r="U477" s="251">
        <v>1</v>
      </c>
      <c r="V477" s="251">
        <v>1</v>
      </c>
      <c r="W477" s="64" t="s">
        <v>263</v>
      </c>
    </row>
    <row r="478" spans="1:23" s="21" customFormat="1" ht="14.5" customHeight="1" x14ac:dyDescent="0.25">
      <c r="A478" s="64" t="s">
        <v>439</v>
      </c>
      <c r="B478" s="64" t="s">
        <v>626</v>
      </c>
      <c r="C478" s="64">
        <v>3907</v>
      </c>
      <c r="D478" s="64">
        <v>18</v>
      </c>
      <c r="E478" s="64">
        <v>387</v>
      </c>
      <c r="F478" s="64">
        <v>352</v>
      </c>
      <c r="G478" s="64">
        <v>757</v>
      </c>
      <c r="H478" s="64">
        <v>1020</v>
      </c>
      <c r="I478" s="64">
        <v>86</v>
      </c>
      <c r="J478" s="64">
        <v>0</v>
      </c>
      <c r="K478" s="64">
        <v>1863</v>
      </c>
      <c r="L478" s="64">
        <v>35</v>
      </c>
      <c r="M478" s="64">
        <v>480</v>
      </c>
      <c r="N478" s="64">
        <v>369</v>
      </c>
      <c r="O478" s="64">
        <v>884</v>
      </c>
      <c r="P478" s="64">
        <v>1039</v>
      </c>
      <c r="Q478" s="64">
        <v>121</v>
      </c>
      <c r="R478" s="64">
        <v>0</v>
      </c>
      <c r="S478" s="64">
        <v>2044</v>
      </c>
      <c r="T478" s="64">
        <v>3907</v>
      </c>
      <c r="U478" s="251">
        <v>1</v>
      </c>
      <c r="V478" s="251">
        <v>1</v>
      </c>
      <c r="W478" s="64" t="s">
        <v>264</v>
      </c>
    </row>
    <row r="479" spans="1:23" s="21" customFormat="1" ht="14.5" customHeight="1" x14ac:dyDescent="0.25">
      <c r="A479" s="64" t="s">
        <v>439</v>
      </c>
      <c r="B479" s="64" t="s">
        <v>625</v>
      </c>
      <c r="C479" s="64">
        <v>448</v>
      </c>
      <c r="D479" s="64">
        <v>5</v>
      </c>
      <c r="E479" s="64">
        <v>31</v>
      </c>
      <c r="F479" s="64">
        <v>36</v>
      </c>
      <c r="G479" s="64">
        <v>72</v>
      </c>
      <c r="H479" s="64">
        <v>142</v>
      </c>
      <c r="I479" s="64">
        <v>6</v>
      </c>
      <c r="J479" s="64">
        <v>0</v>
      </c>
      <c r="K479" s="64">
        <v>220</v>
      </c>
      <c r="L479" s="64">
        <v>6</v>
      </c>
      <c r="M479" s="64">
        <v>33</v>
      </c>
      <c r="N479" s="64">
        <v>41</v>
      </c>
      <c r="O479" s="64">
        <v>80</v>
      </c>
      <c r="P479" s="64">
        <v>140</v>
      </c>
      <c r="Q479" s="64">
        <v>8</v>
      </c>
      <c r="R479" s="64">
        <v>0</v>
      </c>
      <c r="S479" s="64">
        <v>228</v>
      </c>
      <c r="T479" s="64">
        <v>448</v>
      </c>
      <c r="U479" s="251">
        <v>1</v>
      </c>
      <c r="V479" s="251">
        <v>1</v>
      </c>
      <c r="W479" s="64" t="s">
        <v>264</v>
      </c>
    </row>
    <row r="480" spans="1:23" s="21" customFormat="1" ht="14.5" customHeight="1" x14ac:dyDescent="0.25">
      <c r="A480" s="64" t="s">
        <v>439</v>
      </c>
      <c r="B480" s="64" t="s">
        <v>629</v>
      </c>
      <c r="C480" s="64">
        <v>0</v>
      </c>
      <c r="D480" s="64">
        <v>0</v>
      </c>
      <c r="E480" s="64">
        <v>0</v>
      </c>
      <c r="F480" s="64">
        <v>0</v>
      </c>
      <c r="G480" s="64">
        <v>0</v>
      </c>
      <c r="H480" s="64">
        <v>0</v>
      </c>
      <c r="I480" s="64">
        <v>0</v>
      </c>
      <c r="J480" s="64">
        <v>0</v>
      </c>
      <c r="K480" s="64">
        <v>0</v>
      </c>
      <c r="L480" s="64">
        <v>0</v>
      </c>
      <c r="M480" s="64">
        <v>0</v>
      </c>
      <c r="N480" s="64">
        <v>0</v>
      </c>
      <c r="O480" s="64">
        <v>0</v>
      </c>
      <c r="P480" s="64">
        <v>0</v>
      </c>
      <c r="Q480" s="64">
        <v>0</v>
      </c>
      <c r="R480" s="64">
        <v>0</v>
      </c>
      <c r="S480" s="64">
        <v>0</v>
      </c>
      <c r="T480" s="64">
        <v>70000</v>
      </c>
      <c r="U480" s="251">
        <v>0</v>
      </c>
      <c r="V480" s="251">
        <v>0</v>
      </c>
      <c r="W480" s="64" t="s">
        <v>264</v>
      </c>
    </row>
    <row r="481" spans="1:23" s="21" customFormat="1" ht="14.5" customHeight="1" x14ac:dyDescent="0.25">
      <c r="A481" s="64" t="s">
        <v>265</v>
      </c>
      <c r="B481" s="64" t="s">
        <v>626</v>
      </c>
      <c r="C481" s="64">
        <v>1538</v>
      </c>
      <c r="D481" s="64">
        <v>53</v>
      </c>
      <c r="E481" s="64">
        <v>62</v>
      </c>
      <c r="F481" s="64">
        <v>95</v>
      </c>
      <c r="G481" s="64">
        <v>210</v>
      </c>
      <c r="H481" s="64">
        <v>453</v>
      </c>
      <c r="I481" s="64">
        <v>0</v>
      </c>
      <c r="J481" s="64">
        <v>0</v>
      </c>
      <c r="K481" s="64">
        <v>663</v>
      </c>
      <c r="L481" s="64">
        <v>37</v>
      </c>
      <c r="M481" s="64">
        <v>73</v>
      </c>
      <c r="N481" s="64">
        <v>57</v>
      </c>
      <c r="O481" s="64">
        <v>167</v>
      </c>
      <c r="P481" s="64">
        <v>703</v>
      </c>
      <c r="Q481" s="64">
        <v>5</v>
      </c>
      <c r="R481" s="64">
        <v>0</v>
      </c>
      <c r="S481" s="64">
        <v>875</v>
      </c>
      <c r="T481" s="64">
        <v>1538</v>
      </c>
      <c r="U481" s="251">
        <v>1</v>
      </c>
      <c r="V481" s="251">
        <v>1</v>
      </c>
      <c r="W481" s="64" t="s">
        <v>266</v>
      </c>
    </row>
    <row r="482" spans="1:23" s="21" customFormat="1" ht="14.5" customHeight="1" x14ac:dyDescent="0.25">
      <c r="A482" s="64" t="s">
        <v>265</v>
      </c>
      <c r="B482" s="64" t="s">
        <v>630</v>
      </c>
      <c r="C482" s="64">
        <v>255</v>
      </c>
      <c r="D482" s="64">
        <v>0</v>
      </c>
      <c r="E482" s="64">
        <v>47</v>
      </c>
      <c r="F482" s="64">
        <v>6</v>
      </c>
      <c r="G482" s="64">
        <v>53</v>
      </c>
      <c r="H482" s="64">
        <v>87</v>
      </c>
      <c r="I482" s="64">
        <v>5</v>
      </c>
      <c r="J482" s="64">
        <v>0</v>
      </c>
      <c r="K482" s="64">
        <v>145</v>
      </c>
      <c r="L482" s="64">
        <v>0</v>
      </c>
      <c r="M482" s="64">
        <v>10</v>
      </c>
      <c r="N482" s="64">
        <v>21</v>
      </c>
      <c r="O482" s="64">
        <v>31</v>
      </c>
      <c r="P482" s="64">
        <v>72</v>
      </c>
      <c r="Q482" s="64">
        <v>7</v>
      </c>
      <c r="R482" s="64">
        <v>0</v>
      </c>
      <c r="S482" s="64">
        <v>110</v>
      </c>
      <c r="T482" s="64">
        <v>255</v>
      </c>
      <c r="U482" s="251">
        <v>1</v>
      </c>
      <c r="V482" s="251">
        <v>1</v>
      </c>
      <c r="W482" s="64" t="s">
        <v>266</v>
      </c>
    </row>
    <row r="483" spans="1:23" s="21" customFormat="1" ht="14.5" customHeight="1" x14ac:dyDescent="0.25">
      <c r="A483" s="64" t="s">
        <v>265</v>
      </c>
      <c r="B483" s="64" t="s">
        <v>625</v>
      </c>
      <c r="C483" s="64">
        <v>17259</v>
      </c>
      <c r="D483" s="64">
        <v>432</v>
      </c>
      <c r="E483" s="64">
        <v>1425</v>
      </c>
      <c r="F483" s="64">
        <v>1634</v>
      </c>
      <c r="G483" s="64">
        <v>3491</v>
      </c>
      <c r="H483" s="64">
        <v>5115</v>
      </c>
      <c r="I483" s="64">
        <v>787</v>
      </c>
      <c r="J483" s="64">
        <v>0</v>
      </c>
      <c r="K483" s="64">
        <v>9393</v>
      </c>
      <c r="L483" s="64">
        <v>454</v>
      </c>
      <c r="M483" s="64">
        <v>1513</v>
      </c>
      <c r="N483" s="64">
        <v>1473</v>
      </c>
      <c r="O483" s="64">
        <v>3440</v>
      </c>
      <c r="P483" s="64">
        <v>3793</v>
      </c>
      <c r="Q483" s="64">
        <v>633</v>
      </c>
      <c r="R483" s="64">
        <v>0</v>
      </c>
      <c r="S483" s="64">
        <v>7866</v>
      </c>
      <c r="T483" s="64">
        <v>17259</v>
      </c>
      <c r="U483" s="251">
        <v>1</v>
      </c>
      <c r="V483" s="251">
        <v>1</v>
      </c>
      <c r="W483" s="64" t="s">
        <v>266</v>
      </c>
    </row>
    <row r="484" spans="1:23" s="21" customFormat="1" ht="14.5" customHeight="1" x14ac:dyDescent="0.25">
      <c r="A484" s="64" t="s">
        <v>267</v>
      </c>
      <c r="B484" s="64" t="s">
        <v>626</v>
      </c>
      <c r="C484" s="64">
        <v>0</v>
      </c>
      <c r="D484" s="64">
        <v>0</v>
      </c>
      <c r="E484" s="64">
        <v>0</v>
      </c>
      <c r="F484" s="64">
        <v>0</v>
      </c>
      <c r="G484" s="64">
        <v>0</v>
      </c>
      <c r="H484" s="64">
        <v>0</v>
      </c>
      <c r="I484" s="64">
        <v>0</v>
      </c>
      <c r="J484" s="64">
        <v>0</v>
      </c>
      <c r="K484" s="64">
        <v>0</v>
      </c>
      <c r="L484" s="64">
        <v>0</v>
      </c>
      <c r="M484" s="64">
        <v>0</v>
      </c>
      <c r="N484" s="64">
        <v>0</v>
      </c>
      <c r="O484" s="64">
        <v>0</v>
      </c>
      <c r="P484" s="64">
        <v>0</v>
      </c>
      <c r="Q484" s="64">
        <v>0</v>
      </c>
      <c r="R484" s="64">
        <v>0</v>
      </c>
      <c r="S484" s="64">
        <v>0</v>
      </c>
      <c r="T484" s="64">
        <v>134</v>
      </c>
      <c r="U484" s="251">
        <v>0</v>
      </c>
      <c r="V484" s="251">
        <v>0</v>
      </c>
      <c r="W484" s="64" t="s">
        <v>268</v>
      </c>
    </row>
    <row r="485" spans="1:23" s="21" customFormat="1" ht="14.5" customHeight="1" x14ac:dyDescent="0.25">
      <c r="A485" s="64" t="s">
        <v>267</v>
      </c>
      <c r="B485" s="64" t="s">
        <v>632</v>
      </c>
      <c r="C485" s="64">
        <v>0</v>
      </c>
      <c r="D485" s="64">
        <v>0</v>
      </c>
      <c r="E485" s="64">
        <v>0</v>
      </c>
      <c r="F485" s="64">
        <v>0</v>
      </c>
      <c r="G485" s="64">
        <v>0</v>
      </c>
      <c r="H485" s="64">
        <v>0</v>
      </c>
      <c r="I485" s="64">
        <v>0</v>
      </c>
      <c r="J485" s="64">
        <v>0</v>
      </c>
      <c r="K485" s="64">
        <v>0</v>
      </c>
      <c r="L485" s="64">
        <v>0</v>
      </c>
      <c r="M485" s="64">
        <v>0</v>
      </c>
      <c r="N485" s="64">
        <v>0</v>
      </c>
      <c r="O485" s="64">
        <v>0</v>
      </c>
      <c r="P485" s="64">
        <v>0</v>
      </c>
      <c r="Q485" s="64">
        <v>0</v>
      </c>
      <c r="R485" s="64">
        <v>0</v>
      </c>
      <c r="S485" s="64">
        <v>0</v>
      </c>
      <c r="T485" s="64">
        <v>56</v>
      </c>
      <c r="U485" s="251">
        <v>0</v>
      </c>
      <c r="V485" s="251">
        <v>0</v>
      </c>
      <c r="W485" s="64" t="s">
        <v>268</v>
      </c>
    </row>
    <row r="486" spans="1:23" s="21" customFormat="1" ht="14.5" customHeight="1" x14ac:dyDescent="0.25">
      <c r="A486" s="64" t="s">
        <v>267</v>
      </c>
      <c r="B486" s="64" t="s">
        <v>628</v>
      </c>
      <c r="C486" s="64">
        <v>15533</v>
      </c>
      <c r="D486" s="64">
        <v>953</v>
      </c>
      <c r="E486" s="64">
        <v>1024</v>
      </c>
      <c r="F486" s="64">
        <v>1072</v>
      </c>
      <c r="G486" s="64">
        <v>3049</v>
      </c>
      <c r="H486" s="64">
        <v>2978</v>
      </c>
      <c r="I486" s="64">
        <v>1127</v>
      </c>
      <c r="J486" s="64">
        <v>0</v>
      </c>
      <c r="K486" s="64">
        <v>7154</v>
      </c>
      <c r="L486" s="64">
        <v>1020</v>
      </c>
      <c r="M486" s="64">
        <v>1013</v>
      </c>
      <c r="N486" s="64">
        <v>1105</v>
      </c>
      <c r="O486" s="64">
        <v>3138</v>
      </c>
      <c r="P486" s="64">
        <v>4121</v>
      </c>
      <c r="Q486" s="64">
        <v>1120</v>
      </c>
      <c r="R486" s="64">
        <v>0</v>
      </c>
      <c r="S486" s="64">
        <v>8379</v>
      </c>
      <c r="T486" s="64">
        <v>209453</v>
      </c>
      <c r="U486" s="251">
        <v>7.4159835380729802E-2</v>
      </c>
      <c r="V486" s="251">
        <v>7.4159835380729802E-2</v>
      </c>
      <c r="W486" s="64" t="s">
        <v>268</v>
      </c>
    </row>
    <row r="487" spans="1:23" s="21" customFormat="1" ht="14.5" customHeight="1" x14ac:dyDescent="0.25">
      <c r="A487" s="64" t="s">
        <v>267</v>
      </c>
      <c r="B487" s="64" t="s">
        <v>630</v>
      </c>
      <c r="C487" s="64">
        <v>16</v>
      </c>
      <c r="D487" s="64">
        <v>0</v>
      </c>
      <c r="E487" s="64">
        <v>0</v>
      </c>
      <c r="F487" s="64">
        <v>0</v>
      </c>
      <c r="G487" s="64">
        <v>0</v>
      </c>
      <c r="H487" s="64">
        <v>11</v>
      </c>
      <c r="I487" s="64">
        <v>0</v>
      </c>
      <c r="J487" s="64">
        <v>0</v>
      </c>
      <c r="K487" s="64">
        <v>11</v>
      </c>
      <c r="L487" s="64">
        <v>0</v>
      </c>
      <c r="M487" s="64">
        <v>0</v>
      </c>
      <c r="N487" s="64">
        <v>0</v>
      </c>
      <c r="O487" s="64">
        <v>0</v>
      </c>
      <c r="P487" s="64">
        <v>5</v>
      </c>
      <c r="Q487" s="64">
        <v>0</v>
      </c>
      <c r="R487" s="64">
        <v>0</v>
      </c>
      <c r="S487" s="64">
        <v>5</v>
      </c>
      <c r="T487" s="64">
        <v>1299</v>
      </c>
      <c r="U487" s="251">
        <v>1.23171670515781E-2</v>
      </c>
      <c r="V487" s="251">
        <v>1.23171670515781E-2</v>
      </c>
      <c r="W487" s="64" t="s">
        <v>268</v>
      </c>
    </row>
    <row r="488" spans="1:23" s="21" customFormat="1" ht="14.5" customHeight="1" x14ac:dyDescent="0.25">
      <c r="A488" s="64" t="s">
        <v>267</v>
      </c>
      <c r="B488" s="64" t="s">
        <v>625</v>
      </c>
      <c r="C488" s="64">
        <v>0</v>
      </c>
      <c r="D488" s="64">
        <v>0</v>
      </c>
      <c r="E488" s="64">
        <v>0</v>
      </c>
      <c r="F488" s="64">
        <v>0</v>
      </c>
      <c r="G488" s="64">
        <v>0</v>
      </c>
      <c r="H488" s="64">
        <v>0</v>
      </c>
      <c r="I488" s="64">
        <v>0</v>
      </c>
      <c r="J488" s="64">
        <v>0</v>
      </c>
      <c r="K488" s="64">
        <v>0</v>
      </c>
      <c r="L488" s="64">
        <v>0</v>
      </c>
      <c r="M488" s="64">
        <v>0</v>
      </c>
      <c r="N488" s="64">
        <v>0</v>
      </c>
      <c r="O488" s="64">
        <v>0</v>
      </c>
      <c r="P488" s="64">
        <v>0</v>
      </c>
      <c r="Q488" s="64">
        <v>0</v>
      </c>
      <c r="R488" s="64">
        <v>0</v>
      </c>
      <c r="S488" s="64">
        <v>0</v>
      </c>
      <c r="T488" s="64">
        <v>40863</v>
      </c>
      <c r="U488" s="251">
        <v>0</v>
      </c>
      <c r="V488" s="251">
        <v>0</v>
      </c>
      <c r="W488" s="64" t="s">
        <v>268</v>
      </c>
    </row>
    <row r="489" spans="1:23" s="21" customFormat="1" ht="14.5" customHeight="1" x14ac:dyDescent="0.25">
      <c r="A489" s="64" t="s">
        <v>267</v>
      </c>
      <c r="B489" s="64" t="s">
        <v>629</v>
      </c>
      <c r="C489" s="64">
        <v>350</v>
      </c>
      <c r="D489" s="64">
        <v>82</v>
      </c>
      <c r="E489" s="64">
        <v>18</v>
      </c>
      <c r="F489" s="64">
        <v>27</v>
      </c>
      <c r="G489" s="64">
        <v>127</v>
      </c>
      <c r="H489" s="64">
        <v>70</v>
      </c>
      <c r="I489" s="64">
        <v>0</v>
      </c>
      <c r="J489" s="64">
        <v>0</v>
      </c>
      <c r="K489" s="64">
        <v>197</v>
      </c>
      <c r="L489" s="64">
        <v>74</v>
      </c>
      <c r="M489" s="64">
        <v>15</v>
      </c>
      <c r="N489" s="64">
        <v>22</v>
      </c>
      <c r="O489" s="64">
        <v>111</v>
      </c>
      <c r="P489" s="64">
        <v>42</v>
      </c>
      <c r="Q489" s="64">
        <v>0</v>
      </c>
      <c r="R489" s="64">
        <v>0</v>
      </c>
      <c r="S489" s="64">
        <v>153</v>
      </c>
      <c r="T489" s="64">
        <v>1540</v>
      </c>
      <c r="U489" s="251">
        <v>0.22727272727272699</v>
      </c>
      <c r="V489" s="251">
        <v>0.22727272727272699</v>
      </c>
      <c r="W489" s="64" t="s">
        <v>268</v>
      </c>
    </row>
    <row r="490" spans="1:23" s="21" customFormat="1" ht="14.5" customHeight="1" x14ac:dyDescent="0.25">
      <c r="A490" s="64" t="s">
        <v>269</v>
      </c>
      <c r="B490" s="64" t="s">
        <v>630</v>
      </c>
      <c r="C490" s="64">
        <v>210</v>
      </c>
      <c r="D490" s="64">
        <v>0</v>
      </c>
      <c r="E490" s="64">
        <v>0</v>
      </c>
      <c r="F490" s="64">
        <v>20</v>
      </c>
      <c r="G490" s="64">
        <v>20</v>
      </c>
      <c r="H490" s="64">
        <v>79</v>
      </c>
      <c r="I490" s="64">
        <v>5</v>
      </c>
      <c r="J490" s="64">
        <v>0</v>
      </c>
      <c r="K490" s="64">
        <v>104</v>
      </c>
      <c r="L490" s="64">
        <v>0</v>
      </c>
      <c r="M490" s="64">
        <v>0</v>
      </c>
      <c r="N490" s="64">
        <v>14</v>
      </c>
      <c r="O490" s="64">
        <v>14</v>
      </c>
      <c r="P490" s="64">
        <v>92</v>
      </c>
      <c r="Q490" s="64">
        <v>0</v>
      </c>
      <c r="R490" s="64">
        <v>0</v>
      </c>
      <c r="S490" s="64">
        <v>106</v>
      </c>
      <c r="T490" s="64">
        <v>210</v>
      </c>
      <c r="U490" s="251">
        <v>1</v>
      </c>
      <c r="V490" s="251">
        <v>1</v>
      </c>
      <c r="W490" s="64" t="s">
        <v>270</v>
      </c>
    </row>
    <row r="491" spans="1:23" s="21" customFormat="1" ht="14.5" customHeight="1" x14ac:dyDescent="0.25">
      <c r="A491" s="64" t="s">
        <v>269</v>
      </c>
      <c r="B491" s="64" t="s">
        <v>631</v>
      </c>
      <c r="C491" s="64">
        <v>0</v>
      </c>
      <c r="D491" s="64">
        <v>0</v>
      </c>
      <c r="E491" s="64">
        <v>0</v>
      </c>
      <c r="F491" s="64">
        <v>0</v>
      </c>
      <c r="G491" s="64">
        <v>0</v>
      </c>
      <c r="H491" s="64">
        <v>0</v>
      </c>
      <c r="I491" s="64">
        <v>0</v>
      </c>
      <c r="J491" s="64">
        <v>0</v>
      </c>
      <c r="K491" s="64">
        <v>0</v>
      </c>
      <c r="L491" s="64">
        <v>0</v>
      </c>
      <c r="M491" s="64">
        <v>0</v>
      </c>
      <c r="N491" s="64">
        <v>0</v>
      </c>
      <c r="O491" s="64">
        <v>0</v>
      </c>
      <c r="P491" s="64">
        <v>0</v>
      </c>
      <c r="Q491" s="64">
        <v>0</v>
      </c>
      <c r="R491" s="64">
        <v>0</v>
      </c>
      <c r="S491" s="64">
        <v>0</v>
      </c>
      <c r="T491" s="64">
        <v>5</v>
      </c>
      <c r="U491" s="251">
        <v>0</v>
      </c>
      <c r="V491" s="251">
        <v>0</v>
      </c>
      <c r="W491" s="64" t="s">
        <v>270</v>
      </c>
    </row>
    <row r="492" spans="1:23" s="21" customFormat="1" ht="14.5" customHeight="1" x14ac:dyDescent="0.25">
      <c r="A492" s="64" t="s">
        <v>271</v>
      </c>
      <c r="B492" s="64" t="s">
        <v>629</v>
      </c>
      <c r="C492" s="64">
        <v>0</v>
      </c>
      <c r="D492" s="64">
        <v>0</v>
      </c>
      <c r="E492" s="64">
        <v>0</v>
      </c>
      <c r="F492" s="64">
        <v>0</v>
      </c>
      <c r="G492" s="64">
        <v>0</v>
      </c>
      <c r="H492" s="64">
        <v>0</v>
      </c>
      <c r="I492" s="64">
        <v>0</v>
      </c>
      <c r="J492" s="64">
        <v>0</v>
      </c>
      <c r="K492" s="64">
        <v>0</v>
      </c>
      <c r="L492" s="64">
        <v>0</v>
      </c>
      <c r="M492" s="64">
        <v>0</v>
      </c>
      <c r="N492" s="64">
        <v>0</v>
      </c>
      <c r="O492" s="64">
        <v>0</v>
      </c>
      <c r="P492" s="64">
        <v>0</v>
      </c>
      <c r="Q492" s="64">
        <v>0</v>
      </c>
      <c r="R492" s="64">
        <v>0</v>
      </c>
      <c r="S492" s="64">
        <v>0</v>
      </c>
      <c r="T492" s="64">
        <v>1109</v>
      </c>
      <c r="U492" s="251">
        <v>0</v>
      </c>
      <c r="V492" s="251">
        <v>0</v>
      </c>
      <c r="W492" s="64" t="s">
        <v>272</v>
      </c>
    </row>
    <row r="493" spans="1:23" s="21" customFormat="1" ht="14.5" customHeight="1" x14ac:dyDescent="0.25">
      <c r="A493" s="64" t="s">
        <v>273</v>
      </c>
      <c r="B493" s="64" t="s">
        <v>626</v>
      </c>
      <c r="C493" s="64">
        <v>141</v>
      </c>
      <c r="D493" s="64">
        <v>0</v>
      </c>
      <c r="E493" s="64">
        <v>5</v>
      </c>
      <c r="F493" s="64">
        <v>5</v>
      </c>
      <c r="G493" s="64">
        <v>10</v>
      </c>
      <c r="H493" s="64">
        <v>43</v>
      </c>
      <c r="I493" s="64">
        <v>0</v>
      </c>
      <c r="J493" s="64">
        <v>0</v>
      </c>
      <c r="K493" s="64">
        <v>53</v>
      </c>
      <c r="L493" s="64">
        <v>7</v>
      </c>
      <c r="M493" s="64">
        <v>5</v>
      </c>
      <c r="N493" s="64">
        <v>0</v>
      </c>
      <c r="O493" s="64">
        <v>12</v>
      </c>
      <c r="P493" s="64">
        <v>71</v>
      </c>
      <c r="Q493" s="64">
        <v>5</v>
      </c>
      <c r="R493" s="64">
        <v>0</v>
      </c>
      <c r="S493" s="64">
        <v>88</v>
      </c>
      <c r="T493" s="64">
        <v>141</v>
      </c>
      <c r="U493" s="251">
        <v>1</v>
      </c>
      <c r="V493" s="251">
        <v>1</v>
      </c>
      <c r="W493" s="64" t="s">
        <v>274</v>
      </c>
    </row>
    <row r="494" spans="1:23" s="21" customFormat="1" ht="14.5" customHeight="1" x14ac:dyDescent="0.25">
      <c r="A494" s="64" t="s">
        <v>273</v>
      </c>
      <c r="B494" s="64" t="s">
        <v>630</v>
      </c>
      <c r="C494" s="64">
        <v>12</v>
      </c>
      <c r="D494" s="64">
        <v>0</v>
      </c>
      <c r="E494" s="64">
        <v>0</v>
      </c>
      <c r="F494" s="64">
        <v>0</v>
      </c>
      <c r="G494" s="64">
        <v>0</v>
      </c>
      <c r="H494" s="64">
        <v>0</v>
      </c>
      <c r="I494" s="64">
        <v>0</v>
      </c>
      <c r="J494" s="64">
        <v>0</v>
      </c>
      <c r="K494" s="64">
        <v>0</v>
      </c>
      <c r="L494" s="64">
        <v>0</v>
      </c>
      <c r="M494" s="64">
        <v>0</v>
      </c>
      <c r="N494" s="64">
        <v>0</v>
      </c>
      <c r="O494" s="64">
        <v>0</v>
      </c>
      <c r="P494" s="64">
        <v>12</v>
      </c>
      <c r="Q494" s="64">
        <v>0</v>
      </c>
      <c r="R494" s="64">
        <v>0</v>
      </c>
      <c r="S494" s="64">
        <v>12</v>
      </c>
      <c r="T494" s="64">
        <v>12</v>
      </c>
      <c r="U494" s="251">
        <v>1</v>
      </c>
      <c r="V494" s="251">
        <v>1</v>
      </c>
      <c r="W494" s="64" t="s">
        <v>274</v>
      </c>
    </row>
    <row r="495" spans="1:23" s="21" customFormat="1" ht="14.5" customHeight="1" x14ac:dyDescent="0.25">
      <c r="A495" s="64" t="s">
        <v>273</v>
      </c>
      <c r="B495" s="64" t="s">
        <v>625</v>
      </c>
      <c r="C495" s="64">
        <v>17</v>
      </c>
      <c r="D495" s="64">
        <v>0</v>
      </c>
      <c r="E495" s="64">
        <v>0</v>
      </c>
      <c r="F495" s="64">
        <v>0</v>
      </c>
      <c r="G495" s="64">
        <v>0</v>
      </c>
      <c r="H495" s="64">
        <v>0</v>
      </c>
      <c r="I495" s="64">
        <v>0</v>
      </c>
      <c r="J495" s="64">
        <v>0</v>
      </c>
      <c r="K495" s="64">
        <v>0</v>
      </c>
      <c r="L495" s="64">
        <v>0</v>
      </c>
      <c r="M495" s="64">
        <v>0</v>
      </c>
      <c r="N495" s="64">
        <v>0</v>
      </c>
      <c r="O495" s="64">
        <v>0</v>
      </c>
      <c r="P495" s="64">
        <v>17</v>
      </c>
      <c r="Q495" s="64">
        <v>0</v>
      </c>
      <c r="R495" s="64">
        <v>0</v>
      </c>
      <c r="S495" s="64">
        <v>17</v>
      </c>
      <c r="T495" s="64">
        <v>17</v>
      </c>
      <c r="U495" s="251">
        <v>1</v>
      </c>
      <c r="V495" s="251">
        <v>1</v>
      </c>
      <c r="W495" s="64" t="s">
        <v>274</v>
      </c>
    </row>
    <row r="496" spans="1:23" s="21" customFormat="1" ht="14.5" customHeight="1" x14ac:dyDescent="0.25">
      <c r="A496" s="64" t="s">
        <v>1493</v>
      </c>
      <c r="B496" s="64" t="s">
        <v>626</v>
      </c>
      <c r="C496" s="64">
        <v>16</v>
      </c>
      <c r="D496" s="64">
        <v>0</v>
      </c>
      <c r="E496" s="64">
        <v>0</v>
      </c>
      <c r="F496" s="64">
        <v>0</v>
      </c>
      <c r="G496" s="64">
        <v>0</v>
      </c>
      <c r="H496" s="64">
        <v>0</v>
      </c>
      <c r="I496" s="64">
        <v>0</v>
      </c>
      <c r="J496" s="64">
        <v>0</v>
      </c>
      <c r="K496" s="64">
        <v>0</v>
      </c>
      <c r="L496" s="64">
        <v>0</v>
      </c>
      <c r="M496" s="64">
        <v>0</v>
      </c>
      <c r="N496" s="64">
        <v>0</v>
      </c>
      <c r="O496" s="64">
        <v>0</v>
      </c>
      <c r="P496" s="64">
        <v>6</v>
      </c>
      <c r="Q496" s="64">
        <v>0</v>
      </c>
      <c r="R496" s="64">
        <v>10</v>
      </c>
      <c r="S496" s="64">
        <v>16</v>
      </c>
      <c r="T496" s="64">
        <v>16</v>
      </c>
      <c r="U496" s="251">
        <v>0.375</v>
      </c>
      <c r="V496" s="251">
        <v>1</v>
      </c>
      <c r="W496" s="64" t="s">
        <v>276</v>
      </c>
    </row>
    <row r="497" spans="1:23" s="21" customFormat="1" ht="14.5" customHeight="1" x14ac:dyDescent="0.25">
      <c r="A497" s="64" t="s">
        <v>1494</v>
      </c>
      <c r="B497" s="64" t="s">
        <v>625</v>
      </c>
      <c r="C497" s="64">
        <v>140885</v>
      </c>
      <c r="D497" s="64">
        <v>7606</v>
      </c>
      <c r="E497" s="64">
        <v>12118</v>
      </c>
      <c r="F497" s="64">
        <v>10487</v>
      </c>
      <c r="G497" s="64">
        <v>30211</v>
      </c>
      <c r="H497" s="64">
        <v>46078</v>
      </c>
      <c r="I497" s="64">
        <v>10252</v>
      </c>
      <c r="J497" s="64">
        <v>0</v>
      </c>
      <c r="K497" s="64">
        <v>86541</v>
      </c>
      <c r="L497" s="64">
        <v>1045</v>
      </c>
      <c r="M497" s="64">
        <v>2081</v>
      </c>
      <c r="N497" s="64">
        <v>5286</v>
      </c>
      <c r="O497" s="64">
        <v>8412</v>
      </c>
      <c r="P497" s="64">
        <v>37459</v>
      </c>
      <c r="Q497" s="64">
        <v>8473</v>
      </c>
      <c r="R497" s="64">
        <v>0</v>
      </c>
      <c r="S497" s="64">
        <v>54344</v>
      </c>
      <c r="T497" s="64">
        <v>140885</v>
      </c>
      <c r="U497" s="251">
        <v>1</v>
      </c>
      <c r="V497" s="251">
        <v>1</v>
      </c>
      <c r="W497" s="64" t="s">
        <v>276</v>
      </c>
    </row>
    <row r="498" spans="1:23" s="21" customFormat="1" ht="14.5" customHeight="1" x14ac:dyDescent="0.25">
      <c r="A498" s="64" t="s">
        <v>275</v>
      </c>
      <c r="B498" s="64" t="s">
        <v>629</v>
      </c>
      <c r="C498" s="64">
        <v>0</v>
      </c>
      <c r="D498" s="64">
        <v>0</v>
      </c>
      <c r="E498" s="64">
        <v>0</v>
      </c>
      <c r="F498" s="64">
        <v>0</v>
      </c>
      <c r="G498" s="64">
        <v>0</v>
      </c>
      <c r="H498" s="64">
        <v>0</v>
      </c>
      <c r="I498" s="64">
        <v>0</v>
      </c>
      <c r="J498" s="64">
        <v>0</v>
      </c>
      <c r="K498" s="64">
        <v>0</v>
      </c>
      <c r="L498" s="64">
        <v>0</v>
      </c>
      <c r="M498" s="64">
        <v>0</v>
      </c>
      <c r="N498" s="64">
        <v>0</v>
      </c>
      <c r="O498" s="64">
        <v>0</v>
      </c>
      <c r="P498" s="64">
        <v>0</v>
      </c>
      <c r="Q498" s="64">
        <v>0</v>
      </c>
      <c r="R498" s="64">
        <v>0</v>
      </c>
      <c r="S498" s="64">
        <v>0</v>
      </c>
      <c r="T498" s="64">
        <v>56</v>
      </c>
      <c r="U498" s="251">
        <v>0</v>
      </c>
      <c r="V498" s="251">
        <v>0</v>
      </c>
      <c r="W498" s="64" t="s">
        <v>276</v>
      </c>
    </row>
    <row r="499" spans="1:23" s="21" customFormat="1" ht="14.5" customHeight="1" x14ac:dyDescent="0.25">
      <c r="A499" s="64" t="s">
        <v>442</v>
      </c>
      <c r="B499" s="64" t="s">
        <v>626</v>
      </c>
      <c r="C499" s="64">
        <v>722</v>
      </c>
      <c r="D499" s="64">
        <v>6</v>
      </c>
      <c r="E499" s="64">
        <v>19</v>
      </c>
      <c r="F499" s="64">
        <v>5</v>
      </c>
      <c r="G499" s="64">
        <v>30</v>
      </c>
      <c r="H499" s="64">
        <v>58</v>
      </c>
      <c r="I499" s="64">
        <v>0</v>
      </c>
      <c r="J499" s="64">
        <v>5</v>
      </c>
      <c r="K499" s="64">
        <v>93</v>
      </c>
      <c r="L499" s="64">
        <v>5</v>
      </c>
      <c r="M499" s="64">
        <v>9</v>
      </c>
      <c r="N499" s="64">
        <v>20</v>
      </c>
      <c r="O499" s="64">
        <v>34</v>
      </c>
      <c r="P499" s="64">
        <v>585</v>
      </c>
      <c r="Q499" s="64">
        <v>0</v>
      </c>
      <c r="R499" s="64">
        <v>10</v>
      </c>
      <c r="S499" s="64">
        <v>629</v>
      </c>
      <c r="T499" s="64">
        <v>722</v>
      </c>
      <c r="U499" s="251">
        <v>0.97922437673130203</v>
      </c>
      <c r="V499" s="251">
        <v>1</v>
      </c>
      <c r="W499" s="64" t="s">
        <v>277</v>
      </c>
    </row>
    <row r="500" spans="1:23" s="21" customFormat="1" ht="14.5" customHeight="1" x14ac:dyDescent="0.25">
      <c r="A500" s="64" t="s">
        <v>442</v>
      </c>
      <c r="B500" s="64" t="s">
        <v>630</v>
      </c>
      <c r="C500" s="64">
        <v>0</v>
      </c>
      <c r="D500" s="64">
        <v>0</v>
      </c>
      <c r="E500" s="64">
        <v>0</v>
      </c>
      <c r="F500" s="64">
        <v>0</v>
      </c>
      <c r="G500" s="64">
        <v>0</v>
      </c>
      <c r="H500" s="64">
        <v>0</v>
      </c>
      <c r="I500" s="64">
        <v>0</v>
      </c>
      <c r="J500" s="64">
        <v>0</v>
      </c>
      <c r="K500" s="64">
        <v>0</v>
      </c>
      <c r="L500" s="64">
        <v>0</v>
      </c>
      <c r="M500" s="64">
        <v>0</v>
      </c>
      <c r="N500" s="64">
        <v>0</v>
      </c>
      <c r="O500" s="64">
        <v>0</v>
      </c>
      <c r="P500" s="64">
        <v>0</v>
      </c>
      <c r="Q500" s="64">
        <v>0</v>
      </c>
      <c r="R500" s="64">
        <v>0</v>
      </c>
      <c r="S500" s="64">
        <v>0</v>
      </c>
      <c r="T500" s="64">
        <v>21601</v>
      </c>
      <c r="U500" s="251">
        <v>0</v>
      </c>
      <c r="V500" s="251">
        <v>0</v>
      </c>
      <c r="W500" s="64" t="s">
        <v>277</v>
      </c>
    </row>
    <row r="501" spans="1:23" s="21" customFormat="1" ht="14.5" customHeight="1" x14ac:dyDescent="0.25">
      <c r="A501" s="64" t="s">
        <v>442</v>
      </c>
      <c r="B501" s="64" t="s">
        <v>625</v>
      </c>
      <c r="C501" s="64">
        <v>12502</v>
      </c>
      <c r="D501" s="64">
        <v>0</v>
      </c>
      <c r="E501" s="64">
        <v>0</v>
      </c>
      <c r="F501" s="64">
        <v>0</v>
      </c>
      <c r="G501" s="64">
        <v>0</v>
      </c>
      <c r="H501" s="64">
        <v>0</v>
      </c>
      <c r="I501" s="64">
        <v>0</v>
      </c>
      <c r="J501" s="64">
        <v>7318</v>
      </c>
      <c r="K501" s="64">
        <v>7318</v>
      </c>
      <c r="L501" s="64">
        <v>0</v>
      </c>
      <c r="M501" s="64">
        <v>0</v>
      </c>
      <c r="N501" s="64">
        <v>0</v>
      </c>
      <c r="O501" s="64">
        <v>0</v>
      </c>
      <c r="P501" s="64">
        <v>0</v>
      </c>
      <c r="Q501" s="64">
        <v>0</v>
      </c>
      <c r="R501" s="64">
        <v>5184</v>
      </c>
      <c r="S501" s="64">
        <v>5184</v>
      </c>
      <c r="T501" s="64">
        <v>12513</v>
      </c>
      <c r="U501" s="251">
        <v>0</v>
      </c>
      <c r="V501" s="251">
        <v>0.99912091424918104</v>
      </c>
      <c r="W501" s="64" t="s">
        <v>277</v>
      </c>
    </row>
    <row r="502" spans="1:23" s="21" customFormat="1" ht="14.5" customHeight="1" x14ac:dyDescent="0.25">
      <c r="A502" s="64" t="s">
        <v>280</v>
      </c>
      <c r="B502" s="64" t="s">
        <v>626</v>
      </c>
      <c r="C502" s="64">
        <v>25702</v>
      </c>
      <c r="D502" s="64">
        <v>1773</v>
      </c>
      <c r="E502" s="64">
        <v>2495</v>
      </c>
      <c r="F502" s="64">
        <v>1822</v>
      </c>
      <c r="G502" s="64">
        <v>6090</v>
      </c>
      <c r="H502" s="64">
        <v>6178</v>
      </c>
      <c r="I502" s="64">
        <v>182</v>
      </c>
      <c r="J502" s="64">
        <v>0</v>
      </c>
      <c r="K502" s="64">
        <v>12450</v>
      </c>
      <c r="L502" s="64">
        <v>1902</v>
      </c>
      <c r="M502" s="64">
        <v>2713</v>
      </c>
      <c r="N502" s="64">
        <v>1844</v>
      </c>
      <c r="O502" s="64">
        <v>6459</v>
      </c>
      <c r="P502" s="64">
        <v>6457</v>
      </c>
      <c r="Q502" s="64">
        <v>336</v>
      </c>
      <c r="R502" s="64">
        <v>0</v>
      </c>
      <c r="S502" s="64">
        <v>13252</v>
      </c>
      <c r="T502" s="64">
        <v>25702</v>
      </c>
      <c r="U502" s="251">
        <v>1</v>
      </c>
      <c r="V502" s="251">
        <v>1</v>
      </c>
      <c r="W502" s="64" t="s">
        <v>281</v>
      </c>
    </row>
    <row r="503" spans="1:23" s="21" customFormat="1" ht="14.5" customHeight="1" x14ac:dyDescent="0.25">
      <c r="A503" s="64" t="s">
        <v>280</v>
      </c>
      <c r="B503" s="64" t="s">
        <v>628</v>
      </c>
      <c r="C503" s="64">
        <v>3347408</v>
      </c>
      <c r="D503" s="64">
        <v>321345</v>
      </c>
      <c r="E503" s="64">
        <v>348139</v>
      </c>
      <c r="F503" s="64">
        <v>368218</v>
      </c>
      <c r="G503" s="64">
        <v>1037702</v>
      </c>
      <c r="H503" s="64">
        <v>602518</v>
      </c>
      <c r="I503" s="64">
        <v>66948</v>
      </c>
      <c r="J503" s="64">
        <v>0</v>
      </c>
      <c r="K503" s="64">
        <v>1707168</v>
      </c>
      <c r="L503" s="64">
        <v>307970</v>
      </c>
      <c r="M503" s="64">
        <v>361528</v>
      </c>
      <c r="N503" s="64">
        <v>334720</v>
      </c>
      <c r="O503" s="64">
        <v>1004218</v>
      </c>
      <c r="P503" s="64">
        <v>552329</v>
      </c>
      <c r="Q503" s="64">
        <v>83693</v>
      </c>
      <c r="R503" s="64">
        <v>0</v>
      </c>
      <c r="S503" s="64">
        <v>1640240</v>
      </c>
      <c r="T503" s="64">
        <v>3347408</v>
      </c>
      <c r="U503" s="251">
        <v>1</v>
      </c>
      <c r="V503" s="251">
        <v>1</v>
      </c>
      <c r="W503" s="64" t="s">
        <v>281</v>
      </c>
    </row>
    <row r="504" spans="1:23" s="21" customFormat="1" ht="14.5" customHeight="1" x14ac:dyDescent="0.25">
      <c r="A504" s="64" t="s">
        <v>280</v>
      </c>
      <c r="B504" s="64" t="s">
        <v>630</v>
      </c>
      <c r="C504" s="64">
        <v>343</v>
      </c>
      <c r="D504" s="64">
        <v>0</v>
      </c>
      <c r="E504" s="64">
        <v>13</v>
      </c>
      <c r="F504" s="64">
        <v>5</v>
      </c>
      <c r="G504" s="64">
        <v>18</v>
      </c>
      <c r="H504" s="64">
        <v>291</v>
      </c>
      <c r="I504" s="64">
        <v>22</v>
      </c>
      <c r="J504" s="64">
        <v>0</v>
      </c>
      <c r="K504" s="64">
        <v>331</v>
      </c>
      <c r="L504" s="64">
        <v>5</v>
      </c>
      <c r="M504" s="64">
        <v>0</v>
      </c>
      <c r="N504" s="64">
        <v>7</v>
      </c>
      <c r="O504" s="64">
        <v>12</v>
      </c>
      <c r="P504" s="64">
        <v>0</v>
      </c>
      <c r="Q504" s="64">
        <v>0</v>
      </c>
      <c r="R504" s="64">
        <v>0</v>
      </c>
      <c r="S504" s="64">
        <v>12</v>
      </c>
      <c r="T504" s="64">
        <v>343</v>
      </c>
      <c r="U504" s="251">
        <v>1</v>
      </c>
      <c r="V504" s="251">
        <v>1</v>
      </c>
      <c r="W504" s="64" t="s">
        <v>281</v>
      </c>
    </row>
    <row r="505" spans="1:23" s="21" customFormat="1" ht="14.5" customHeight="1" x14ac:dyDescent="0.25">
      <c r="A505" s="64" t="s">
        <v>280</v>
      </c>
      <c r="B505" s="64" t="s">
        <v>631</v>
      </c>
      <c r="C505" s="64">
        <v>1144</v>
      </c>
      <c r="D505" s="64">
        <v>280</v>
      </c>
      <c r="E505" s="64">
        <v>25</v>
      </c>
      <c r="F505" s="64">
        <v>18</v>
      </c>
      <c r="G505" s="64">
        <v>323</v>
      </c>
      <c r="H505" s="64">
        <v>117</v>
      </c>
      <c r="I505" s="64">
        <v>10</v>
      </c>
      <c r="J505" s="64">
        <v>0</v>
      </c>
      <c r="K505" s="64">
        <v>450</v>
      </c>
      <c r="L505" s="64">
        <v>392</v>
      </c>
      <c r="M505" s="64">
        <v>46</v>
      </c>
      <c r="N505" s="64">
        <v>15</v>
      </c>
      <c r="O505" s="64">
        <v>453</v>
      </c>
      <c r="P505" s="64">
        <v>230</v>
      </c>
      <c r="Q505" s="64">
        <v>11</v>
      </c>
      <c r="R505" s="64">
        <v>0</v>
      </c>
      <c r="S505" s="64">
        <v>694</v>
      </c>
      <c r="T505" s="64">
        <v>1187</v>
      </c>
      <c r="U505" s="251">
        <v>0.96377422072451602</v>
      </c>
      <c r="V505" s="251">
        <v>0.96377422072451602</v>
      </c>
      <c r="W505" s="64" t="s">
        <v>281</v>
      </c>
    </row>
    <row r="506" spans="1:23" s="21" customFormat="1" ht="14.5" customHeight="1" x14ac:dyDescent="0.25">
      <c r="A506" s="64" t="s">
        <v>280</v>
      </c>
      <c r="B506" s="64" t="s">
        <v>625</v>
      </c>
      <c r="C506" s="64">
        <v>20967</v>
      </c>
      <c r="D506" s="64">
        <v>848</v>
      </c>
      <c r="E506" s="64">
        <v>1415</v>
      </c>
      <c r="F506" s="64">
        <v>1219</v>
      </c>
      <c r="G506" s="64">
        <v>3482</v>
      </c>
      <c r="H506" s="64">
        <v>3874</v>
      </c>
      <c r="I506" s="64">
        <v>273</v>
      </c>
      <c r="J506" s="64">
        <v>0</v>
      </c>
      <c r="K506" s="64">
        <v>7629</v>
      </c>
      <c r="L506" s="64">
        <v>847</v>
      </c>
      <c r="M506" s="64">
        <v>1520</v>
      </c>
      <c r="N506" s="64">
        <v>1276</v>
      </c>
      <c r="O506" s="64">
        <v>3643</v>
      </c>
      <c r="P506" s="64">
        <v>9136</v>
      </c>
      <c r="Q506" s="64">
        <v>559</v>
      </c>
      <c r="R506" s="64">
        <v>0</v>
      </c>
      <c r="S506" s="64">
        <v>13338</v>
      </c>
      <c r="T506" s="64">
        <v>20967</v>
      </c>
      <c r="U506" s="251">
        <v>1</v>
      </c>
      <c r="V506" s="251">
        <v>1</v>
      </c>
      <c r="W506" s="64" t="s">
        <v>281</v>
      </c>
    </row>
    <row r="507" spans="1:23" s="21" customFormat="1" ht="14.5" customHeight="1" x14ac:dyDescent="0.25">
      <c r="A507" s="64" t="s">
        <v>282</v>
      </c>
      <c r="B507" s="64" t="s">
        <v>626</v>
      </c>
      <c r="C507" s="64">
        <v>82358</v>
      </c>
      <c r="D507" s="64">
        <v>111</v>
      </c>
      <c r="E507" s="64">
        <v>563</v>
      </c>
      <c r="F507" s="64">
        <v>861</v>
      </c>
      <c r="G507" s="64">
        <v>1535</v>
      </c>
      <c r="H507" s="64">
        <v>16427</v>
      </c>
      <c r="I507" s="64">
        <v>148</v>
      </c>
      <c r="J507" s="64">
        <v>0</v>
      </c>
      <c r="K507" s="64">
        <v>18110</v>
      </c>
      <c r="L507" s="64">
        <v>100</v>
      </c>
      <c r="M507" s="64">
        <v>518</v>
      </c>
      <c r="N507" s="64">
        <v>839</v>
      </c>
      <c r="O507" s="64">
        <v>1457</v>
      </c>
      <c r="P507" s="64">
        <v>62414</v>
      </c>
      <c r="Q507" s="64">
        <v>377</v>
      </c>
      <c r="R507" s="64">
        <v>0</v>
      </c>
      <c r="S507" s="64">
        <v>64248</v>
      </c>
      <c r="T507" s="64">
        <v>82358</v>
      </c>
      <c r="U507" s="251">
        <v>1</v>
      </c>
      <c r="V507" s="251">
        <v>1</v>
      </c>
      <c r="W507" s="64" t="s">
        <v>283</v>
      </c>
    </row>
    <row r="508" spans="1:23" s="21" customFormat="1" ht="14.5" customHeight="1" x14ac:dyDescent="0.25">
      <c r="A508" s="64" t="s">
        <v>282</v>
      </c>
      <c r="B508" s="64" t="s">
        <v>625</v>
      </c>
      <c r="C508" s="64">
        <v>55177</v>
      </c>
      <c r="D508" s="64">
        <v>157</v>
      </c>
      <c r="E508" s="64">
        <v>1482</v>
      </c>
      <c r="F508" s="64">
        <v>2396</v>
      </c>
      <c r="G508" s="64">
        <v>4035</v>
      </c>
      <c r="H508" s="64">
        <v>14604</v>
      </c>
      <c r="I508" s="64">
        <v>398</v>
      </c>
      <c r="J508" s="64">
        <v>0</v>
      </c>
      <c r="K508" s="64">
        <v>19037</v>
      </c>
      <c r="L508" s="64">
        <v>186</v>
      </c>
      <c r="M508" s="64">
        <v>1549</v>
      </c>
      <c r="N508" s="64">
        <v>2360</v>
      </c>
      <c r="O508" s="64">
        <v>4095</v>
      </c>
      <c r="P508" s="64">
        <v>31019</v>
      </c>
      <c r="Q508" s="64">
        <v>1026</v>
      </c>
      <c r="R508" s="64">
        <v>0</v>
      </c>
      <c r="S508" s="64">
        <v>36140</v>
      </c>
      <c r="T508" s="64">
        <v>55177</v>
      </c>
      <c r="U508" s="251">
        <v>1</v>
      </c>
      <c r="V508" s="251">
        <v>1</v>
      </c>
      <c r="W508" s="64" t="s">
        <v>283</v>
      </c>
    </row>
    <row r="509" spans="1:23" s="21" customFormat="1" ht="14.5" customHeight="1" x14ac:dyDescent="0.25">
      <c r="A509" s="64" t="s">
        <v>284</v>
      </c>
      <c r="B509" s="64" t="s">
        <v>626</v>
      </c>
      <c r="C509" s="64">
        <v>3246</v>
      </c>
      <c r="D509" s="64">
        <v>125</v>
      </c>
      <c r="E509" s="64">
        <v>109</v>
      </c>
      <c r="F509" s="64">
        <v>54</v>
      </c>
      <c r="G509" s="64">
        <v>288</v>
      </c>
      <c r="H509" s="64">
        <v>743</v>
      </c>
      <c r="I509" s="64">
        <v>10</v>
      </c>
      <c r="J509" s="64">
        <v>0</v>
      </c>
      <c r="K509" s="64">
        <v>1041</v>
      </c>
      <c r="L509" s="64">
        <v>105</v>
      </c>
      <c r="M509" s="64">
        <v>124</v>
      </c>
      <c r="N509" s="64">
        <v>39</v>
      </c>
      <c r="O509" s="64">
        <v>268</v>
      </c>
      <c r="P509" s="64">
        <v>1894</v>
      </c>
      <c r="Q509" s="64">
        <v>43</v>
      </c>
      <c r="R509" s="64">
        <v>0</v>
      </c>
      <c r="S509" s="64">
        <v>2205</v>
      </c>
      <c r="T509" s="64">
        <v>3246</v>
      </c>
      <c r="U509" s="251">
        <v>1</v>
      </c>
      <c r="V509" s="251">
        <v>1</v>
      </c>
      <c r="W509" s="64" t="s">
        <v>285</v>
      </c>
    </row>
    <row r="510" spans="1:23" s="21" customFormat="1" ht="14.5" customHeight="1" x14ac:dyDescent="0.25">
      <c r="A510" s="64" t="s">
        <v>284</v>
      </c>
      <c r="B510" s="64" t="s">
        <v>628</v>
      </c>
      <c r="C510" s="64">
        <v>0</v>
      </c>
      <c r="D510" s="64">
        <v>0</v>
      </c>
      <c r="E510" s="64">
        <v>0</v>
      </c>
      <c r="F510" s="64">
        <v>0</v>
      </c>
      <c r="G510" s="64">
        <v>0</v>
      </c>
      <c r="H510" s="64">
        <v>0</v>
      </c>
      <c r="I510" s="64">
        <v>0</v>
      </c>
      <c r="J510" s="64">
        <v>0</v>
      </c>
      <c r="K510" s="64">
        <v>0</v>
      </c>
      <c r="L510" s="64">
        <v>0</v>
      </c>
      <c r="M510" s="64">
        <v>0</v>
      </c>
      <c r="N510" s="64">
        <v>0</v>
      </c>
      <c r="O510" s="64">
        <v>0</v>
      </c>
      <c r="P510" s="64">
        <v>0</v>
      </c>
      <c r="Q510" s="64">
        <v>0</v>
      </c>
      <c r="R510" s="64">
        <v>0</v>
      </c>
      <c r="S510" s="64">
        <v>0</v>
      </c>
      <c r="T510" s="64">
        <v>1277527</v>
      </c>
      <c r="U510" s="251">
        <v>0</v>
      </c>
      <c r="V510" s="251">
        <v>0</v>
      </c>
      <c r="W510" s="64" t="s">
        <v>285</v>
      </c>
    </row>
    <row r="511" spans="1:23" s="21" customFormat="1" ht="14.5" customHeight="1" x14ac:dyDescent="0.25">
      <c r="A511" s="64" t="s">
        <v>284</v>
      </c>
      <c r="B511" s="64" t="s">
        <v>631</v>
      </c>
      <c r="C511" s="64">
        <v>0</v>
      </c>
      <c r="D511" s="64">
        <v>0</v>
      </c>
      <c r="E511" s="64">
        <v>0</v>
      </c>
      <c r="F511" s="64">
        <v>0</v>
      </c>
      <c r="G511" s="64">
        <v>0</v>
      </c>
      <c r="H511" s="64">
        <v>0</v>
      </c>
      <c r="I511" s="64">
        <v>0</v>
      </c>
      <c r="J511" s="64">
        <v>0</v>
      </c>
      <c r="K511" s="64">
        <v>0</v>
      </c>
      <c r="L511" s="64">
        <v>0</v>
      </c>
      <c r="M511" s="64">
        <v>0</v>
      </c>
      <c r="N511" s="64">
        <v>0</v>
      </c>
      <c r="O511" s="64">
        <v>0</v>
      </c>
      <c r="P511" s="64">
        <v>0</v>
      </c>
      <c r="Q511" s="64">
        <v>0</v>
      </c>
      <c r="R511" s="64">
        <v>0</v>
      </c>
      <c r="S511" s="64">
        <v>0</v>
      </c>
      <c r="T511" s="64">
        <v>199273</v>
      </c>
      <c r="U511" s="251">
        <v>0</v>
      </c>
      <c r="V511" s="251">
        <v>0</v>
      </c>
      <c r="W511" s="64" t="s">
        <v>285</v>
      </c>
    </row>
    <row r="512" spans="1:23" s="21" customFormat="1" ht="14.5" customHeight="1" x14ac:dyDescent="0.25">
      <c r="A512" s="64" t="s">
        <v>284</v>
      </c>
      <c r="B512" s="64" t="s">
        <v>625</v>
      </c>
      <c r="C512" s="64">
        <v>601818</v>
      </c>
      <c r="D512" s="64">
        <v>43376</v>
      </c>
      <c r="E512" s="64">
        <v>70375</v>
      </c>
      <c r="F512" s="64">
        <v>48916</v>
      </c>
      <c r="G512" s="64">
        <v>162667</v>
      </c>
      <c r="H512" s="64">
        <v>131193</v>
      </c>
      <c r="I512" s="64">
        <v>9017</v>
      </c>
      <c r="J512" s="64">
        <v>0</v>
      </c>
      <c r="K512" s="64">
        <v>302877</v>
      </c>
      <c r="L512" s="64">
        <v>44833</v>
      </c>
      <c r="M512" s="64">
        <v>71535</v>
      </c>
      <c r="N512" s="64">
        <v>48620</v>
      </c>
      <c r="O512" s="64">
        <v>164988</v>
      </c>
      <c r="P512" s="64">
        <v>124384</v>
      </c>
      <c r="Q512" s="64">
        <v>9569</v>
      </c>
      <c r="R512" s="64">
        <v>0</v>
      </c>
      <c r="S512" s="64">
        <v>298941</v>
      </c>
      <c r="T512" s="64">
        <v>601818</v>
      </c>
      <c r="U512" s="251">
        <v>1</v>
      </c>
      <c r="V512" s="251">
        <v>1</v>
      </c>
      <c r="W512" s="64" t="s">
        <v>285</v>
      </c>
    </row>
    <row r="513" spans="1:23" s="21" customFormat="1" ht="14.5" customHeight="1" x14ac:dyDescent="0.25">
      <c r="A513" s="64" t="s">
        <v>284</v>
      </c>
      <c r="B513" s="64" t="s">
        <v>629</v>
      </c>
      <c r="C513" s="64">
        <v>0</v>
      </c>
      <c r="D513" s="64">
        <v>0</v>
      </c>
      <c r="E513" s="64">
        <v>0</v>
      </c>
      <c r="F513" s="64">
        <v>0</v>
      </c>
      <c r="G513" s="64">
        <v>0</v>
      </c>
      <c r="H513" s="64">
        <v>0</v>
      </c>
      <c r="I513" s="64">
        <v>0</v>
      </c>
      <c r="J513" s="64">
        <v>0</v>
      </c>
      <c r="K513" s="64">
        <v>0</v>
      </c>
      <c r="L513" s="64">
        <v>0</v>
      </c>
      <c r="M513" s="64">
        <v>0</v>
      </c>
      <c r="N513" s="64">
        <v>0</v>
      </c>
      <c r="O513" s="64">
        <v>0</v>
      </c>
      <c r="P513" s="64">
        <v>0</v>
      </c>
      <c r="Q513" s="64">
        <v>0</v>
      </c>
      <c r="R513" s="64">
        <v>0</v>
      </c>
      <c r="S513" s="64">
        <v>0</v>
      </c>
      <c r="T513" s="64">
        <v>60600</v>
      </c>
      <c r="U513" s="251">
        <v>0</v>
      </c>
      <c r="V513" s="251">
        <v>0</v>
      </c>
      <c r="W513" s="64" t="s">
        <v>285</v>
      </c>
    </row>
    <row r="514" spans="1:23" s="21" customFormat="1" ht="14.5" customHeight="1" x14ac:dyDescent="0.25">
      <c r="A514" s="64" t="s">
        <v>1495</v>
      </c>
      <c r="B514" s="64" t="s">
        <v>626</v>
      </c>
      <c r="C514" s="64">
        <v>248705</v>
      </c>
      <c r="D514" s="64">
        <v>5656</v>
      </c>
      <c r="E514" s="64">
        <v>7620</v>
      </c>
      <c r="F514" s="64">
        <v>7654</v>
      </c>
      <c r="G514" s="64">
        <v>20930</v>
      </c>
      <c r="H514" s="64">
        <v>90870</v>
      </c>
      <c r="I514" s="64">
        <v>4958</v>
      </c>
      <c r="J514" s="64">
        <v>57</v>
      </c>
      <c r="K514" s="64">
        <v>116815</v>
      </c>
      <c r="L514" s="64">
        <v>5458</v>
      </c>
      <c r="M514" s="64">
        <v>7802</v>
      </c>
      <c r="N514" s="64">
        <v>8558</v>
      </c>
      <c r="O514" s="64">
        <v>21818</v>
      </c>
      <c r="P514" s="64">
        <v>107177</v>
      </c>
      <c r="Q514" s="64">
        <v>2835</v>
      </c>
      <c r="R514" s="64">
        <v>60</v>
      </c>
      <c r="S514" s="64">
        <v>131890</v>
      </c>
      <c r="T514" s="64">
        <v>248715</v>
      </c>
      <c r="U514" s="251">
        <v>0.999489375389502</v>
      </c>
      <c r="V514" s="251">
        <v>0.99995979333775598</v>
      </c>
      <c r="W514" s="64" t="s">
        <v>286</v>
      </c>
    </row>
    <row r="515" spans="1:23" s="21" customFormat="1" ht="14.5" customHeight="1" x14ac:dyDescent="0.25">
      <c r="A515" s="64" t="s">
        <v>1496</v>
      </c>
      <c r="B515" s="64" t="s">
        <v>625</v>
      </c>
      <c r="C515" s="64">
        <v>511079</v>
      </c>
      <c r="D515" s="64">
        <v>11777</v>
      </c>
      <c r="E515" s="64">
        <v>19965</v>
      </c>
      <c r="F515" s="64">
        <v>20442</v>
      </c>
      <c r="G515" s="64">
        <v>52184</v>
      </c>
      <c r="H515" s="64">
        <v>170934</v>
      </c>
      <c r="I515" s="64">
        <v>43588</v>
      </c>
      <c r="J515" s="64">
        <v>0</v>
      </c>
      <c r="K515" s="64">
        <v>266706</v>
      </c>
      <c r="L515" s="64">
        <v>11623</v>
      </c>
      <c r="M515" s="64">
        <v>20717</v>
      </c>
      <c r="N515" s="64">
        <v>22328</v>
      </c>
      <c r="O515" s="64">
        <v>54668</v>
      </c>
      <c r="P515" s="64">
        <v>169258</v>
      </c>
      <c r="Q515" s="64">
        <v>20447</v>
      </c>
      <c r="R515" s="64">
        <v>0</v>
      </c>
      <c r="S515" s="64">
        <v>244373</v>
      </c>
      <c r="T515" s="64">
        <v>511079</v>
      </c>
      <c r="U515" s="251">
        <v>1</v>
      </c>
      <c r="V515" s="251">
        <v>1</v>
      </c>
      <c r="W515" s="64" t="s">
        <v>286</v>
      </c>
    </row>
    <row r="516" spans="1:23" s="21" customFormat="1" ht="14.5" customHeight="1" x14ac:dyDescent="0.25">
      <c r="A516" s="64" t="s">
        <v>443</v>
      </c>
      <c r="B516" s="64" t="s">
        <v>629</v>
      </c>
      <c r="C516" s="64">
        <v>11516</v>
      </c>
      <c r="D516" s="64">
        <v>0</v>
      </c>
      <c r="E516" s="64">
        <v>0</v>
      </c>
      <c r="F516" s="64">
        <v>0</v>
      </c>
      <c r="G516" s="64">
        <v>0</v>
      </c>
      <c r="H516" s="64">
        <v>0</v>
      </c>
      <c r="I516" s="64">
        <v>0</v>
      </c>
      <c r="J516" s="64">
        <v>4252</v>
      </c>
      <c r="K516" s="64">
        <v>4252</v>
      </c>
      <c r="L516" s="64">
        <v>0</v>
      </c>
      <c r="M516" s="64">
        <v>0</v>
      </c>
      <c r="N516" s="64">
        <v>0</v>
      </c>
      <c r="O516" s="64">
        <v>0</v>
      </c>
      <c r="P516" s="64">
        <v>0</v>
      </c>
      <c r="Q516" s="64">
        <v>0</v>
      </c>
      <c r="R516" s="64">
        <v>7264</v>
      </c>
      <c r="S516" s="64">
        <v>7264</v>
      </c>
      <c r="T516" s="64">
        <v>11516</v>
      </c>
      <c r="U516" s="251">
        <v>0</v>
      </c>
      <c r="V516" s="251">
        <v>1</v>
      </c>
      <c r="W516" s="64" t="s">
        <v>286</v>
      </c>
    </row>
    <row r="517" spans="1:23" s="21" customFormat="1" ht="14.5" customHeight="1" x14ac:dyDescent="0.25">
      <c r="A517" s="64" t="s">
        <v>287</v>
      </c>
      <c r="B517" s="64" t="s">
        <v>626</v>
      </c>
      <c r="C517" s="64">
        <v>271</v>
      </c>
      <c r="D517" s="64">
        <v>10</v>
      </c>
      <c r="E517" s="64">
        <v>18</v>
      </c>
      <c r="F517" s="64">
        <v>16</v>
      </c>
      <c r="G517" s="64">
        <v>44</v>
      </c>
      <c r="H517" s="64">
        <v>43</v>
      </c>
      <c r="I517" s="64">
        <v>0</v>
      </c>
      <c r="J517" s="64">
        <v>0</v>
      </c>
      <c r="K517" s="64">
        <v>87</v>
      </c>
      <c r="L517" s="64">
        <v>11</v>
      </c>
      <c r="M517" s="64">
        <v>13</v>
      </c>
      <c r="N517" s="64">
        <v>16</v>
      </c>
      <c r="O517" s="64">
        <v>40</v>
      </c>
      <c r="P517" s="64">
        <v>144</v>
      </c>
      <c r="Q517" s="64">
        <v>0</v>
      </c>
      <c r="R517" s="64">
        <v>0</v>
      </c>
      <c r="S517" s="64">
        <v>184</v>
      </c>
      <c r="T517" s="64">
        <v>271</v>
      </c>
      <c r="U517" s="251">
        <v>1</v>
      </c>
      <c r="V517" s="251">
        <v>1</v>
      </c>
      <c r="W517" s="64" t="s">
        <v>288</v>
      </c>
    </row>
    <row r="518" spans="1:23" s="21" customFormat="1" ht="14.5" customHeight="1" x14ac:dyDescent="0.25">
      <c r="A518" s="64" t="s">
        <v>287</v>
      </c>
      <c r="B518" s="64" t="s">
        <v>628</v>
      </c>
      <c r="C518" s="64">
        <v>0</v>
      </c>
      <c r="D518" s="64">
        <v>0</v>
      </c>
      <c r="E518" s="64">
        <v>0</v>
      </c>
      <c r="F518" s="64">
        <v>0</v>
      </c>
      <c r="G518" s="64">
        <v>0</v>
      </c>
      <c r="H518" s="64">
        <v>0</v>
      </c>
      <c r="I518" s="64">
        <v>0</v>
      </c>
      <c r="J518" s="64">
        <v>0</v>
      </c>
      <c r="K518" s="64">
        <v>0</v>
      </c>
      <c r="L518" s="64">
        <v>0</v>
      </c>
      <c r="M518" s="64">
        <v>0</v>
      </c>
      <c r="N518" s="64">
        <v>0</v>
      </c>
      <c r="O518" s="64">
        <v>0</v>
      </c>
      <c r="P518" s="64">
        <v>0</v>
      </c>
      <c r="Q518" s="64">
        <v>0</v>
      </c>
      <c r="R518" s="64">
        <v>0</v>
      </c>
      <c r="S518" s="64">
        <v>0</v>
      </c>
      <c r="T518" s="64">
        <v>4099</v>
      </c>
      <c r="U518" s="251">
        <v>0</v>
      </c>
      <c r="V518" s="251">
        <v>0</v>
      </c>
      <c r="W518" s="64" t="s">
        <v>288</v>
      </c>
    </row>
    <row r="519" spans="1:23" s="21" customFormat="1" ht="14.5" customHeight="1" x14ac:dyDescent="0.25">
      <c r="A519" s="64" t="s">
        <v>287</v>
      </c>
      <c r="B519" s="64" t="s">
        <v>631</v>
      </c>
      <c r="C519" s="64">
        <v>93</v>
      </c>
      <c r="D519" s="64">
        <v>0</v>
      </c>
      <c r="E519" s="64">
        <v>0</v>
      </c>
      <c r="F519" s="64">
        <v>0</v>
      </c>
      <c r="G519" s="64">
        <v>0</v>
      </c>
      <c r="H519" s="64">
        <v>0</v>
      </c>
      <c r="I519" s="64">
        <v>0</v>
      </c>
      <c r="J519" s="64">
        <v>50</v>
      </c>
      <c r="K519" s="64">
        <v>50</v>
      </c>
      <c r="L519" s="64">
        <v>0</v>
      </c>
      <c r="M519" s="64">
        <v>0</v>
      </c>
      <c r="N519" s="64">
        <v>0</v>
      </c>
      <c r="O519" s="64">
        <v>0</v>
      </c>
      <c r="P519" s="64">
        <v>0</v>
      </c>
      <c r="Q519" s="64">
        <v>0</v>
      </c>
      <c r="R519" s="64">
        <v>43</v>
      </c>
      <c r="S519" s="64">
        <v>43</v>
      </c>
      <c r="T519" s="64">
        <v>131</v>
      </c>
      <c r="U519" s="251">
        <v>0</v>
      </c>
      <c r="V519" s="251">
        <v>0.70992366412213703</v>
      </c>
      <c r="W519" s="64" t="s">
        <v>288</v>
      </c>
    </row>
    <row r="520" spans="1:23" s="21" customFormat="1" ht="14.5" customHeight="1" x14ac:dyDescent="0.25">
      <c r="A520" s="64" t="s">
        <v>287</v>
      </c>
      <c r="B520" s="64" t="s">
        <v>625</v>
      </c>
      <c r="C520" s="64">
        <v>213</v>
      </c>
      <c r="D520" s="64">
        <v>7</v>
      </c>
      <c r="E520" s="64">
        <v>5</v>
      </c>
      <c r="F520" s="64">
        <v>19</v>
      </c>
      <c r="G520" s="64">
        <v>31</v>
      </c>
      <c r="H520" s="64">
        <v>62</v>
      </c>
      <c r="I520" s="64">
        <v>0</v>
      </c>
      <c r="J520" s="64">
        <v>0</v>
      </c>
      <c r="K520" s="64">
        <v>93</v>
      </c>
      <c r="L520" s="64">
        <v>6</v>
      </c>
      <c r="M520" s="64">
        <v>11</v>
      </c>
      <c r="N520" s="64">
        <v>14</v>
      </c>
      <c r="O520" s="64">
        <v>31</v>
      </c>
      <c r="P520" s="64">
        <v>84</v>
      </c>
      <c r="Q520" s="64">
        <v>5</v>
      </c>
      <c r="R520" s="64">
        <v>0</v>
      </c>
      <c r="S520" s="64">
        <v>120</v>
      </c>
      <c r="T520" s="64">
        <v>213</v>
      </c>
      <c r="U520" s="251">
        <v>1</v>
      </c>
      <c r="V520" s="251">
        <v>1</v>
      </c>
      <c r="W520" s="64" t="s">
        <v>288</v>
      </c>
    </row>
    <row r="521" spans="1:23" s="21" customFormat="1" ht="14.5" customHeight="1" x14ac:dyDescent="0.25">
      <c r="A521" s="64" t="s">
        <v>289</v>
      </c>
      <c r="B521" s="64" t="s">
        <v>631</v>
      </c>
      <c r="C521" s="64">
        <v>0</v>
      </c>
      <c r="D521" s="64">
        <v>0</v>
      </c>
      <c r="E521" s="64">
        <v>0</v>
      </c>
      <c r="F521" s="64">
        <v>0</v>
      </c>
      <c r="G521" s="64">
        <v>0</v>
      </c>
      <c r="H521" s="64">
        <v>0</v>
      </c>
      <c r="I521" s="64">
        <v>0</v>
      </c>
      <c r="J521" s="64">
        <v>0</v>
      </c>
      <c r="K521" s="64">
        <v>0</v>
      </c>
      <c r="L521" s="64">
        <v>0</v>
      </c>
      <c r="M521" s="64">
        <v>0</v>
      </c>
      <c r="N521" s="64">
        <v>0</v>
      </c>
      <c r="O521" s="64">
        <v>0</v>
      </c>
      <c r="P521" s="64">
        <v>0</v>
      </c>
      <c r="Q521" s="64">
        <v>0</v>
      </c>
      <c r="R521" s="64">
        <v>0</v>
      </c>
      <c r="S521" s="64">
        <v>0</v>
      </c>
      <c r="T521" s="64">
        <v>24</v>
      </c>
      <c r="U521" s="251">
        <v>0</v>
      </c>
      <c r="V521" s="251">
        <v>0</v>
      </c>
      <c r="W521" s="64" t="s">
        <v>290</v>
      </c>
    </row>
    <row r="522" spans="1:23" s="21" customFormat="1" ht="14.5" customHeight="1" x14ac:dyDescent="0.25">
      <c r="A522" s="64" t="s">
        <v>463</v>
      </c>
      <c r="B522" s="64" t="s">
        <v>631</v>
      </c>
      <c r="C522" s="64">
        <v>0</v>
      </c>
      <c r="D522" s="64">
        <v>0</v>
      </c>
      <c r="E522" s="64">
        <v>0</v>
      </c>
      <c r="F522" s="64">
        <v>0</v>
      </c>
      <c r="G522" s="64">
        <v>0</v>
      </c>
      <c r="H522" s="64">
        <v>0</v>
      </c>
      <c r="I522" s="64">
        <v>0</v>
      </c>
      <c r="J522" s="64">
        <v>0</v>
      </c>
      <c r="K522" s="64">
        <v>0</v>
      </c>
      <c r="L522" s="64">
        <v>0</v>
      </c>
      <c r="M522" s="64">
        <v>0</v>
      </c>
      <c r="N522" s="64">
        <v>0</v>
      </c>
      <c r="O522" s="64">
        <v>0</v>
      </c>
      <c r="P522" s="64">
        <v>0</v>
      </c>
      <c r="Q522" s="64">
        <v>0</v>
      </c>
      <c r="R522" s="64">
        <v>0</v>
      </c>
      <c r="S522" s="64">
        <v>0</v>
      </c>
      <c r="T522" s="64">
        <v>142</v>
      </c>
      <c r="U522" s="251">
        <v>0</v>
      </c>
      <c r="V522" s="251">
        <v>0</v>
      </c>
      <c r="W522" s="64" t="s">
        <v>464</v>
      </c>
    </row>
    <row r="523" spans="1:23" s="21" customFormat="1" ht="14.5" customHeight="1" x14ac:dyDescent="0.25">
      <c r="A523" s="64" t="s">
        <v>291</v>
      </c>
      <c r="B523" s="64" t="s">
        <v>626</v>
      </c>
      <c r="C523" s="64">
        <v>50147</v>
      </c>
      <c r="D523" s="64">
        <v>2497</v>
      </c>
      <c r="E523" s="64">
        <v>7088</v>
      </c>
      <c r="F523" s="64">
        <v>4117</v>
      </c>
      <c r="G523" s="64">
        <v>13702</v>
      </c>
      <c r="H523" s="64">
        <v>12854</v>
      </c>
      <c r="I523" s="64">
        <v>1268</v>
      </c>
      <c r="J523" s="64">
        <v>0</v>
      </c>
      <c r="K523" s="64">
        <v>27824</v>
      </c>
      <c r="L523" s="64">
        <v>2614</v>
      </c>
      <c r="M523" s="64">
        <v>6963</v>
      </c>
      <c r="N523" s="64">
        <v>3437</v>
      </c>
      <c r="O523" s="64">
        <v>13014</v>
      </c>
      <c r="P523" s="64">
        <v>8233</v>
      </c>
      <c r="Q523" s="64">
        <v>1076</v>
      </c>
      <c r="R523" s="64">
        <v>0</v>
      </c>
      <c r="S523" s="64">
        <v>22323</v>
      </c>
      <c r="T523" s="64">
        <v>50147</v>
      </c>
      <c r="U523" s="251">
        <v>1</v>
      </c>
      <c r="V523" s="251">
        <v>1</v>
      </c>
      <c r="W523" s="64" t="s">
        <v>292</v>
      </c>
    </row>
    <row r="524" spans="1:23" s="21" customFormat="1" ht="14.5" customHeight="1" x14ac:dyDescent="0.25">
      <c r="A524" s="64" t="s">
        <v>291</v>
      </c>
      <c r="B524" s="64" t="s">
        <v>632</v>
      </c>
      <c r="C524" s="64">
        <v>2913113</v>
      </c>
      <c r="D524" s="64">
        <v>0</v>
      </c>
      <c r="E524" s="64">
        <v>0</v>
      </c>
      <c r="F524" s="64">
        <v>0</v>
      </c>
      <c r="G524" s="64">
        <v>0</v>
      </c>
      <c r="H524" s="64">
        <v>0</v>
      </c>
      <c r="I524" s="64">
        <v>0</v>
      </c>
      <c r="J524" s="64">
        <v>1504801</v>
      </c>
      <c r="K524" s="64">
        <v>1504801</v>
      </c>
      <c r="L524" s="64">
        <v>0</v>
      </c>
      <c r="M524" s="64">
        <v>0</v>
      </c>
      <c r="N524" s="64">
        <v>0</v>
      </c>
      <c r="O524" s="64">
        <v>0</v>
      </c>
      <c r="P524" s="64">
        <v>0</v>
      </c>
      <c r="Q524" s="64">
        <v>0</v>
      </c>
      <c r="R524" s="64">
        <v>1408312</v>
      </c>
      <c r="S524" s="64">
        <v>1408312</v>
      </c>
      <c r="T524" s="64">
        <v>2913113</v>
      </c>
      <c r="U524" s="251">
        <v>0</v>
      </c>
      <c r="V524" s="251">
        <v>1</v>
      </c>
      <c r="W524" s="64" t="s">
        <v>292</v>
      </c>
    </row>
    <row r="525" spans="1:23" s="21" customFormat="1" ht="14.5" customHeight="1" x14ac:dyDescent="0.25">
      <c r="A525" s="64" t="s">
        <v>291</v>
      </c>
      <c r="B525" s="64" t="s">
        <v>628</v>
      </c>
      <c r="C525" s="64">
        <v>9139309</v>
      </c>
      <c r="D525" s="64">
        <v>571845</v>
      </c>
      <c r="E525" s="64">
        <v>1114747</v>
      </c>
      <c r="F525" s="64">
        <v>726950</v>
      </c>
      <c r="G525" s="64">
        <v>2413542</v>
      </c>
      <c r="H525" s="64">
        <v>2043763</v>
      </c>
      <c r="I525" s="64">
        <v>263712</v>
      </c>
      <c r="J525" s="64">
        <v>0</v>
      </c>
      <c r="K525" s="64">
        <v>4721017</v>
      </c>
      <c r="L525" s="64">
        <v>583334</v>
      </c>
      <c r="M525" s="64">
        <v>1127230</v>
      </c>
      <c r="N525" s="64">
        <v>736920</v>
      </c>
      <c r="O525" s="64">
        <v>2447484</v>
      </c>
      <c r="P525" s="64">
        <v>1727511</v>
      </c>
      <c r="Q525" s="64">
        <v>243297</v>
      </c>
      <c r="R525" s="64">
        <v>0</v>
      </c>
      <c r="S525" s="64">
        <v>4418292</v>
      </c>
      <c r="T525" s="64">
        <v>9139309</v>
      </c>
      <c r="U525" s="251">
        <v>1</v>
      </c>
      <c r="V525" s="251">
        <v>1</v>
      </c>
      <c r="W525" s="64" t="s">
        <v>292</v>
      </c>
    </row>
    <row r="526" spans="1:23" s="21" customFormat="1" ht="14.5" customHeight="1" x14ac:dyDescent="0.25">
      <c r="A526" s="64" t="s">
        <v>291</v>
      </c>
      <c r="B526" s="64" t="s">
        <v>630</v>
      </c>
      <c r="C526" s="64">
        <v>3140</v>
      </c>
      <c r="D526" s="64">
        <v>0</v>
      </c>
      <c r="E526" s="64">
        <v>79</v>
      </c>
      <c r="F526" s="64">
        <v>192</v>
      </c>
      <c r="G526" s="64">
        <v>271</v>
      </c>
      <c r="H526" s="64">
        <v>882</v>
      </c>
      <c r="I526" s="64">
        <v>300</v>
      </c>
      <c r="J526" s="64">
        <v>0</v>
      </c>
      <c r="K526" s="64">
        <v>1453</v>
      </c>
      <c r="L526" s="64">
        <v>0</v>
      </c>
      <c r="M526" s="64">
        <v>78</v>
      </c>
      <c r="N526" s="64">
        <v>198</v>
      </c>
      <c r="O526" s="64">
        <v>276</v>
      </c>
      <c r="P526" s="64">
        <v>1004</v>
      </c>
      <c r="Q526" s="64">
        <v>407</v>
      </c>
      <c r="R526" s="64">
        <v>0</v>
      </c>
      <c r="S526" s="64">
        <v>1687</v>
      </c>
      <c r="T526" s="64">
        <v>3140</v>
      </c>
      <c r="U526" s="251">
        <v>1</v>
      </c>
      <c r="V526" s="251">
        <v>1</v>
      </c>
      <c r="W526" s="64" t="s">
        <v>292</v>
      </c>
    </row>
    <row r="527" spans="1:23" s="21" customFormat="1" ht="14.5" customHeight="1" x14ac:dyDescent="0.25">
      <c r="A527" s="64" t="s">
        <v>291</v>
      </c>
      <c r="B527" s="64" t="s">
        <v>631</v>
      </c>
      <c r="C527" s="64">
        <v>651389</v>
      </c>
      <c r="D527" s="64">
        <v>40758</v>
      </c>
      <c r="E527" s="64">
        <v>79451</v>
      </c>
      <c r="F527" s="64">
        <v>51813</v>
      </c>
      <c r="G527" s="64">
        <v>172022</v>
      </c>
      <c r="H527" s="64">
        <v>145666</v>
      </c>
      <c r="I527" s="64">
        <v>18796</v>
      </c>
      <c r="J527" s="64">
        <v>0</v>
      </c>
      <c r="K527" s="64">
        <v>336484</v>
      </c>
      <c r="L527" s="64">
        <v>41576</v>
      </c>
      <c r="M527" s="64">
        <v>80342</v>
      </c>
      <c r="N527" s="64">
        <v>52523</v>
      </c>
      <c r="O527" s="64">
        <v>174441</v>
      </c>
      <c r="P527" s="64">
        <v>123125</v>
      </c>
      <c r="Q527" s="64">
        <v>17339</v>
      </c>
      <c r="R527" s="64">
        <v>0</v>
      </c>
      <c r="S527" s="64">
        <v>314905</v>
      </c>
      <c r="T527" s="64">
        <v>651456</v>
      </c>
      <c r="U527" s="251">
        <v>0.99989715345318797</v>
      </c>
      <c r="V527" s="251">
        <v>0.99989715345318797</v>
      </c>
      <c r="W527" s="64" t="s">
        <v>292</v>
      </c>
    </row>
    <row r="528" spans="1:23" s="21" customFormat="1" ht="14.5" customHeight="1" x14ac:dyDescent="0.25">
      <c r="A528" s="64" t="s">
        <v>291</v>
      </c>
      <c r="B528" s="64" t="s">
        <v>625</v>
      </c>
      <c r="C528" s="64">
        <v>809816</v>
      </c>
      <c r="D528" s="64">
        <v>32371</v>
      </c>
      <c r="E528" s="64">
        <v>99702</v>
      </c>
      <c r="F528" s="64">
        <v>68344</v>
      </c>
      <c r="G528" s="64">
        <v>200417</v>
      </c>
      <c r="H528" s="64">
        <v>194285</v>
      </c>
      <c r="I528" s="64">
        <v>22297</v>
      </c>
      <c r="J528" s="64">
        <v>0</v>
      </c>
      <c r="K528" s="64">
        <v>416999</v>
      </c>
      <c r="L528" s="64">
        <v>34821</v>
      </c>
      <c r="M528" s="64">
        <v>109720</v>
      </c>
      <c r="N528" s="64">
        <v>76105</v>
      </c>
      <c r="O528" s="64">
        <v>220646</v>
      </c>
      <c r="P528" s="64">
        <v>155020</v>
      </c>
      <c r="Q528" s="64">
        <v>17151</v>
      </c>
      <c r="R528" s="64">
        <v>0</v>
      </c>
      <c r="S528" s="64">
        <v>392817</v>
      </c>
      <c r="T528" s="64">
        <v>809816</v>
      </c>
      <c r="U528" s="251">
        <v>1</v>
      </c>
      <c r="V528" s="251">
        <v>1</v>
      </c>
      <c r="W528" s="64" t="s">
        <v>292</v>
      </c>
    </row>
    <row r="529" spans="1:23" s="21" customFormat="1" ht="14.5" customHeight="1" x14ac:dyDescent="0.25">
      <c r="A529" s="64" t="s">
        <v>293</v>
      </c>
      <c r="B529" s="64" t="s">
        <v>626</v>
      </c>
      <c r="C529" s="64">
        <v>3191</v>
      </c>
      <c r="D529" s="64">
        <v>16</v>
      </c>
      <c r="E529" s="64">
        <v>102</v>
      </c>
      <c r="F529" s="64">
        <v>80</v>
      </c>
      <c r="G529" s="64">
        <v>198</v>
      </c>
      <c r="H529" s="64">
        <v>1364</v>
      </c>
      <c r="I529" s="64">
        <v>59</v>
      </c>
      <c r="J529" s="64">
        <v>0</v>
      </c>
      <c r="K529" s="64">
        <v>1621</v>
      </c>
      <c r="L529" s="64">
        <v>7</v>
      </c>
      <c r="M529" s="64">
        <v>110</v>
      </c>
      <c r="N529" s="64">
        <v>103</v>
      </c>
      <c r="O529" s="64">
        <v>220</v>
      </c>
      <c r="P529" s="64">
        <v>1293</v>
      </c>
      <c r="Q529" s="64">
        <v>57</v>
      </c>
      <c r="R529" s="64">
        <v>0</v>
      </c>
      <c r="S529" s="64">
        <v>1570</v>
      </c>
      <c r="T529" s="64">
        <v>3191</v>
      </c>
      <c r="U529" s="251">
        <v>1</v>
      </c>
      <c r="V529" s="251">
        <v>1</v>
      </c>
      <c r="W529" s="64" t="s">
        <v>294</v>
      </c>
    </row>
    <row r="530" spans="1:23" s="21" customFormat="1" ht="14.5" customHeight="1" x14ac:dyDescent="0.25">
      <c r="A530" s="64" t="s">
        <v>293</v>
      </c>
      <c r="B530" s="64" t="s">
        <v>625</v>
      </c>
      <c r="C530" s="64">
        <v>24</v>
      </c>
      <c r="D530" s="64">
        <v>0</v>
      </c>
      <c r="E530" s="64">
        <v>0</v>
      </c>
      <c r="F530" s="64">
        <v>0</v>
      </c>
      <c r="G530" s="64">
        <v>0</v>
      </c>
      <c r="H530" s="64">
        <v>7</v>
      </c>
      <c r="I530" s="64">
        <v>0</v>
      </c>
      <c r="J530" s="64">
        <v>0</v>
      </c>
      <c r="K530" s="64">
        <v>7</v>
      </c>
      <c r="L530" s="64">
        <v>0</v>
      </c>
      <c r="M530" s="64">
        <v>0</v>
      </c>
      <c r="N530" s="64">
        <v>0</v>
      </c>
      <c r="O530" s="64">
        <v>0</v>
      </c>
      <c r="P530" s="64">
        <v>17</v>
      </c>
      <c r="Q530" s="64">
        <v>0</v>
      </c>
      <c r="R530" s="64">
        <v>0</v>
      </c>
      <c r="S530" s="64">
        <v>17</v>
      </c>
      <c r="T530" s="64">
        <v>24</v>
      </c>
      <c r="U530" s="251">
        <v>1</v>
      </c>
      <c r="V530" s="251">
        <v>1</v>
      </c>
      <c r="W530" s="64" t="s">
        <v>294</v>
      </c>
    </row>
    <row r="531" spans="1:23" s="21" customFormat="1" ht="14.5" customHeight="1" x14ac:dyDescent="0.25">
      <c r="A531" s="64" t="s">
        <v>1497</v>
      </c>
      <c r="B531" s="64" t="s">
        <v>626</v>
      </c>
      <c r="C531" s="64">
        <v>4661</v>
      </c>
      <c r="D531" s="64">
        <v>6</v>
      </c>
      <c r="E531" s="64">
        <v>69</v>
      </c>
      <c r="F531" s="64">
        <v>82</v>
      </c>
      <c r="G531" s="64">
        <v>157</v>
      </c>
      <c r="H531" s="64">
        <v>1410</v>
      </c>
      <c r="I531" s="64">
        <v>93</v>
      </c>
      <c r="J531" s="64">
        <v>355</v>
      </c>
      <c r="K531" s="64">
        <v>2015</v>
      </c>
      <c r="L531" s="64">
        <v>5</v>
      </c>
      <c r="M531" s="64">
        <v>67</v>
      </c>
      <c r="N531" s="64">
        <v>98</v>
      </c>
      <c r="O531" s="64">
        <v>170</v>
      </c>
      <c r="P531" s="64">
        <v>1997</v>
      </c>
      <c r="Q531" s="64">
        <v>82</v>
      </c>
      <c r="R531" s="64">
        <v>397</v>
      </c>
      <c r="S531" s="64">
        <v>2646</v>
      </c>
      <c r="T531" s="64">
        <v>4661</v>
      </c>
      <c r="U531" s="251">
        <v>0.83866123149538696</v>
      </c>
      <c r="V531" s="251">
        <v>1</v>
      </c>
      <c r="W531" s="64" t="s">
        <v>295</v>
      </c>
    </row>
    <row r="532" spans="1:23" s="21" customFormat="1" ht="14.5" customHeight="1" x14ac:dyDescent="0.25">
      <c r="A532" s="64" t="s">
        <v>444</v>
      </c>
      <c r="B532" s="64" t="s">
        <v>625</v>
      </c>
      <c r="C532" s="64">
        <v>144116</v>
      </c>
      <c r="D532" s="64">
        <v>12</v>
      </c>
      <c r="E532" s="64">
        <v>47</v>
      </c>
      <c r="F532" s="64">
        <v>35</v>
      </c>
      <c r="G532" s="64">
        <v>94</v>
      </c>
      <c r="H532" s="64">
        <v>47284</v>
      </c>
      <c r="I532" s="64">
        <v>6181</v>
      </c>
      <c r="J532" s="64">
        <v>9982</v>
      </c>
      <c r="K532" s="64">
        <v>63541</v>
      </c>
      <c r="L532" s="64">
        <v>5</v>
      </c>
      <c r="M532" s="64">
        <v>33</v>
      </c>
      <c r="N532" s="64">
        <v>42</v>
      </c>
      <c r="O532" s="64">
        <v>80</v>
      </c>
      <c r="P532" s="64">
        <v>65766</v>
      </c>
      <c r="Q532" s="64">
        <v>4851</v>
      </c>
      <c r="R532" s="64">
        <v>9878</v>
      </c>
      <c r="S532" s="64">
        <v>80575</v>
      </c>
      <c r="T532" s="64">
        <v>144116</v>
      </c>
      <c r="U532" s="251">
        <v>0.86219434344555801</v>
      </c>
      <c r="V532" s="251">
        <v>1</v>
      </c>
      <c r="W532" s="64" t="s">
        <v>295</v>
      </c>
    </row>
    <row r="533" spans="1:23" s="21" customFormat="1" ht="14.5" customHeight="1" x14ac:dyDescent="0.25">
      <c r="A533" s="64" t="s">
        <v>444</v>
      </c>
      <c r="B533" s="64" t="s">
        <v>629</v>
      </c>
      <c r="C533" s="64">
        <v>0</v>
      </c>
      <c r="D533" s="64">
        <v>0</v>
      </c>
      <c r="E533" s="64">
        <v>0</v>
      </c>
      <c r="F533" s="64">
        <v>0</v>
      </c>
      <c r="G533" s="64">
        <v>0</v>
      </c>
      <c r="H533" s="64">
        <v>0</v>
      </c>
      <c r="I533" s="64">
        <v>0</v>
      </c>
      <c r="J533" s="64">
        <v>0</v>
      </c>
      <c r="K533" s="64">
        <v>0</v>
      </c>
      <c r="L533" s="64">
        <v>0</v>
      </c>
      <c r="M533" s="64">
        <v>0</v>
      </c>
      <c r="N533" s="64">
        <v>0</v>
      </c>
      <c r="O533" s="64">
        <v>0</v>
      </c>
      <c r="P533" s="64">
        <v>0</v>
      </c>
      <c r="Q533" s="64">
        <v>0</v>
      </c>
      <c r="R533" s="64">
        <v>0</v>
      </c>
      <c r="S533" s="64">
        <v>0</v>
      </c>
      <c r="T533" s="64">
        <v>2528</v>
      </c>
      <c r="U533" s="251">
        <v>0</v>
      </c>
      <c r="V533" s="251">
        <v>0</v>
      </c>
      <c r="W533" s="64" t="s">
        <v>295</v>
      </c>
    </row>
    <row r="534" spans="1:23" s="21" customFormat="1" ht="14.5" customHeight="1" x14ac:dyDescent="0.25">
      <c r="A534" s="64" t="s">
        <v>296</v>
      </c>
      <c r="B534" s="64" t="s">
        <v>626</v>
      </c>
      <c r="C534" s="64">
        <v>17039</v>
      </c>
      <c r="D534" s="64">
        <v>654</v>
      </c>
      <c r="E534" s="64">
        <v>737</v>
      </c>
      <c r="F534" s="64">
        <v>581</v>
      </c>
      <c r="G534" s="64">
        <v>1972</v>
      </c>
      <c r="H534" s="64">
        <v>3819</v>
      </c>
      <c r="I534" s="64">
        <v>94</v>
      </c>
      <c r="J534" s="64">
        <v>0</v>
      </c>
      <c r="K534" s="64">
        <v>5885</v>
      </c>
      <c r="L534" s="64">
        <v>673</v>
      </c>
      <c r="M534" s="64">
        <v>843</v>
      </c>
      <c r="N534" s="64">
        <v>1497</v>
      </c>
      <c r="O534" s="64">
        <v>3013</v>
      </c>
      <c r="P534" s="64">
        <v>8039</v>
      </c>
      <c r="Q534" s="64">
        <v>102</v>
      </c>
      <c r="R534" s="64">
        <v>0</v>
      </c>
      <c r="S534" s="64">
        <v>11154</v>
      </c>
      <c r="T534" s="64">
        <v>17039</v>
      </c>
      <c r="U534" s="251">
        <v>1</v>
      </c>
      <c r="V534" s="251">
        <v>1</v>
      </c>
      <c r="W534" s="64" t="s">
        <v>297</v>
      </c>
    </row>
    <row r="535" spans="1:23" s="21" customFormat="1" ht="14.5" customHeight="1" x14ac:dyDescent="0.25">
      <c r="A535" s="64" t="s">
        <v>296</v>
      </c>
      <c r="B535" s="64" t="s">
        <v>630</v>
      </c>
      <c r="C535" s="64">
        <v>0</v>
      </c>
      <c r="D535" s="64">
        <v>0</v>
      </c>
      <c r="E535" s="64">
        <v>0</v>
      </c>
      <c r="F535" s="64">
        <v>0</v>
      </c>
      <c r="G535" s="64">
        <v>0</v>
      </c>
      <c r="H535" s="64">
        <v>0</v>
      </c>
      <c r="I535" s="64">
        <v>0</v>
      </c>
      <c r="J535" s="64">
        <v>0</v>
      </c>
      <c r="K535" s="64">
        <v>0</v>
      </c>
      <c r="L535" s="64">
        <v>0</v>
      </c>
      <c r="M535" s="64">
        <v>0</v>
      </c>
      <c r="N535" s="64">
        <v>0</v>
      </c>
      <c r="O535" s="64">
        <v>0</v>
      </c>
      <c r="P535" s="64">
        <v>0</v>
      </c>
      <c r="Q535" s="64">
        <v>0</v>
      </c>
      <c r="R535" s="64">
        <v>0</v>
      </c>
      <c r="S535" s="64">
        <v>0</v>
      </c>
      <c r="T535" s="64">
        <v>93</v>
      </c>
      <c r="U535" s="251">
        <v>0</v>
      </c>
      <c r="V535" s="251">
        <v>0</v>
      </c>
      <c r="W535" s="64" t="s">
        <v>297</v>
      </c>
    </row>
    <row r="536" spans="1:23" s="21" customFormat="1" ht="14.5" customHeight="1" x14ac:dyDescent="0.25">
      <c r="A536" s="64" t="s">
        <v>296</v>
      </c>
      <c r="B536" s="64" t="s">
        <v>625</v>
      </c>
      <c r="C536" s="64">
        <v>206825</v>
      </c>
      <c r="D536" s="64">
        <v>1044</v>
      </c>
      <c r="E536" s="64">
        <v>2015</v>
      </c>
      <c r="F536" s="64">
        <v>1367</v>
      </c>
      <c r="G536" s="64">
        <v>4426</v>
      </c>
      <c r="H536" s="64">
        <v>8552</v>
      </c>
      <c r="I536" s="64">
        <v>952</v>
      </c>
      <c r="J536" s="64">
        <v>86494</v>
      </c>
      <c r="K536" s="64">
        <v>100424</v>
      </c>
      <c r="L536" s="64">
        <v>1196</v>
      </c>
      <c r="M536" s="64">
        <v>2197</v>
      </c>
      <c r="N536" s="64">
        <v>3259</v>
      </c>
      <c r="O536" s="64">
        <v>6652</v>
      </c>
      <c r="P536" s="64">
        <v>20825</v>
      </c>
      <c r="Q536" s="64">
        <v>905</v>
      </c>
      <c r="R536" s="64">
        <v>78019</v>
      </c>
      <c r="S536" s="64">
        <v>106401</v>
      </c>
      <c r="T536" s="64">
        <v>208287</v>
      </c>
      <c r="U536" s="251">
        <v>0.20314277895403901</v>
      </c>
      <c r="V536" s="251">
        <v>0.99298083893858002</v>
      </c>
      <c r="W536" s="64" t="s">
        <v>297</v>
      </c>
    </row>
    <row r="537" spans="1:23" s="21" customFormat="1" ht="14.5" customHeight="1" x14ac:dyDescent="0.25">
      <c r="A537" s="64" t="s">
        <v>445</v>
      </c>
      <c r="B537" s="64" t="s">
        <v>626</v>
      </c>
      <c r="C537" s="64">
        <v>4144</v>
      </c>
      <c r="D537" s="64">
        <v>184</v>
      </c>
      <c r="E537" s="64">
        <v>467</v>
      </c>
      <c r="F537" s="64">
        <v>378</v>
      </c>
      <c r="G537" s="64">
        <v>1029</v>
      </c>
      <c r="H537" s="64">
        <v>926</v>
      </c>
      <c r="I537" s="64">
        <v>82</v>
      </c>
      <c r="J537" s="64">
        <v>0</v>
      </c>
      <c r="K537" s="64">
        <v>2037</v>
      </c>
      <c r="L537" s="64">
        <v>180</v>
      </c>
      <c r="M537" s="64">
        <v>488</v>
      </c>
      <c r="N537" s="64">
        <v>362</v>
      </c>
      <c r="O537" s="64">
        <v>1030</v>
      </c>
      <c r="P537" s="64">
        <v>955</v>
      </c>
      <c r="Q537" s="64">
        <v>122</v>
      </c>
      <c r="R537" s="64">
        <v>0</v>
      </c>
      <c r="S537" s="64">
        <v>2107</v>
      </c>
      <c r="T537" s="64">
        <v>4144</v>
      </c>
      <c r="U537" s="251">
        <v>1</v>
      </c>
      <c r="V537" s="251">
        <v>1</v>
      </c>
      <c r="W537" s="64" t="s">
        <v>298</v>
      </c>
    </row>
    <row r="538" spans="1:23" s="21" customFormat="1" ht="14.5" customHeight="1" x14ac:dyDescent="0.25">
      <c r="A538" s="64" t="s">
        <v>445</v>
      </c>
      <c r="B538" s="64" t="s">
        <v>632</v>
      </c>
      <c r="C538" s="64">
        <v>0</v>
      </c>
      <c r="D538" s="64">
        <v>0</v>
      </c>
      <c r="E538" s="64">
        <v>0</v>
      </c>
      <c r="F538" s="64">
        <v>0</v>
      </c>
      <c r="G538" s="64">
        <v>0</v>
      </c>
      <c r="H538" s="64">
        <v>0</v>
      </c>
      <c r="I538" s="64">
        <v>0</v>
      </c>
      <c r="J538" s="64">
        <v>0</v>
      </c>
      <c r="K538" s="64">
        <v>0</v>
      </c>
      <c r="L538" s="64">
        <v>0</v>
      </c>
      <c r="M538" s="64">
        <v>0</v>
      </c>
      <c r="N538" s="64">
        <v>0</v>
      </c>
      <c r="O538" s="64">
        <v>0</v>
      </c>
      <c r="P538" s="64">
        <v>0</v>
      </c>
      <c r="Q538" s="64">
        <v>0</v>
      </c>
      <c r="R538" s="64">
        <v>0</v>
      </c>
      <c r="S538" s="64">
        <v>0</v>
      </c>
      <c r="T538" s="64">
        <v>1964201</v>
      </c>
      <c r="U538" s="251">
        <v>0</v>
      </c>
      <c r="V538" s="251">
        <v>0</v>
      </c>
      <c r="W538" s="64" t="s">
        <v>298</v>
      </c>
    </row>
    <row r="539" spans="1:23" s="21" customFormat="1" ht="14.5" customHeight="1" x14ac:dyDescent="0.25">
      <c r="A539" s="64" t="s">
        <v>445</v>
      </c>
      <c r="B539" s="64" t="s">
        <v>628</v>
      </c>
      <c r="C539" s="64">
        <v>0</v>
      </c>
      <c r="D539" s="64">
        <v>0</v>
      </c>
      <c r="E539" s="64">
        <v>0</v>
      </c>
      <c r="F539" s="64">
        <v>0</v>
      </c>
      <c r="G539" s="64">
        <v>0</v>
      </c>
      <c r="H539" s="64">
        <v>0</v>
      </c>
      <c r="I539" s="64">
        <v>0</v>
      </c>
      <c r="J539" s="64">
        <v>0</v>
      </c>
      <c r="K539" s="64">
        <v>0</v>
      </c>
      <c r="L539" s="64">
        <v>0</v>
      </c>
      <c r="M539" s="64">
        <v>0</v>
      </c>
      <c r="N539" s="64">
        <v>0</v>
      </c>
      <c r="O539" s="64">
        <v>0</v>
      </c>
      <c r="P539" s="64">
        <v>0</v>
      </c>
      <c r="Q539" s="64">
        <v>0</v>
      </c>
      <c r="R539" s="64">
        <v>0</v>
      </c>
      <c r="S539" s="64">
        <v>0</v>
      </c>
      <c r="T539" s="64">
        <v>5542227</v>
      </c>
      <c r="U539" s="251">
        <v>0</v>
      </c>
      <c r="V539" s="251">
        <v>0</v>
      </c>
      <c r="W539" s="64" t="s">
        <v>298</v>
      </c>
    </row>
    <row r="540" spans="1:23" s="21" customFormat="1" ht="14.5" customHeight="1" x14ac:dyDescent="0.25">
      <c r="A540" s="64" t="s">
        <v>445</v>
      </c>
      <c r="B540" s="64" t="s">
        <v>630</v>
      </c>
      <c r="C540" s="64">
        <v>0</v>
      </c>
      <c r="D540" s="64">
        <v>0</v>
      </c>
      <c r="E540" s="64">
        <v>0</v>
      </c>
      <c r="F540" s="64">
        <v>0</v>
      </c>
      <c r="G540" s="64">
        <v>0</v>
      </c>
      <c r="H540" s="64">
        <v>0</v>
      </c>
      <c r="I540" s="64">
        <v>0</v>
      </c>
      <c r="J540" s="64">
        <v>0</v>
      </c>
      <c r="K540" s="64">
        <v>0</v>
      </c>
      <c r="L540" s="64">
        <v>0</v>
      </c>
      <c r="M540" s="64">
        <v>0</v>
      </c>
      <c r="N540" s="64">
        <v>0</v>
      </c>
      <c r="O540" s="64">
        <v>0</v>
      </c>
      <c r="P540" s="64">
        <v>0</v>
      </c>
      <c r="Q540" s="64">
        <v>0</v>
      </c>
      <c r="R540" s="64">
        <v>0</v>
      </c>
      <c r="S540" s="64">
        <v>0</v>
      </c>
      <c r="T540" s="64">
        <v>2325</v>
      </c>
      <c r="U540" s="251">
        <v>0</v>
      </c>
      <c r="V540" s="251">
        <v>0</v>
      </c>
      <c r="W540" s="64" t="s">
        <v>298</v>
      </c>
    </row>
    <row r="541" spans="1:23" s="21" customFormat="1" ht="14.5" customHeight="1" x14ac:dyDescent="0.25">
      <c r="A541" s="64" t="s">
        <v>445</v>
      </c>
      <c r="B541" s="64" t="s">
        <v>631</v>
      </c>
      <c r="C541" s="64">
        <v>0</v>
      </c>
      <c r="D541" s="64">
        <v>0</v>
      </c>
      <c r="E541" s="64">
        <v>0</v>
      </c>
      <c r="F541" s="64">
        <v>0</v>
      </c>
      <c r="G541" s="64">
        <v>0</v>
      </c>
      <c r="H541" s="64">
        <v>0</v>
      </c>
      <c r="I541" s="64">
        <v>0</v>
      </c>
      <c r="J541" s="64">
        <v>0</v>
      </c>
      <c r="K541" s="64">
        <v>0</v>
      </c>
      <c r="L541" s="64">
        <v>0</v>
      </c>
      <c r="M541" s="64">
        <v>0</v>
      </c>
      <c r="N541" s="64">
        <v>0</v>
      </c>
      <c r="O541" s="64">
        <v>0</v>
      </c>
      <c r="P541" s="64">
        <v>0</v>
      </c>
      <c r="Q541" s="64">
        <v>0</v>
      </c>
      <c r="R541" s="64">
        <v>0</v>
      </c>
      <c r="S541" s="64">
        <v>0</v>
      </c>
      <c r="T541" s="64">
        <v>1341148</v>
      </c>
      <c r="U541" s="251">
        <v>0</v>
      </c>
      <c r="V541" s="251">
        <v>0</v>
      </c>
      <c r="W541" s="64" t="s">
        <v>298</v>
      </c>
    </row>
    <row r="542" spans="1:23" s="21" customFormat="1" ht="14.5" customHeight="1" x14ac:dyDescent="0.25">
      <c r="A542" s="64" t="s">
        <v>445</v>
      </c>
      <c r="B542" s="64" t="s">
        <v>625</v>
      </c>
      <c r="C542" s="64">
        <v>9885</v>
      </c>
      <c r="D542" s="64">
        <v>298</v>
      </c>
      <c r="E542" s="64">
        <v>714</v>
      </c>
      <c r="F542" s="64">
        <v>821</v>
      </c>
      <c r="G542" s="64">
        <v>1833</v>
      </c>
      <c r="H542" s="64">
        <v>2877</v>
      </c>
      <c r="I542" s="64">
        <v>428</v>
      </c>
      <c r="J542" s="64">
        <v>0</v>
      </c>
      <c r="K542" s="64">
        <v>5138</v>
      </c>
      <c r="L542" s="64">
        <v>310</v>
      </c>
      <c r="M542" s="64">
        <v>758</v>
      </c>
      <c r="N542" s="64">
        <v>752</v>
      </c>
      <c r="O542" s="64">
        <v>1820</v>
      </c>
      <c r="P542" s="64">
        <v>2219</v>
      </c>
      <c r="Q542" s="64">
        <v>708</v>
      </c>
      <c r="R542" s="64">
        <v>0</v>
      </c>
      <c r="S542" s="64">
        <v>4747</v>
      </c>
      <c r="T542" s="64">
        <v>9885</v>
      </c>
      <c r="U542" s="251">
        <v>1</v>
      </c>
      <c r="V542" s="251">
        <v>1</v>
      </c>
      <c r="W542" s="64" t="s">
        <v>298</v>
      </c>
    </row>
    <row r="543" spans="1:23" s="21" customFormat="1" ht="14.5" customHeight="1" x14ac:dyDescent="0.25">
      <c r="A543" s="64" t="s">
        <v>445</v>
      </c>
      <c r="B543" s="64" t="s">
        <v>629</v>
      </c>
      <c r="C543" s="64">
        <v>0</v>
      </c>
      <c r="D543" s="64">
        <v>0</v>
      </c>
      <c r="E543" s="64">
        <v>0</v>
      </c>
      <c r="F543" s="64">
        <v>0</v>
      </c>
      <c r="G543" s="64">
        <v>0</v>
      </c>
      <c r="H543" s="64">
        <v>0</v>
      </c>
      <c r="I543" s="64">
        <v>0</v>
      </c>
      <c r="J543" s="64">
        <v>0</v>
      </c>
      <c r="K543" s="64">
        <v>0</v>
      </c>
      <c r="L543" s="64">
        <v>0</v>
      </c>
      <c r="M543" s="64">
        <v>0</v>
      </c>
      <c r="N543" s="64">
        <v>0</v>
      </c>
      <c r="O543" s="64">
        <v>0</v>
      </c>
      <c r="P543" s="64">
        <v>0</v>
      </c>
      <c r="Q543" s="64">
        <v>0</v>
      </c>
      <c r="R543" s="64">
        <v>0</v>
      </c>
      <c r="S543" s="64">
        <v>0</v>
      </c>
      <c r="T543" s="64">
        <v>160000</v>
      </c>
      <c r="U543" s="251">
        <v>0</v>
      </c>
      <c r="V543" s="251">
        <v>0</v>
      </c>
      <c r="W543" s="64" t="s">
        <v>298</v>
      </c>
    </row>
    <row r="544" spans="1:23" s="21" customFormat="1" ht="14.5" customHeight="1" x14ac:dyDescent="0.25">
      <c r="A544" s="64" t="s">
        <v>446</v>
      </c>
      <c r="B544" s="64" t="s">
        <v>626</v>
      </c>
      <c r="C544" s="64">
        <v>3238</v>
      </c>
      <c r="D544" s="64">
        <v>95</v>
      </c>
      <c r="E544" s="64">
        <v>183</v>
      </c>
      <c r="F544" s="64">
        <v>156</v>
      </c>
      <c r="G544" s="64">
        <v>434</v>
      </c>
      <c r="H544" s="64">
        <v>1060</v>
      </c>
      <c r="I544" s="64">
        <v>60</v>
      </c>
      <c r="J544" s="64">
        <v>0</v>
      </c>
      <c r="K544" s="64">
        <v>1554</v>
      </c>
      <c r="L544" s="64">
        <v>105</v>
      </c>
      <c r="M544" s="64">
        <v>245</v>
      </c>
      <c r="N544" s="64">
        <v>177</v>
      </c>
      <c r="O544" s="64">
        <v>527</v>
      </c>
      <c r="P544" s="64">
        <v>1081</v>
      </c>
      <c r="Q544" s="64">
        <v>76</v>
      </c>
      <c r="R544" s="64">
        <v>0</v>
      </c>
      <c r="S544" s="64">
        <v>1684</v>
      </c>
      <c r="T544" s="64">
        <v>3238</v>
      </c>
      <c r="U544" s="251">
        <v>1</v>
      </c>
      <c r="V544" s="251">
        <v>1</v>
      </c>
      <c r="W544" s="64" t="s">
        <v>299</v>
      </c>
    </row>
    <row r="545" spans="1:23" s="21" customFormat="1" ht="14.5" customHeight="1" x14ac:dyDescent="0.25">
      <c r="A545" s="64" t="s">
        <v>446</v>
      </c>
      <c r="B545" s="64" t="s">
        <v>627</v>
      </c>
      <c r="C545" s="64">
        <v>0</v>
      </c>
      <c r="D545" s="64">
        <v>0</v>
      </c>
      <c r="E545" s="64">
        <v>0</v>
      </c>
      <c r="F545" s="64">
        <v>0</v>
      </c>
      <c r="G545" s="64">
        <v>0</v>
      </c>
      <c r="H545" s="64">
        <v>0</v>
      </c>
      <c r="I545" s="64">
        <v>0</v>
      </c>
      <c r="J545" s="64">
        <v>0</v>
      </c>
      <c r="K545" s="64">
        <v>0</v>
      </c>
      <c r="L545" s="64">
        <v>0</v>
      </c>
      <c r="M545" s="64">
        <v>0</v>
      </c>
      <c r="N545" s="64">
        <v>0</v>
      </c>
      <c r="O545" s="64">
        <v>0</v>
      </c>
      <c r="P545" s="64">
        <v>0</v>
      </c>
      <c r="Q545" s="64">
        <v>0</v>
      </c>
      <c r="R545" s="64">
        <v>0</v>
      </c>
      <c r="S545" s="64">
        <v>0</v>
      </c>
      <c r="T545" s="64">
        <v>1550</v>
      </c>
      <c r="U545" s="251">
        <v>0</v>
      </c>
      <c r="V545" s="251">
        <v>0</v>
      </c>
      <c r="W545" s="64" t="s">
        <v>299</v>
      </c>
    </row>
    <row r="546" spans="1:23" s="21" customFormat="1" ht="14.5" customHeight="1" x14ac:dyDescent="0.25">
      <c r="A546" s="64" t="s">
        <v>446</v>
      </c>
      <c r="B546" s="64" t="s">
        <v>625</v>
      </c>
      <c r="C546" s="64">
        <v>8620</v>
      </c>
      <c r="D546" s="64">
        <v>291</v>
      </c>
      <c r="E546" s="64">
        <v>650</v>
      </c>
      <c r="F546" s="64">
        <v>608</v>
      </c>
      <c r="G546" s="64">
        <v>1549</v>
      </c>
      <c r="H546" s="64">
        <v>2523</v>
      </c>
      <c r="I546" s="64">
        <v>288</v>
      </c>
      <c r="J546" s="64">
        <v>0</v>
      </c>
      <c r="K546" s="64">
        <v>4360</v>
      </c>
      <c r="L546" s="64">
        <v>265</v>
      </c>
      <c r="M546" s="64">
        <v>776</v>
      </c>
      <c r="N546" s="64">
        <v>635</v>
      </c>
      <c r="O546" s="64">
        <v>1676</v>
      </c>
      <c r="P546" s="64">
        <v>2284</v>
      </c>
      <c r="Q546" s="64">
        <v>300</v>
      </c>
      <c r="R546" s="64">
        <v>0</v>
      </c>
      <c r="S546" s="64">
        <v>4260</v>
      </c>
      <c r="T546" s="64">
        <v>8620</v>
      </c>
      <c r="U546" s="251">
        <v>1</v>
      </c>
      <c r="V546" s="251">
        <v>1</v>
      </c>
      <c r="W546" s="64" t="s">
        <v>299</v>
      </c>
    </row>
    <row r="547" spans="1:23" s="21" customFormat="1" ht="14.5" customHeight="1" x14ac:dyDescent="0.25">
      <c r="A547" s="64" t="s">
        <v>446</v>
      </c>
      <c r="B547" s="64" t="s">
        <v>629</v>
      </c>
      <c r="C547" s="64">
        <v>3980</v>
      </c>
      <c r="D547" s="64">
        <v>0</v>
      </c>
      <c r="E547" s="64">
        <v>0</v>
      </c>
      <c r="F547" s="64">
        <v>0</v>
      </c>
      <c r="G547" s="64">
        <v>0</v>
      </c>
      <c r="H547" s="64">
        <v>0</v>
      </c>
      <c r="I547" s="64">
        <v>0</v>
      </c>
      <c r="J547" s="64">
        <v>2763</v>
      </c>
      <c r="K547" s="64">
        <v>2763</v>
      </c>
      <c r="L547" s="64">
        <v>0</v>
      </c>
      <c r="M547" s="64">
        <v>0</v>
      </c>
      <c r="N547" s="64">
        <v>0</v>
      </c>
      <c r="O547" s="64">
        <v>0</v>
      </c>
      <c r="P547" s="64">
        <v>0</v>
      </c>
      <c r="Q547" s="64">
        <v>0</v>
      </c>
      <c r="R547" s="64">
        <v>1217</v>
      </c>
      <c r="S547" s="64">
        <v>1217</v>
      </c>
      <c r="T547" s="64">
        <v>3980</v>
      </c>
      <c r="U547" s="251">
        <v>0</v>
      </c>
      <c r="V547" s="251">
        <v>1</v>
      </c>
      <c r="W547" s="64" t="s">
        <v>299</v>
      </c>
    </row>
    <row r="548" spans="1:23" s="21" customFormat="1" ht="14.5" customHeight="1" x14ac:dyDescent="0.25">
      <c r="A548" s="64" t="s">
        <v>447</v>
      </c>
      <c r="B548" s="64" t="s">
        <v>626</v>
      </c>
      <c r="C548" s="64">
        <v>2880</v>
      </c>
      <c r="D548" s="64">
        <v>113</v>
      </c>
      <c r="E548" s="64">
        <v>203</v>
      </c>
      <c r="F548" s="64">
        <v>168</v>
      </c>
      <c r="G548" s="64">
        <v>484</v>
      </c>
      <c r="H548" s="64">
        <v>716</v>
      </c>
      <c r="I548" s="64">
        <v>37</v>
      </c>
      <c r="J548" s="64">
        <v>0</v>
      </c>
      <c r="K548" s="64">
        <v>1237</v>
      </c>
      <c r="L548" s="64">
        <v>140</v>
      </c>
      <c r="M548" s="64">
        <v>222</v>
      </c>
      <c r="N548" s="64">
        <v>210</v>
      </c>
      <c r="O548" s="64">
        <v>572</v>
      </c>
      <c r="P548" s="64">
        <v>1015</v>
      </c>
      <c r="Q548" s="64">
        <v>56</v>
      </c>
      <c r="R548" s="64">
        <v>0</v>
      </c>
      <c r="S548" s="64">
        <v>1643</v>
      </c>
      <c r="T548" s="64">
        <v>2880</v>
      </c>
      <c r="U548" s="251">
        <v>1</v>
      </c>
      <c r="V548" s="251">
        <v>1</v>
      </c>
      <c r="W548" s="64" t="s">
        <v>300</v>
      </c>
    </row>
    <row r="549" spans="1:23" s="21" customFormat="1" ht="14.5" customHeight="1" x14ac:dyDescent="0.25">
      <c r="A549" s="64" t="s">
        <v>447</v>
      </c>
      <c r="B549" s="64" t="s">
        <v>630</v>
      </c>
      <c r="C549" s="64">
        <v>464</v>
      </c>
      <c r="D549" s="64">
        <v>0</v>
      </c>
      <c r="E549" s="64">
        <v>5</v>
      </c>
      <c r="F549" s="64">
        <v>10</v>
      </c>
      <c r="G549" s="64">
        <v>15</v>
      </c>
      <c r="H549" s="64">
        <v>97</v>
      </c>
      <c r="I549" s="64">
        <v>0</v>
      </c>
      <c r="J549" s="64">
        <v>0</v>
      </c>
      <c r="K549" s="64">
        <v>112</v>
      </c>
      <c r="L549" s="64">
        <v>0</v>
      </c>
      <c r="M549" s="64">
        <v>6</v>
      </c>
      <c r="N549" s="64">
        <v>21</v>
      </c>
      <c r="O549" s="64">
        <v>27</v>
      </c>
      <c r="P549" s="64">
        <v>325</v>
      </c>
      <c r="Q549" s="64">
        <v>0</v>
      </c>
      <c r="R549" s="64">
        <v>0</v>
      </c>
      <c r="S549" s="64">
        <v>352</v>
      </c>
      <c r="T549" s="64">
        <v>464</v>
      </c>
      <c r="U549" s="251">
        <v>1</v>
      </c>
      <c r="V549" s="251">
        <v>1</v>
      </c>
      <c r="W549" s="64" t="s">
        <v>300</v>
      </c>
    </row>
    <row r="550" spans="1:23" s="21" customFormat="1" ht="14.5" customHeight="1" x14ac:dyDescent="0.25">
      <c r="A550" s="64" t="s">
        <v>447</v>
      </c>
      <c r="B550" s="64" t="s">
        <v>625</v>
      </c>
      <c r="C550" s="64">
        <v>84017</v>
      </c>
      <c r="D550" s="64">
        <v>2930</v>
      </c>
      <c r="E550" s="64">
        <v>6039</v>
      </c>
      <c r="F550" s="64">
        <v>5511</v>
      </c>
      <c r="G550" s="64">
        <v>14480</v>
      </c>
      <c r="H550" s="64">
        <v>24470</v>
      </c>
      <c r="I550" s="64">
        <v>3172</v>
      </c>
      <c r="J550" s="64">
        <v>0</v>
      </c>
      <c r="K550" s="64">
        <v>42122</v>
      </c>
      <c r="L550" s="64">
        <v>3090</v>
      </c>
      <c r="M550" s="64">
        <v>6509</v>
      </c>
      <c r="N550" s="64">
        <v>5683</v>
      </c>
      <c r="O550" s="64">
        <v>15282</v>
      </c>
      <c r="P550" s="64">
        <v>23670</v>
      </c>
      <c r="Q550" s="64">
        <v>2943</v>
      </c>
      <c r="R550" s="64">
        <v>0</v>
      </c>
      <c r="S550" s="64">
        <v>41895</v>
      </c>
      <c r="T550" s="64">
        <v>84017</v>
      </c>
      <c r="U550" s="251">
        <v>1</v>
      </c>
      <c r="V550" s="251">
        <v>1</v>
      </c>
      <c r="W550" s="64" t="s">
        <v>300</v>
      </c>
    </row>
    <row r="551" spans="1:23" s="21" customFormat="1" ht="14.5" customHeight="1" x14ac:dyDescent="0.25">
      <c r="A551" s="64" t="s">
        <v>447</v>
      </c>
      <c r="B551" s="64" t="s">
        <v>629</v>
      </c>
      <c r="C551" s="64">
        <v>509364</v>
      </c>
      <c r="D551" s="64">
        <v>26630</v>
      </c>
      <c r="E551" s="64">
        <v>30411</v>
      </c>
      <c r="F551" s="64">
        <v>27574</v>
      </c>
      <c r="G551" s="64">
        <v>84615</v>
      </c>
      <c r="H551" s="64">
        <v>141510</v>
      </c>
      <c r="I551" s="64">
        <v>23360</v>
      </c>
      <c r="J551" s="64">
        <v>0</v>
      </c>
      <c r="K551" s="64">
        <v>249485</v>
      </c>
      <c r="L551" s="64">
        <v>28433</v>
      </c>
      <c r="M551" s="64">
        <v>32746</v>
      </c>
      <c r="N551" s="64">
        <v>29433</v>
      </c>
      <c r="O551" s="64">
        <v>90612</v>
      </c>
      <c r="P551" s="64">
        <v>147562</v>
      </c>
      <c r="Q551" s="64">
        <v>21705</v>
      </c>
      <c r="R551" s="64">
        <v>0</v>
      </c>
      <c r="S551" s="64">
        <v>259879</v>
      </c>
      <c r="T551" s="64">
        <v>610327</v>
      </c>
      <c r="U551" s="251">
        <v>0.83457556359132101</v>
      </c>
      <c r="V551" s="251">
        <v>0.83457556359132101</v>
      </c>
      <c r="W551" s="64" t="s">
        <v>300</v>
      </c>
    </row>
    <row r="552" spans="1:23" s="21" customFormat="1" ht="14.5" customHeight="1" x14ac:dyDescent="0.25">
      <c r="A552" s="64" t="s">
        <v>301</v>
      </c>
      <c r="B552" s="64" t="s">
        <v>626</v>
      </c>
      <c r="C552" s="64">
        <v>4282</v>
      </c>
      <c r="D552" s="64">
        <v>311</v>
      </c>
      <c r="E552" s="64">
        <v>632</v>
      </c>
      <c r="F552" s="64">
        <v>274</v>
      </c>
      <c r="G552" s="64">
        <v>1217</v>
      </c>
      <c r="H552" s="64">
        <v>1299</v>
      </c>
      <c r="I552" s="64">
        <v>90</v>
      </c>
      <c r="J552" s="64">
        <v>0</v>
      </c>
      <c r="K552" s="64">
        <v>2606</v>
      </c>
      <c r="L552" s="64">
        <v>340</v>
      </c>
      <c r="M552" s="64">
        <v>573</v>
      </c>
      <c r="N552" s="64">
        <v>156</v>
      </c>
      <c r="O552" s="64">
        <v>1069</v>
      </c>
      <c r="P552" s="64">
        <v>546</v>
      </c>
      <c r="Q552" s="64">
        <v>61</v>
      </c>
      <c r="R552" s="64">
        <v>0</v>
      </c>
      <c r="S552" s="64">
        <v>1676</v>
      </c>
      <c r="T552" s="64">
        <v>4282</v>
      </c>
      <c r="U552" s="251">
        <v>1</v>
      </c>
      <c r="V552" s="251">
        <v>1</v>
      </c>
      <c r="W552" s="64" t="s">
        <v>302</v>
      </c>
    </row>
    <row r="553" spans="1:23" s="21" customFormat="1" ht="14.5" customHeight="1" x14ac:dyDescent="0.25">
      <c r="A553" s="64" t="s">
        <v>301</v>
      </c>
      <c r="B553" s="64" t="s">
        <v>628</v>
      </c>
      <c r="C553" s="64">
        <v>0</v>
      </c>
      <c r="D553" s="64">
        <v>0</v>
      </c>
      <c r="E553" s="64">
        <v>0</v>
      </c>
      <c r="F553" s="64">
        <v>0</v>
      </c>
      <c r="G553" s="64">
        <v>0</v>
      </c>
      <c r="H553" s="64">
        <v>0</v>
      </c>
      <c r="I553" s="64">
        <v>0</v>
      </c>
      <c r="J553" s="64">
        <v>0</v>
      </c>
      <c r="K553" s="64">
        <v>0</v>
      </c>
      <c r="L553" s="64">
        <v>0</v>
      </c>
      <c r="M553" s="64">
        <v>0</v>
      </c>
      <c r="N553" s="64">
        <v>0</v>
      </c>
      <c r="O553" s="64">
        <v>0</v>
      </c>
      <c r="P553" s="64">
        <v>0</v>
      </c>
      <c r="Q553" s="64">
        <v>0</v>
      </c>
      <c r="R553" s="64">
        <v>0</v>
      </c>
      <c r="S553" s="64">
        <v>0</v>
      </c>
      <c r="T553" s="64">
        <v>10171</v>
      </c>
      <c r="U553" s="251">
        <v>0</v>
      </c>
      <c r="V553" s="251">
        <v>0</v>
      </c>
      <c r="W553" s="64" t="s">
        <v>302</v>
      </c>
    </row>
    <row r="554" spans="1:23" s="21" customFormat="1" ht="14.5" customHeight="1" x14ac:dyDescent="0.25">
      <c r="A554" s="64" t="s">
        <v>301</v>
      </c>
      <c r="B554" s="64" t="s">
        <v>625</v>
      </c>
      <c r="C554" s="64">
        <v>54167</v>
      </c>
      <c r="D554" s="64">
        <v>2978</v>
      </c>
      <c r="E554" s="64">
        <v>7556</v>
      </c>
      <c r="F554" s="64">
        <v>4703</v>
      </c>
      <c r="G554" s="64">
        <v>15237</v>
      </c>
      <c r="H554" s="64">
        <v>15738</v>
      </c>
      <c r="I554" s="64">
        <v>1587</v>
      </c>
      <c r="J554" s="64">
        <v>0</v>
      </c>
      <c r="K554" s="64">
        <v>32562</v>
      </c>
      <c r="L554" s="64">
        <v>2919</v>
      </c>
      <c r="M554" s="64">
        <v>7418</v>
      </c>
      <c r="N554" s="64">
        <v>4148</v>
      </c>
      <c r="O554" s="64">
        <v>14485</v>
      </c>
      <c r="P554" s="64">
        <v>6112</v>
      </c>
      <c r="Q554" s="64">
        <v>1008</v>
      </c>
      <c r="R554" s="64">
        <v>0</v>
      </c>
      <c r="S554" s="64">
        <v>21605</v>
      </c>
      <c r="T554" s="64">
        <v>54167</v>
      </c>
      <c r="U554" s="251">
        <v>1</v>
      </c>
      <c r="V554" s="251">
        <v>1</v>
      </c>
      <c r="W554" s="64" t="s">
        <v>302</v>
      </c>
    </row>
    <row r="555" spans="1:23" s="21" customFormat="1" ht="14.5" customHeight="1" x14ac:dyDescent="0.25">
      <c r="A555" s="64" t="s">
        <v>303</v>
      </c>
      <c r="B555" s="64" t="s">
        <v>626</v>
      </c>
      <c r="C555" s="64">
        <v>0</v>
      </c>
      <c r="D555" s="64">
        <v>0</v>
      </c>
      <c r="E555" s="64">
        <v>0</v>
      </c>
      <c r="F555" s="64">
        <v>0</v>
      </c>
      <c r="G555" s="64">
        <v>0</v>
      </c>
      <c r="H555" s="64">
        <v>0</v>
      </c>
      <c r="I555" s="64">
        <v>0</v>
      </c>
      <c r="J555" s="64">
        <v>0</v>
      </c>
      <c r="K555" s="64">
        <v>0</v>
      </c>
      <c r="L555" s="64">
        <v>0</v>
      </c>
      <c r="M555" s="64">
        <v>0</v>
      </c>
      <c r="N555" s="64">
        <v>0</v>
      </c>
      <c r="O555" s="64">
        <v>0</v>
      </c>
      <c r="P555" s="64">
        <v>0</v>
      </c>
      <c r="Q555" s="64">
        <v>0</v>
      </c>
      <c r="R555" s="64">
        <v>0</v>
      </c>
      <c r="S555" s="64">
        <v>0</v>
      </c>
      <c r="T555" s="64">
        <v>23369</v>
      </c>
      <c r="U555" s="251">
        <v>0</v>
      </c>
      <c r="V555" s="251">
        <v>0</v>
      </c>
      <c r="W555" s="64" t="s">
        <v>304</v>
      </c>
    </row>
    <row r="556" spans="1:23" s="21" customFormat="1" ht="14.5" customHeight="1" x14ac:dyDescent="0.25">
      <c r="A556" s="64" t="s">
        <v>303</v>
      </c>
      <c r="B556" s="64" t="s">
        <v>627</v>
      </c>
      <c r="C556" s="64">
        <v>0</v>
      </c>
      <c r="D556" s="64">
        <v>0</v>
      </c>
      <c r="E556" s="64">
        <v>0</v>
      </c>
      <c r="F556" s="64">
        <v>0</v>
      </c>
      <c r="G556" s="64">
        <v>0</v>
      </c>
      <c r="H556" s="64">
        <v>0</v>
      </c>
      <c r="I556" s="64">
        <v>0</v>
      </c>
      <c r="J556" s="64">
        <v>0</v>
      </c>
      <c r="K556" s="64">
        <v>0</v>
      </c>
      <c r="L556" s="64">
        <v>0</v>
      </c>
      <c r="M556" s="64">
        <v>0</v>
      </c>
      <c r="N556" s="64">
        <v>0</v>
      </c>
      <c r="O556" s="64">
        <v>0</v>
      </c>
      <c r="P556" s="64">
        <v>0</v>
      </c>
      <c r="Q556" s="64">
        <v>0</v>
      </c>
      <c r="R556" s="64">
        <v>0</v>
      </c>
      <c r="S556" s="64">
        <v>0</v>
      </c>
      <c r="T556" s="64">
        <v>3856</v>
      </c>
      <c r="U556" s="251">
        <v>0</v>
      </c>
      <c r="V556" s="251">
        <v>0</v>
      </c>
      <c r="W556" s="64" t="s">
        <v>304</v>
      </c>
    </row>
    <row r="557" spans="1:23" s="21" customFormat="1" ht="14.5" customHeight="1" x14ac:dyDescent="0.25">
      <c r="A557" s="64" t="s">
        <v>303</v>
      </c>
      <c r="B557" s="64" t="s">
        <v>630</v>
      </c>
      <c r="C557" s="64">
        <v>0</v>
      </c>
      <c r="D557" s="64">
        <v>0</v>
      </c>
      <c r="E557" s="64">
        <v>0</v>
      </c>
      <c r="F557" s="64">
        <v>0</v>
      </c>
      <c r="G557" s="64">
        <v>0</v>
      </c>
      <c r="H557" s="64">
        <v>0</v>
      </c>
      <c r="I557" s="64">
        <v>0</v>
      </c>
      <c r="J557" s="64">
        <v>0</v>
      </c>
      <c r="K557" s="64">
        <v>0</v>
      </c>
      <c r="L557" s="64">
        <v>0</v>
      </c>
      <c r="M557" s="64">
        <v>0</v>
      </c>
      <c r="N557" s="64">
        <v>0</v>
      </c>
      <c r="O557" s="64">
        <v>0</v>
      </c>
      <c r="P557" s="64">
        <v>0</v>
      </c>
      <c r="Q557" s="64">
        <v>0</v>
      </c>
      <c r="R557" s="64">
        <v>0</v>
      </c>
      <c r="S557" s="64">
        <v>0</v>
      </c>
      <c r="T557" s="64">
        <v>1201</v>
      </c>
      <c r="U557" s="251">
        <v>0</v>
      </c>
      <c r="V557" s="251">
        <v>0</v>
      </c>
      <c r="W557" s="64" t="s">
        <v>304</v>
      </c>
    </row>
    <row r="558" spans="1:23" s="21" customFormat="1" ht="14.5" customHeight="1" x14ac:dyDescent="0.25">
      <c r="A558" s="64" t="s">
        <v>303</v>
      </c>
      <c r="B558" s="64" t="s">
        <v>625</v>
      </c>
      <c r="C558" s="64">
        <v>0</v>
      </c>
      <c r="D558" s="64">
        <v>0</v>
      </c>
      <c r="E558" s="64">
        <v>0</v>
      </c>
      <c r="F558" s="64">
        <v>0</v>
      </c>
      <c r="G558" s="64">
        <v>0</v>
      </c>
      <c r="H558" s="64">
        <v>0</v>
      </c>
      <c r="I558" s="64">
        <v>0</v>
      </c>
      <c r="J558" s="64">
        <v>0</v>
      </c>
      <c r="K558" s="64">
        <v>0</v>
      </c>
      <c r="L558" s="64">
        <v>0</v>
      </c>
      <c r="M558" s="64">
        <v>0</v>
      </c>
      <c r="N558" s="64">
        <v>0</v>
      </c>
      <c r="O558" s="64">
        <v>0</v>
      </c>
      <c r="P558" s="64">
        <v>0</v>
      </c>
      <c r="Q558" s="64">
        <v>0</v>
      </c>
      <c r="R558" s="64">
        <v>0</v>
      </c>
      <c r="S558" s="64">
        <v>0</v>
      </c>
      <c r="T558" s="64">
        <v>1877</v>
      </c>
      <c r="U558" s="251">
        <v>0</v>
      </c>
      <c r="V558" s="251">
        <v>0</v>
      </c>
      <c r="W558" s="64" t="s">
        <v>304</v>
      </c>
    </row>
    <row r="559" spans="1:23" s="21" customFormat="1" ht="14.5" customHeight="1" x14ac:dyDescent="0.25">
      <c r="A559" s="64" t="s">
        <v>305</v>
      </c>
      <c r="B559" s="64" t="s">
        <v>626</v>
      </c>
      <c r="C559" s="64">
        <v>5523</v>
      </c>
      <c r="D559" s="64">
        <v>85</v>
      </c>
      <c r="E559" s="64">
        <v>67</v>
      </c>
      <c r="F559" s="64">
        <v>20</v>
      </c>
      <c r="G559" s="64">
        <v>172</v>
      </c>
      <c r="H559" s="64">
        <v>344</v>
      </c>
      <c r="I559" s="64">
        <v>0</v>
      </c>
      <c r="J559" s="64">
        <v>0</v>
      </c>
      <c r="K559" s="64">
        <v>516</v>
      </c>
      <c r="L559" s="64">
        <v>82</v>
      </c>
      <c r="M559" s="64">
        <v>45</v>
      </c>
      <c r="N559" s="64">
        <v>338</v>
      </c>
      <c r="O559" s="64">
        <v>465</v>
      </c>
      <c r="P559" s="64">
        <v>4542</v>
      </c>
      <c r="Q559" s="64">
        <v>0</v>
      </c>
      <c r="R559" s="64">
        <v>0</v>
      </c>
      <c r="S559" s="64">
        <v>5007</v>
      </c>
      <c r="T559" s="64">
        <v>5523</v>
      </c>
      <c r="U559" s="251">
        <v>1</v>
      </c>
      <c r="V559" s="251">
        <v>1</v>
      </c>
      <c r="W559" s="64" t="s">
        <v>306</v>
      </c>
    </row>
    <row r="560" spans="1:23" s="21" customFormat="1" ht="14.5" customHeight="1" x14ac:dyDescent="0.25">
      <c r="A560" s="64" t="s">
        <v>305</v>
      </c>
      <c r="B560" s="64" t="s">
        <v>625</v>
      </c>
      <c r="C560" s="64">
        <v>2386</v>
      </c>
      <c r="D560" s="64">
        <v>94</v>
      </c>
      <c r="E560" s="64">
        <v>215</v>
      </c>
      <c r="F560" s="64">
        <v>165</v>
      </c>
      <c r="G560" s="64">
        <v>474</v>
      </c>
      <c r="H560" s="64">
        <v>531</v>
      </c>
      <c r="I560" s="64">
        <v>30</v>
      </c>
      <c r="J560" s="64">
        <v>0</v>
      </c>
      <c r="K560" s="64">
        <v>1035</v>
      </c>
      <c r="L560" s="64">
        <v>122</v>
      </c>
      <c r="M560" s="64">
        <v>171</v>
      </c>
      <c r="N560" s="64">
        <v>198</v>
      </c>
      <c r="O560" s="64">
        <v>491</v>
      </c>
      <c r="P560" s="64">
        <v>832</v>
      </c>
      <c r="Q560" s="64">
        <v>28</v>
      </c>
      <c r="R560" s="64">
        <v>0</v>
      </c>
      <c r="S560" s="64">
        <v>1351</v>
      </c>
      <c r="T560" s="64">
        <v>2386</v>
      </c>
      <c r="U560" s="251">
        <v>1</v>
      </c>
      <c r="V560" s="251">
        <v>1</v>
      </c>
      <c r="W560" s="64" t="s">
        <v>306</v>
      </c>
    </row>
    <row r="561" spans="1:23" s="21" customFormat="1" ht="14.5" customHeight="1" x14ac:dyDescent="0.25">
      <c r="A561" s="64" t="s">
        <v>453</v>
      </c>
      <c r="B561" s="64" t="s">
        <v>627</v>
      </c>
      <c r="C561" s="64">
        <v>0</v>
      </c>
      <c r="D561" s="64">
        <v>0</v>
      </c>
      <c r="E561" s="64">
        <v>0</v>
      </c>
      <c r="F561" s="64">
        <v>0</v>
      </c>
      <c r="G561" s="64">
        <v>0</v>
      </c>
      <c r="H561" s="64">
        <v>0</v>
      </c>
      <c r="I561" s="64">
        <v>0</v>
      </c>
      <c r="J561" s="64">
        <v>0</v>
      </c>
      <c r="K561" s="64">
        <v>0</v>
      </c>
      <c r="L561" s="64">
        <v>0</v>
      </c>
      <c r="M561" s="64">
        <v>0</v>
      </c>
      <c r="N561" s="64">
        <v>0</v>
      </c>
      <c r="O561" s="64">
        <v>0</v>
      </c>
      <c r="P561" s="64">
        <v>0</v>
      </c>
      <c r="Q561" s="64">
        <v>0</v>
      </c>
      <c r="R561" s="64">
        <v>0</v>
      </c>
      <c r="S561" s="64">
        <v>0</v>
      </c>
      <c r="T561" s="64">
        <v>3200</v>
      </c>
      <c r="U561" s="251">
        <v>0</v>
      </c>
      <c r="V561" s="251">
        <v>0</v>
      </c>
      <c r="W561" s="64" t="s">
        <v>307</v>
      </c>
    </row>
    <row r="562" spans="1:23" s="21" customFormat="1" ht="14.5" customHeight="1" x14ac:dyDescent="0.25">
      <c r="A562" s="64" t="s">
        <v>453</v>
      </c>
      <c r="B562" s="64" t="s">
        <v>625</v>
      </c>
      <c r="C562" s="64">
        <v>9</v>
      </c>
      <c r="D562" s="64">
        <v>0</v>
      </c>
      <c r="E562" s="64">
        <v>0</v>
      </c>
      <c r="F562" s="64">
        <v>0</v>
      </c>
      <c r="G562" s="64">
        <v>0</v>
      </c>
      <c r="H562" s="64">
        <v>0</v>
      </c>
      <c r="I562" s="64">
        <v>0</v>
      </c>
      <c r="J562" s="64">
        <v>0</v>
      </c>
      <c r="K562" s="64">
        <v>0</v>
      </c>
      <c r="L562" s="64">
        <v>0</v>
      </c>
      <c r="M562" s="64">
        <v>0</v>
      </c>
      <c r="N562" s="64">
        <v>0</v>
      </c>
      <c r="O562" s="64">
        <v>0</v>
      </c>
      <c r="P562" s="64">
        <v>9</v>
      </c>
      <c r="Q562" s="64">
        <v>0</v>
      </c>
      <c r="R562" s="64">
        <v>0</v>
      </c>
      <c r="S562" s="64">
        <v>9</v>
      </c>
      <c r="T562" s="64">
        <v>9</v>
      </c>
      <c r="U562" s="251">
        <v>1</v>
      </c>
      <c r="V562" s="251">
        <v>1</v>
      </c>
      <c r="W562" s="64" t="s">
        <v>307</v>
      </c>
    </row>
    <row r="563" spans="1:23" s="21" customFormat="1" ht="14.5" customHeight="1" x14ac:dyDescent="0.25">
      <c r="A563" s="64" t="s">
        <v>308</v>
      </c>
      <c r="B563" s="64" t="s">
        <v>625</v>
      </c>
      <c r="C563" s="64">
        <v>0</v>
      </c>
      <c r="D563" s="64">
        <v>0</v>
      </c>
      <c r="E563" s="64">
        <v>0</v>
      </c>
      <c r="F563" s="64">
        <v>0</v>
      </c>
      <c r="G563" s="64">
        <v>0</v>
      </c>
      <c r="H563" s="64">
        <v>0</v>
      </c>
      <c r="I563" s="64">
        <v>0</v>
      </c>
      <c r="J563" s="64">
        <v>0</v>
      </c>
      <c r="K563" s="64">
        <v>0</v>
      </c>
      <c r="L563" s="64">
        <v>0</v>
      </c>
      <c r="M563" s="64">
        <v>0</v>
      </c>
      <c r="N563" s="64">
        <v>0</v>
      </c>
      <c r="O563" s="64">
        <v>0</v>
      </c>
      <c r="P563" s="64">
        <v>0</v>
      </c>
      <c r="Q563" s="64">
        <v>0</v>
      </c>
      <c r="R563" s="64">
        <v>0</v>
      </c>
      <c r="S563" s="64">
        <v>0</v>
      </c>
      <c r="T563" s="64">
        <v>8</v>
      </c>
      <c r="U563" s="251">
        <v>0</v>
      </c>
      <c r="V563" s="251">
        <v>0</v>
      </c>
      <c r="W563" s="64" t="s">
        <v>309</v>
      </c>
    </row>
    <row r="564" spans="1:23" s="21" customFormat="1" ht="14.5" customHeight="1" x14ac:dyDescent="0.25">
      <c r="A564" s="64" t="s">
        <v>456</v>
      </c>
      <c r="B564" s="64" t="s">
        <v>626</v>
      </c>
      <c r="C564" s="64">
        <v>0</v>
      </c>
      <c r="D564" s="64">
        <v>0</v>
      </c>
      <c r="E564" s="64">
        <v>0</v>
      </c>
      <c r="F564" s="64">
        <v>0</v>
      </c>
      <c r="G564" s="64">
        <v>0</v>
      </c>
      <c r="H564" s="64">
        <v>0</v>
      </c>
      <c r="I564" s="64">
        <v>0</v>
      </c>
      <c r="J564" s="64">
        <v>0</v>
      </c>
      <c r="K564" s="64">
        <v>0</v>
      </c>
      <c r="L564" s="64">
        <v>0</v>
      </c>
      <c r="M564" s="64">
        <v>0</v>
      </c>
      <c r="N564" s="64">
        <v>0</v>
      </c>
      <c r="O564" s="64">
        <v>0</v>
      </c>
      <c r="P564" s="64">
        <v>0</v>
      </c>
      <c r="Q564" s="64">
        <v>0</v>
      </c>
      <c r="R564" s="64">
        <v>0</v>
      </c>
      <c r="S564" s="64">
        <v>0</v>
      </c>
      <c r="T564" s="64">
        <v>102497</v>
      </c>
      <c r="U564" s="251">
        <v>0</v>
      </c>
      <c r="V564" s="251">
        <v>0</v>
      </c>
      <c r="W564" s="64" t="s">
        <v>310</v>
      </c>
    </row>
    <row r="565" spans="1:23" s="21" customFormat="1" ht="14.5" customHeight="1" x14ac:dyDescent="0.25">
      <c r="A565" s="64" t="s">
        <v>456</v>
      </c>
      <c r="B565" s="64" t="s">
        <v>631</v>
      </c>
      <c r="C565" s="64">
        <v>0</v>
      </c>
      <c r="D565" s="64">
        <v>0</v>
      </c>
      <c r="E565" s="64">
        <v>0</v>
      </c>
      <c r="F565" s="64">
        <v>0</v>
      </c>
      <c r="G565" s="64">
        <v>0</v>
      </c>
      <c r="H565" s="64">
        <v>0</v>
      </c>
      <c r="I565" s="64">
        <v>0</v>
      </c>
      <c r="J565" s="64">
        <v>0</v>
      </c>
      <c r="K565" s="64">
        <v>0</v>
      </c>
      <c r="L565" s="64">
        <v>0</v>
      </c>
      <c r="M565" s="64">
        <v>0</v>
      </c>
      <c r="N565" s="64">
        <v>0</v>
      </c>
      <c r="O565" s="64">
        <v>0</v>
      </c>
      <c r="P565" s="64">
        <v>0</v>
      </c>
      <c r="Q565" s="64">
        <v>0</v>
      </c>
      <c r="R565" s="64">
        <v>0</v>
      </c>
      <c r="S565" s="64">
        <v>0</v>
      </c>
      <c r="T565" s="64">
        <v>17</v>
      </c>
      <c r="U565" s="251">
        <v>0</v>
      </c>
      <c r="V565" s="251">
        <v>0</v>
      </c>
      <c r="W565" s="64" t="s">
        <v>310</v>
      </c>
    </row>
    <row r="566" spans="1:23" s="21" customFormat="1" ht="14.5" customHeight="1" x14ac:dyDescent="0.25">
      <c r="A566" s="64" t="s">
        <v>456</v>
      </c>
      <c r="B566" s="64" t="s">
        <v>625</v>
      </c>
      <c r="C566" s="64">
        <v>2347756</v>
      </c>
      <c r="D566" s="64">
        <v>154087</v>
      </c>
      <c r="E566" s="64">
        <v>238273</v>
      </c>
      <c r="F566" s="64">
        <v>148727</v>
      </c>
      <c r="G566" s="64">
        <v>541087</v>
      </c>
      <c r="H566" s="64">
        <v>558194</v>
      </c>
      <c r="I566" s="64">
        <v>35984</v>
      </c>
      <c r="J566" s="64">
        <v>0</v>
      </c>
      <c r="K566" s="64">
        <v>1135265</v>
      </c>
      <c r="L566" s="64">
        <v>164328</v>
      </c>
      <c r="M566" s="64">
        <v>252230</v>
      </c>
      <c r="N566" s="64">
        <v>158124</v>
      </c>
      <c r="O566" s="64">
        <v>574682</v>
      </c>
      <c r="P566" s="64">
        <v>607662</v>
      </c>
      <c r="Q566" s="64">
        <v>30147</v>
      </c>
      <c r="R566" s="64">
        <v>0</v>
      </c>
      <c r="S566" s="64">
        <v>1212491</v>
      </c>
      <c r="T566" s="64">
        <v>2390414</v>
      </c>
      <c r="U566" s="251">
        <v>0.98215455565437604</v>
      </c>
      <c r="V566" s="251">
        <v>0.98215455565437604</v>
      </c>
      <c r="W566" s="64" t="s">
        <v>310</v>
      </c>
    </row>
    <row r="567" spans="1:23" s="21" customFormat="1" ht="14.5" customHeight="1" x14ac:dyDescent="0.25">
      <c r="A567" s="64" t="s">
        <v>456</v>
      </c>
      <c r="B567" s="64" t="s">
        <v>629</v>
      </c>
      <c r="C567" s="64">
        <v>464</v>
      </c>
      <c r="D567" s="64">
        <v>0</v>
      </c>
      <c r="E567" s="64">
        <v>0</v>
      </c>
      <c r="F567" s="64">
        <v>0</v>
      </c>
      <c r="G567" s="64">
        <v>0</v>
      </c>
      <c r="H567" s="64">
        <v>0</v>
      </c>
      <c r="I567" s="64">
        <v>0</v>
      </c>
      <c r="J567" s="64">
        <v>181</v>
      </c>
      <c r="K567" s="64">
        <v>181</v>
      </c>
      <c r="L567" s="64">
        <v>0</v>
      </c>
      <c r="M567" s="64">
        <v>0</v>
      </c>
      <c r="N567" s="64">
        <v>0</v>
      </c>
      <c r="O567" s="64">
        <v>0</v>
      </c>
      <c r="P567" s="64">
        <v>0</v>
      </c>
      <c r="Q567" s="64">
        <v>0</v>
      </c>
      <c r="R567" s="64">
        <v>283</v>
      </c>
      <c r="S567" s="64">
        <v>283</v>
      </c>
      <c r="T567" s="64">
        <v>464</v>
      </c>
      <c r="U567" s="251">
        <v>0</v>
      </c>
      <c r="V567" s="251">
        <v>1</v>
      </c>
      <c r="W567" s="64" t="s">
        <v>310</v>
      </c>
    </row>
    <row r="568" spans="1:23" s="21" customFormat="1" ht="14.5" customHeight="1" x14ac:dyDescent="0.25">
      <c r="A568" s="64" t="s">
        <v>457</v>
      </c>
      <c r="B568" s="64" t="s">
        <v>626</v>
      </c>
      <c r="C568" s="64">
        <v>35249</v>
      </c>
      <c r="D568" s="64">
        <v>1286</v>
      </c>
      <c r="E568" s="64">
        <v>2119</v>
      </c>
      <c r="F568" s="64">
        <v>1549</v>
      </c>
      <c r="G568" s="64">
        <v>4954</v>
      </c>
      <c r="H568" s="64">
        <v>10988</v>
      </c>
      <c r="I568" s="64">
        <v>293</v>
      </c>
      <c r="J568" s="64">
        <v>0</v>
      </c>
      <c r="K568" s="64">
        <v>16235</v>
      </c>
      <c r="L568" s="64">
        <v>1363</v>
      </c>
      <c r="M568" s="64">
        <v>2259</v>
      </c>
      <c r="N568" s="64">
        <v>1890</v>
      </c>
      <c r="O568" s="64">
        <v>5512</v>
      </c>
      <c r="P568" s="64">
        <v>13232</v>
      </c>
      <c r="Q568" s="64">
        <v>270</v>
      </c>
      <c r="R568" s="64">
        <v>0</v>
      </c>
      <c r="S568" s="64">
        <v>19014</v>
      </c>
      <c r="T568" s="64">
        <v>35249</v>
      </c>
      <c r="U568" s="251">
        <v>1</v>
      </c>
      <c r="V568" s="251">
        <v>1</v>
      </c>
      <c r="W568" s="64" t="s">
        <v>311</v>
      </c>
    </row>
    <row r="569" spans="1:23" s="21" customFormat="1" ht="14.5" customHeight="1" x14ac:dyDescent="0.25">
      <c r="A569" s="64" t="s">
        <v>457</v>
      </c>
      <c r="B569" s="64" t="s">
        <v>625</v>
      </c>
      <c r="C569" s="64">
        <v>1936719</v>
      </c>
      <c r="D569" s="64">
        <v>112739</v>
      </c>
      <c r="E569" s="64">
        <v>220747</v>
      </c>
      <c r="F569" s="64">
        <v>164379</v>
      </c>
      <c r="G569" s="64">
        <v>497865</v>
      </c>
      <c r="H569" s="64">
        <v>459440</v>
      </c>
      <c r="I569" s="64">
        <v>34653</v>
      </c>
      <c r="J569" s="64">
        <v>0</v>
      </c>
      <c r="K569" s="64">
        <v>991958</v>
      </c>
      <c r="L569" s="64">
        <v>113733</v>
      </c>
      <c r="M569" s="64">
        <v>224362</v>
      </c>
      <c r="N569" s="64">
        <v>174145</v>
      </c>
      <c r="O569" s="64">
        <v>512240</v>
      </c>
      <c r="P569" s="64">
        <v>411279</v>
      </c>
      <c r="Q569" s="64">
        <v>21242</v>
      </c>
      <c r="R569" s="64">
        <v>0</v>
      </c>
      <c r="S569" s="64">
        <v>944761</v>
      </c>
      <c r="T569" s="64">
        <v>1936719</v>
      </c>
      <c r="U569" s="251">
        <v>1</v>
      </c>
      <c r="V569" s="251">
        <v>1</v>
      </c>
      <c r="W569" s="64" t="s">
        <v>311</v>
      </c>
    </row>
    <row r="570" spans="1:23" s="21" customFormat="1" ht="14.5" customHeight="1" x14ac:dyDescent="0.25">
      <c r="A570" s="64" t="s">
        <v>457</v>
      </c>
      <c r="B570" s="64" t="s">
        <v>629</v>
      </c>
      <c r="C570" s="64">
        <v>0</v>
      </c>
      <c r="D570" s="64">
        <v>0</v>
      </c>
      <c r="E570" s="64">
        <v>0</v>
      </c>
      <c r="F570" s="64">
        <v>0</v>
      </c>
      <c r="G570" s="64">
        <v>0</v>
      </c>
      <c r="H570" s="64">
        <v>0</v>
      </c>
      <c r="I570" s="64">
        <v>0</v>
      </c>
      <c r="J570" s="64">
        <v>0</v>
      </c>
      <c r="K570" s="64">
        <v>0</v>
      </c>
      <c r="L570" s="64">
        <v>0</v>
      </c>
      <c r="M570" s="64">
        <v>0</v>
      </c>
      <c r="N570" s="64">
        <v>0</v>
      </c>
      <c r="O570" s="64">
        <v>0</v>
      </c>
      <c r="P570" s="64">
        <v>0</v>
      </c>
      <c r="Q570" s="64">
        <v>0</v>
      </c>
      <c r="R570" s="64">
        <v>0</v>
      </c>
      <c r="S570" s="64">
        <v>0</v>
      </c>
      <c r="T570" s="64">
        <v>10284</v>
      </c>
      <c r="U570" s="251">
        <v>0</v>
      </c>
      <c r="V570" s="251">
        <v>0</v>
      </c>
      <c r="W570" s="64" t="s">
        <v>311</v>
      </c>
    </row>
    <row r="571" spans="1:23" s="21" customFormat="1" ht="14.5" customHeight="1" x14ac:dyDescent="0.25">
      <c r="A571" s="64" t="s">
        <v>490</v>
      </c>
      <c r="B571" s="64" t="s">
        <v>626</v>
      </c>
      <c r="C571" s="64">
        <v>443</v>
      </c>
      <c r="D571" s="64">
        <v>5</v>
      </c>
      <c r="E571" s="64">
        <v>11</v>
      </c>
      <c r="F571" s="64">
        <v>10</v>
      </c>
      <c r="G571" s="64">
        <v>26</v>
      </c>
      <c r="H571" s="64">
        <v>84</v>
      </c>
      <c r="I571" s="64">
        <v>0</v>
      </c>
      <c r="J571" s="64">
        <v>5</v>
      </c>
      <c r="K571" s="64">
        <v>115</v>
      </c>
      <c r="L571" s="64">
        <v>14</v>
      </c>
      <c r="M571" s="64">
        <v>21</v>
      </c>
      <c r="N571" s="64">
        <v>0</v>
      </c>
      <c r="O571" s="64">
        <v>35</v>
      </c>
      <c r="P571" s="64">
        <v>111</v>
      </c>
      <c r="Q571" s="64">
        <v>5</v>
      </c>
      <c r="R571" s="64">
        <v>177</v>
      </c>
      <c r="S571" s="64">
        <v>328</v>
      </c>
      <c r="T571" s="64">
        <v>443</v>
      </c>
      <c r="U571" s="251">
        <v>0.58916478555304697</v>
      </c>
      <c r="V571" s="251">
        <v>1</v>
      </c>
      <c r="W571" s="64" t="s">
        <v>312</v>
      </c>
    </row>
    <row r="572" spans="1:23" s="21" customFormat="1" ht="14.5" customHeight="1" x14ac:dyDescent="0.25">
      <c r="A572" s="64" t="s">
        <v>490</v>
      </c>
      <c r="B572" s="64" t="s">
        <v>632</v>
      </c>
      <c r="C572" s="64">
        <v>0</v>
      </c>
      <c r="D572" s="64">
        <v>0</v>
      </c>
      <c r="E572" s="64">
        <v>0</v>
      </c>
      <c r="F572" s="64">
        <v>0</v>
      </c>
      <c r="G572" s="64">
        <v>0</v>
      </c>
      <c r="H572" s="64">
        <v>0</v>
      </c>
      <c r="I572" s="64">
        <v>0</v>
      </c>
      <c r="J572" s="64">
        <v>0</v>
      </c>
      <c r="K572" s="64">
        <v>0</v>
      </c>
      <c r="L572" s="64">
        <v>0</v>
      </c>
      <c r="M572" s="64">
        <v>0</v>
      </c>
      <c r="N572" s="64">
        <v>0</v>
      </c>
      <c r="O572" s="64">
        <v>0</v>
      </c>
      <c r="P572" s="64">
        <v>0</v>
      </c>
      <c r="Q572" s="64">
        <v>0</v>
      </c>
      <c r="R572" s="64">
        <v>0</v>
      </c>
      <c r="S572" s="64">
        <v>0</v>
      </c>
      <c r="T572" s="64">
        <v>579000</v>
      </c>
      <c r="U572" s="251">
        <v>0</v>
      </c>
      <c r="V572" s="251">
        <v>0</v>
      </c>
      <c r="W572" s="64" t="s">
        <v>312</v>
      </c>
    </row>
    <row r="573" spans="1:23" s="21" customFormat="1" ht="14.5" customHeight="1" x14ac:dyDescent="0.25">
      <c r="A573" s="64" t="s">
        <v>490</v>
      </c>
      <c r="B573" s="64" t="s">
        <v>628</v>
      </c>
      <c r="C573" s="64">
        <v>3712000</v>
      </c>
      <c r="D573" s="64">
        <v>102408</v>
      </c>
      <c r="E573" s="64">
        <v>136472</v>
      </c>
      <c r="F573" s="64">
        <v>191496</v>
      </c>
      <c r="G573" s="64">
        <v>430376</v>
      </c>
      <c r="H573" s="64">
        <v>1208572</v>
      </c>
      <c r="I573" s="64">
        <v>501126</v>
      </c>
      <c r="J573" s="64">
        <v>0</v>
      </c>
      <c r="K573" s="64">
        <v>2140074</v>
      </c>
      <c r="L573" s="64">
        <v>76204</v>
      </c>
      <c r="M573" s="64">
        <v>156124</v>
      </c>
      <c r="N573" s="64">
        <v>223158</v>
      </c>
      <c r="O573" s="64">
        <v>455486</v>
      </c>
      <c r="P573" s="64">
        <v>835638</v>
      </c>
      <c r="Q573" s="64">
        <v>280802</v>
      </c>
      <c r="R573" s="64">
        <v>0</v>
      </c>
      <c r="S573" s="64">
        <v>1571926</v>
      </c>
      <c r="T573" s="64">
        <v>3712000</v>
      </c>
      <c r="U573" s="251">
        <v>1</v>
      </c>
      <c r="V573" s="251">
        <v>1</v>
      </c>
      <c r="W573" s="64" t="s">
        <v>312</v>
      </c>
    </row>
    <row r="574" spans="1:23" s="21" customFormat="1" ht="14.5" customHeight="1" x14ac:dyDescent="0.25">
      <c r="A574" s="64" t="s">
        <v>490</v>
      </c>
      <c r="B574" s="64" t="s">
        <v>630</v>
      </c>
      <c r="C574" s="64">
        <v>0</v>
      </c>
      <c r="D574" s="64">
        <v>0</v>
      </c>
      <c r="E574" s="64">
        <v>0</v>
      </c>
      <c r="F574" s="64">
        <v>0</v>
      </c>
      <c r="G574" s="64">
        <v>0</v>
      </c>
      <c r="H574" s="64">
        <v>0</v>
      </c>
      <c r="I574" s="64">
        <v>0</v>
      </c>
      <c r="J574" s="64">
        <v>0</v>
      </c>
      <c r="K574" s="64">
        <v>0</v>
      </c>
      <c r="L574" s="64">
        <v>0</v>
      </c>
      <c r="M574" s="64">
        <v>0</v>
      </c>
      <c r="N574" s="64">
        <v>0</v>
      </c>
      <c r="O574" s="64">
        <v>0</v>
      </c>
      <c r="P574" s="64">
        <v>0</v>
      </c>
      <c r="Q574" s="64">
        <v>0</v>
      </c>
      <c r="R574" s="64">
        <v>0</v>
      </c>
      <c r="S574" s="64">
        <v>0</v>
      </c>
      <c r="T574" s="64">
        <v>640380</v>
      </c>
      <c r="U574" s="251">
        <v>0</v>
      </c>
      <c r="V574" s="251">
        <v>0</v>
      </c>
      <c r="W574" s="64" t="s">
        <v>312</v>
      </c>
    </row>
    <row r="575" spans="1:23" s="21" customFormat="1" ht="14.5" customHeight="1" x14ac:dyDescent="0.25">
      <c r="A575" s="64" t="s">
        <v>490</v>
      </c>
      <c r="B575" s="64" t="s">
        <v>631</v>
      </c>
      <c r="C575" s="64">
        <v>0</v>
      </c>
      <c r="D575" s="64">
        <v>0</v>
      </c>
      <c r="E575" s="64">
        <v>0</v>
      </c>
      <c r="F575" s="64">
        <v>0</v>
      </c>
      <c r="G575" s="64">
        <v>0</v>
      </c>
      <c r="H575" s="64">
        <v>0</v>
      </c>
      <c r="I575" s="64">
        <v>0</v>
      </c>
      <c r="J575" s="64">
        <v>0</v>
      </c>
      <c r="K575" s="64">
        <v>0</v>
      </c>
      <c r="L575" s="64">
        <v>0</v>
      </c>
      <c r="M575" s="64">
        <v>0</v>
      </c>
      <c r="N575" s="64">
        <v>0</v>
      </c>
      <c r="O575" s="64">
        <v>0</v>
      </c>
      <c r="P575" s="64">
        <v>0</v>
      </c>
      <c r="Q575" s="64">
        <v>0</v>
      </c>
      <c r="R575" s="64">
        <v>0</v>
      </c>
      <c r="S575" s="64">
        <v>0</v>
      </c>
      <c r="T575" s="64">
        <v>139251</v>
      </c>
      <c r="U575" s="251">
        <v>0</v>
      </c>
      <c r="V575" s="251">
        <v>0</v>
      </c>
      <c r="W575" s="64" t="s">
        <v>312</v>
      </c>
    </row>
    <row r="576" spans="1:23" s="21" customFormat="1" ht="14.5" customHeight="1" x14ac:dyDescent="0.25">
      <c r="A576" s="64" t="s">
        <v>490</v>
      </c>
      <c r="B576" s="64" t="s">
        <v>625</v>
      </c>
      <c r="C576" s="64">
        <v>2370</v>
      </c>
      <c r="D576" s="64">
        <v>0</v>
      </c>
      <c r="E576" s="64">
        <v>0</v>
      </c>
      <c r="F576" s="64">
        <v>108</v>
      </c>
      <c r="G576" s="64">
        <v>108</v>
      </c>
      <c r="H576" s="64">
        <v>491</v>
      </c>
      <c r="I576" s="64">
        <v>15</v>
      </c>
      <c r="J576" s="64">
        <v>8</v>
      </c>
      <c r="K576" s="64">
        <v>622</v>
      </c>
      <c r="L576" s="64">
        <v>0</v>
      </c>
      <c r="M576" s="64">
        <v>0</v>
      </c>
      <c r="N576" s="64">
        <v>92</v>
      </c>
      <c r="O576" s="64">
        <v>92</v>
      </c>
      <c r="P576" s="64">
        <v>1550</v>
      </c>
      <c r="Q576" s="64">
        <v>64</v>
      </c>
      <c r="R576" s="64">
        <v>42</v>
      </c>
      <c r="S576" s="64">
        <v>1748</v>
      </c>
      <c r="T576" s="64">
        <v>2370</v>
      </c>
      <c r="U576" s="251">
        <v>0.97890295358649804</v>
      </c>
      <c r="V576" s="251">
        <v>1</v>
      </c>
      <c r="W576" s="64" t="s">
        <v>312</v>
      </c>
    </row>
    <row r="577" spans="1:23" s="21" customFormat="1" ht="14.5" customHeight="1" x14ac:dyDescent="0.25">
      <c r="A577" s="64" t="s">
        <v>490</v>
      </c>
      <c r="B577" s="64" t="s">
        <v>629</v>
      </c>
      <c r="C577" s="64">
        <v>0</v>
      </c>
      <c r="D577" s="64">
        <v>0</v>
      </c>
      <c r="E577" s="64">
        <v>0</v>
      </c>
      <c r="F577" s="64">
        <v>0</v>
      </c>
      <c r="G577" s="64">
        <v>0</v>
      </c>
      <c r="H577" s="64">
        <v>0</v>
      </c>
      <c r="I577" s="64">
        <v>0</v>
      </c>
      <c r="J577" s="64">
        <v>0</v>
      </c>
      <c r="K577" s="64">
        <v>0</v>
      </c>
      <c r="L577" s="64">
        <v>0</v>
      </c>
      <c r="M577" s="64">
        <v>0</v>
      </c>
      <c r="N577" s="64">
        <v>0</v>
      </c>
      <c r="O577" s="64">
        <v>0</v>
      </c>
      <c r="P577" s="64">
        <v>0</v>
      </c>
      <c r="Q577" s="64">
        <v>0</v>
      </c>
      <c r="R577" s="64">
        <v>0</v>
      </c>
      <c r="S577" s="64">
        <v>0</v>
      </c>
      <c r="T577" s="64">
        <v>9726</v>
      </c>
      <c r="U577" s="251">
        <v>0</v>
      </c>
      <c r="V577" s="251">
        <v>0</v>
      </c>
      <c r="W577" s="64" t="s">
        <v>312</v>
      </c>
    </row>
    <row r="578" spans="1:23" s="21" customFormat="1" ht="14.5" customHeight="1" x14ac:dyDescent="0.25">
      <c r="A578" s="64" t="s">
        <v>313</v>
      </c>
      <c r="B578" s="64" t="s">
        <v>626</v>
      </c>
      <c r="C578" s="64">
        <v>6257</v>
      </c>
      <c r="D578" s="64">
        <v>5</v>
      </c>
      <c r="E578" s="64">
        <v>443</v>
      </c>
      <c r="F578" s="64">
        <v>596</v>
      </c>
      <c r="G578" s="64">
        <v>1044</v>
      </c>
      <c r="H578" s="64">
        <v>1838</v>
      </c>
      <c r="I578" s="64">
        <v>166</v>
      </c>
      <c r="J578" s="64">
        <v>0</v>
      </c>
      <c r="K578" s="64">
        <v>3048</v>
      </c>
      <c r="L578" s="64">
        <v>5</v>
      </c>
      <c r="M578" s="64">
        <v>481</v>
      </c>
      <c r="N578" s="64">
        <v>644</v>
      </c>
      <c r="O578" s="64">
        <v>1130</v>
      </c>
      <c r="P578" s="64">
        <v>1859</v>
      </c>
      <c r="Q578" s="64">
        <v>220</v>
      </c>
      <c r="R578" s="64">
        <v>0</v>
      </c>
      <c r="S578" s="64">
        <v>3209</v>
      </c>
      <c r="T578" s="64">
        <v>6257</v>
      </c>
      <c r="U578" s="251">
        <v>1</v>
      </c>
      <c r="V578" s="251">
        <v>1</v>
      </c>
      <c r="W578" s="64" t="s">
        <v>314</v>
      </c>
    </row>
    <row r="579" spans="1:23" s="21" customFormat="1" ht="14.5" customHeight="1" x14ac:dyDescent="0.25">
      <c r="A579" s="64" t="s">
        <v>313</v>
      </c>
      <c r="B579" s="64" t="s">
        <v>630</v>
      </c>
      <c r="C579" s="64">
        <v>100</v>
      </c>
      <c r="D579" s="64">
        <v>0</v>
      </c>
      <c r="E579" s="64">
        <v>17</v>
      </c>
      <c r="F579" s="64">
        <v>10</v>
      </c>
      <c r="G579" s="64">
        <v>27</v>
      </c>
      <c r="H579" s="64">
        <v>62</v>
      </c>
      <c r="I579" s="64">
        <v>0</v>
      </c>
      <c r="J579" s="64">
        <v>0</v>
      </c>
      <c r="K579" s="64">
        <v>89</v>
      </c>
      <c r="L579" s="64">
        <v>0</v>
      </c>
      <c r="M579" s="64">
        <v>6</v>
      </c>
      <c r="N579" s="64">
        <v>5</v>
      </c>
      <c r="O579" s="64">
        <v>11</v>
      </c>
      <c r="P579" s="64">
        <v>0</v>
      </c>
      <c r="Q579" s="64">
        <v>0</v>
      </c>
      <c r="R579" s="64">
        <v>0</v>
      </c>
      <c r="S579" s="64">
        <v>11</v>
      </c>
      <c r="T579" s="64">
        <v>100</v>
      </c>
      <c r="U579" s="251">
        <v>1</v>
      </c>
      <c r="V579" s="251">
        <v>1</v>
      </c>
      <c r="W579" s="64" t="s">
        <v>314</v>
      </c>
    </row>
    <row r="580" spans="1:23" s="21" customFormat="1" ht="14.5" customHeight="1" x14ac:dyDescent="0.25">
      <c r="A580" s="64" t="s">
        <v>313</v>
      </c>
      <c r="B580" s="64" t="s">
        <v>625</v>
      </c>
      <c r="C580" s="64">
        <v>1377</v>
      </c>
      <c r="D580" s="64">
        <v>9</v>
      </c>
      <c r="E580" s="64">
        <v>61</v>
      </c>
      <c r="F580" s="64">
        <v>117</v>
      </c>
      <c r="G580" s="64">
        <v>187</v>
      </c>
      <c r="H580" s="64">
        <v>441</v>
      </c>
      <c r="I580" s="64">
        <v>68</v>
      </c>
      <c r="J580" s="64">
        <v>0</v>
      </c>
      <c r="K580" s="64">
        <v>696</v>
      </c>
      <c r="L580" s="64">
        <v>13</v>
      </c>
      <c r="M580" s="64">
        <v>80</v>
      </c>
      <c r="N580" s="64">
        <v>104</v>
      </c>
      <c r="O580" s="64">
        <v>197</v>
      </c>
      <c r="P580" s="64">
        <v>420</v>
      </c>
      <c r="Q580" s="64">
        <v>64</v>
      </c>
      <c r="R580" s="64">
        <v>0</v>
      </c>
      <c r="S580" s="64">
        <v>681</v>
      </c>
      <c r="T580" s="64">
        <v>1377</v>
      </c>
      <c r="U580" s="251">
        <v>1</v>
      </c>
      <c r="V580" s="251">
        <v>1</v>
      </c>
      <c r="W580" s="64" t="s">
        <v>314</v>
      </c>
    </row>
    <row r="581" spans="1:23" s="21" customFormat="1" ht="14.5" customHeight="1" x14ac:dyDescent="0.25">
      <c r="A581" s="64" t="s">
        <v>458</v>
      </c>
      <c r="B581" s="64" t="s">
        <v>626</v>
      </c>
      <c r="C581" s="64">
        <v>64384</v>
      </c>
      <c r="D581" s="64">
        <v>0</v>
      </c>
      <c r="E581" s="64">
        <v>0</v>
      </c>
      <c r="F581" s="64">
        <v>0</v>
      </c>
      <c r="G581" s="64">
        <v>0</v>
      </c>
      <c r="H581" s="64">
        <v>0</v>
      </c>
      <c r="I581" s="64">
        <v>0</v>
      </c>
      <c r="J581" s="64">
        <v>18274</v>
      </c>
      <c r="K581" s="64">
        <v>18274</v>
      </c>
      <c r="L581" s="64">
        <v>0</v>
      </c>
      <c r="M581" s="64">
        <v>0</v>
      </c>
      <c r="N581" s="64">
        <v>0</v>
      </c>
      <c r="O581" s="64">
        <v>0</v>
      </c>
      <c r="P581" s="64">
        <v>0</v>
      </c>
      <c r="Q581" s="64">
        <v>0</v>
      </c>
      <c r="R581" s="64">
        <v>46110</v>
      </c>
      <c r="S581" s="64">
        <v>46110</v>
      </c>
      <c r="T581" s="64">
        <v>144747</v>
      </c>
      <c r="U581" s="251">
        <v>0</v>
      </c>
      <c r="V581" s="251">
        <v>0.44480369195907299</v>
      </c>
      <c r="W581" s="64" t="s">
        <v>315</v>
      </c>
    </row>
    <row r="582" spans="1:23" s="21" customFormat="1" ht="14.5" customHeight="1" x14ac:dyDescent="0.25">
      <c r="A582" s="64" t="s">
        <v>458</v>
      </c>
      <c r="B582" s="64" t="s">
        <v>630</v>
      </c>
      <c r="C582" s="64">
        <v>0</v>
      </c>
      <c r="D582" s="64">
        <v>0</v>
      </c>
      <c r="E582" s="64">
        <v>0</v>
      </c>
      <c r="F582" s="64">
        <v>0</v>
      </c>
      <c r="G582" s="64">
        <v>0</v>
      </c>
      <c r="H582" s="64">
        <v>0</v>
      </c>
      <c r="I582" s="64">
        <v>0</v>
      </c>
      <c r="J582" s="64">
        <v>0</v>
      </c>
      <c r="K582" s="64">
        <v>0</v>
      </c>
      <c r="L582" s="64">
        <v>0</v>
      </c>
      <c r="M582" s="64">
        <v>0</v>
      </c>
      <c r="N582" s="64">
        <v>0</v>
      </c>
      <c r="O582" s="64">
        <v>0</v>
      </c>
      <c r="P582" s="64">
        <v>0</v>
      </c>
      <c r="Q582" s="64">
        <v>0</v>
      </c>
      <c r="R582" s="64">
        <v>0</v>
      </c>
      <c r="S582" s="64">
        <v>0</v>
      </c>
      <c r="T582" s="64">
        <v>401</v>
      </c>
      <c r="U582" s="251">
        <v>0</v>
      </c>
      <c r="V582" s="251">
        <v>0</v>
      </c>
      <c r="W582" s="64" t="s">
        <v>315</v>
      </c>
    </row>
    <row r="583" spans="1:23" s="21" customFormat="1" ht="14.5" customHeight="1" x14ac:dyDescent="0.25">
      <c r="A583" s="64" t="s">
        <v>1498</v>
      </c>
      <c r="B583" s="64" t="s">
        <v>625</v>
      </c>
      <c r="C583" s="64">
        <v>510041</v>
      </c>
      <c r="D583" s="64">
        <v>915</v>
      </c>
      <c r="E583" s="64">
        <v>10475</v>
      </c>
      <c r="F583" s="64">
        <v>32693</v>
      </c>
      <c r="G583" s="64">
        <v>44083</v>
      </c>
      <c r="H583" s="64">
        <v>57899</v>
      </c>
      <c r="I583" s="64">
        <v>34415</v>
      </c>
      <c r="J583" s="64">
        <v>147900</v>
      </c>
      <c r="K583" s="64">
        <v>284297</v>
      </c>
      <c r="L583" s="64">
        <v>920</v>
      </c>
      <c r="M583" s="64">
        <v>10126</v>
      </c>
      <c r="N583" s="64">
        <v>32774</v>
      </c>
      <c r="O583" s="64">
        <v>43820</v>
      </c>
      <c r="P583" s="64">
        <v>61442</v>
      </c>
      <c r="Q583" s="64">
        <v>33882</v>
      </c>
      <c r="R583" s="64">
        <v>86600</v>
      </c>
      <c r="S583" s="64">
        <v>225744</v>
      </c>
      <c r="T583" s="64">
        <v>581072</v>
      </c>
      <c r="U583" s="251">
        <v>0.47419424787289699</v>
      </c>
      <c r="V583" s="251">
        <v>0.87775869427540798</v>
      </c>
      <c r="W583" s="64" t="s">
        <v>315</v>
      </c>
    </row>
    <row r="584" spans="1:23" s="21" customFormat="1" ht="14.5" customHeight="1" x14ac:dyDescent="0.25">
      <c r="A584" s="64" t="s">
        <v>316</v>
      </c>
      <c r="B584" s="64" t="s">
        <v>626</v>
      </c>
      <c r="C584" s="64">
        <v>43262</v>
      </c>
      <c r="D584" s="64">
        <v>4630</v>
      </c>
      <c r="E584" s="64">
        <v>4922</v>
      </c>
      <c r="F584" s="64">
        <v>3402</v>
      </c>
      <c r="G584" s="64">
        <v>12954</v>
      </c>
      <c r="H584" s="64">
        <v>8775</v>
      </c>
      <c r="I584" s="64">
        <v>702</v>
      </c>
      <c r="J584" s="64">
        <v>0</v>
      </c>
      <c r="K584" s="64">
        <v>22431</v>
      </c>
      <c r="L584" s="64">
        <v>4587</v>
      </c>
      <c r="M584" s="64">
        <v>4693</v>
      </c>
      <c r="N584" s="64">
        <v>3386</v>
      </c>
      <c r="O584" s="64">
        <v>12666</v>
      </c>
      <c r="P584" s="64">
        <v>7794</v>
      </c>
      <c r="Q584" s="64">
        <v>371</v>
      </c>
      <c r="R584" s="64">
        <v>0</v>
      </c>
      <c r="S584" s="64">
        <v>20831</v>
      </c>
      <c r="T584" s="64">
        <v>43262</v>
      </c>
      <c r="U584" s="251">
        <v>1</v>
      </c>
      <c r="V584" s="251">
        <v>1</v>
      </c>
      <c r="W584" s="64" t="s">
        <v>317</v>
      </c>
    </row>
    <row r="585" spans="1:23" s="21" customFormat="1" ht="14.5" customHeight="1" x14ac:dyDescent="0.25">
      <c r="A585" s="64" t="s">
        <v>316</v>
      </c>
      <c r="B585" s="64" t="s">
        <v>630</v>
      </c>
      <c r="C585" s="64">
        <v>11887</v>
      </c>
      <c r="D585" s="64">
        <v>1199</v>
      </c>
      <c r="E585" s="64">
        <v>1278</v>
      </c>
      <c r="F585" s="64">
        <v>796</v>
      </c>
      <c r="G585" s="64">
        <v>3273</v>
      </c>
      <c r="H585" s="64">
        <v>2600</v>
      </c>
      <c r="I585" s="64">
        <v>190</v>
      </c>
      <c r="J585" s="64">
        <v>0</v>
      </c>
      <c r="K585" s="64">
        <v>6063</v>
      </c>
      <c r="L585" s="64">
        <v>1251</v>
      </c>
      <c r="M585" s="64">
        <v>1216</v>
      </c>
      <c r="N585" s="64">
        <v>724</v>
      </c>
      <c r="O585" s="64">
        <v>3191</v>
      </c>
      <c r="P585" s="64">
        <v>2498</v>
      </c>
      <c r="Q585" s="64">
        <v>135</v>
      </c>
      <c r="R585" s="64">
        <v>0</v>
      </c>
      <c r="S585" s="64">
        <v>5824</v>
      </c>
      <c r="T585" s="64">
        <v>11887</v>
      </c>
      <c r="U585" s="251">
        <v>1</v>
      </c>
      <c r="V585" s="251">
        <v>1</v>
      </c>
      <c r="W585" s="64" t="s">
        <v>317</v>
      </c>
    </row>
    <row r="586" spans="1:23" s="21" customFormat="1" ht="14.5" customHeight="1" x14ac:dyDescent="0.25">
      <c r="A586" s="64" t="s">
        <v>316</v>
      </c>
      <c r="B586" s="64" t="s">
        <v>625</v>
      </c>
      <c r="C586" s="64">
        <v>171142</v>
      </c>
      <c r="D586" s="64">
        <v>15447</v>
      </c>
      <c r="E586" s="64">
        <v>18047</v>
      </c>
      <c r="F586" s="64">
        <v>11334</v>
      </c>
      <c r="G586" s="64">
        <v>44828</v>
      </c>
      <c r="H586" s="64">
        <v>37598</v>
      </c>
      <c r="I586" s="64">
        <v>3151</v>
      </c>
      <c r="J586" s="64">
        <v>0</v>
      </c>
      <c r="K586" s="64">
        <v>85577</v>
      </c>
      <c r="L586" s="64">
        <v>15640</v>
      </c>
      <c r="M586" s="64">
        <v>18210</v>
      </c>
      <c r="N586" s="64">
        <v>11597</v>
      </c>
      <c r="O586" s="64">
        <v>45447</v>
      </c>
      <c r="P586" s="64">
        <v>37034</v>
      </c>
      <c r="Q586" s="64">
        <v>3084</v>
      </c>
      <c r="R586" s="64">
        <v>0</v>
      </c>
      <c r="S586" s="64">
        <v>85565</v>
      </c>
      <c r="T586" s="64">
        <v>171142</v>
      </c>
      <c r="U586" s="251">
        <v>1</v>
      </c>
      <c r="V586" s="251">
        <v>1</v>
      </c>
      <c r="W586" s="64" t="s">
        <v>317</v>
      </c>
    </row>
    <row r="587" spans="1:23" s="21" customFormat="1" ht="14.5" customHeight="1" x14ac:dyDescent="0.25">
      <c r="A587" s="64" t="s">
        <v>485</v>
      </c>
      <c r="B587" s="64" t="s">
        <v>626</v>
      </c>
      <c r="C587" s="64">
        <v>0</v>
      </c>
      <c r="D587" s="64">
        <v>0</v>
      </c>
      <c r="E587" s="64">
        <v>0</v>
      </c>
      <c r="F587" s="64">
        <v>0</v>
      </c>
      <c r="G587" s="64">
        <v>0</v>
      </c>
      <c r="H587" s="64">
        <v>0</v>
      </c>
      <c r="I587" s="64">
        <v>0</v>
      </c>
      <c r="J587" s="64">
        <v>0</v>
      </c>
      <c r="K587" s="64">
        <v>0</v>
      </c>
      <c r="L587" s="64">
        <v>0</v>
      </c>
      <c r="M587" s="64">
        <v>0</v>
      </c>
      <c r="N587" s="64">
        <v>0</v>
      </c>
      <c r="O587" s="64">
        <v>0</v>
      </c>
      <c r="P587" s="64">
        <v>0</v>
      </c>
      <c r="Q587" s="64">
        <v>0</v>
      </c>
      <c r="R587" s="64">
        <v>0</v>
      </c>
      <c r="S587" s="64">
        <v>0</v>
      </c>
      <c r="T587" s="64">
        <v>3718945</v>
      </c>
      <c r="U587" s="251">
        <v>0</v>
      </c>
      <c r="V587" s="251">
        <v>0</v>
      </c>
      <c r="W587" s="64" t="s">
        <v>318</v>
      </c>
    </row>
    <row r="588" spans="1:23" s="21" customFormat="1" ht="14.5" customHeight="1" x14ac:dyDescent="0.25">
      <c r="A588" s="64" t="s">
        <v>485</v>
      </c>
      <c r="B588" s="64" t="s">
        <v>631</v>
      </c>
      <c r="C588" s="64">
        <v>0</v>
      </c>
      <c r="D588" s="64">
        <v>0</v>
      </c>
      <c r="E588" s="64">
        <v>0</v>
      </c>
      <c r="F588" s="64">
        <v>0</v>
      </c>
      <c r="G588" s="64">
        <v>0</v>
      </c>
      <c r="H588" s="64">
        <v>0</v>
      </c>
      <c r="I588" s="64">
        <v>0</v>
      </c>
      <c r="J588" s="64">
        <v>0</v>
      </c>
      <c r="K588" s="64">
        <v>0</v>
      </c>
      <c r="L588" s="64">
        <v>0</v>
      </c>
      <c r="M588" s="64">
        <v>0</v>
      </c>
      <c r="N588" s="64">
        <v>0</v>
      </c>
      <c r="O588" s="64">
        <v>0</v>
      </c>
      <c r="P588" s="64">
        <v>0</v>
      </c>
      <c r="Q588" s="64">
        <v>0</v>
      </c>
      <c r="R588" s="64">
        <v>0</v>
      </c>
      <c r="S588" s="64">
        <v>0</v>
      </c>
      <c r="T588" s="64">
        <v>5</v>
      </c>
      <c r="U588" s="251">
        <v>0</v>
      </c>
      <c r="V588" s="251">
        <v>0</v>
      </c>
      <c r="W588" s="64" t="s">
        <v>318</v>
      </c>
    </row>
    <row r="589" spans="1:23" s="21" customFormat="1" ht="14.5" customHeight="1" x14ac:dyDescent="0.25">
      <c r="A589" s="64" t="s">
        <v>485</v>
      </c>
      <c r="B589" s="64" t="s">
        <v>625</v>
      </c>
      <c r="C589" s="64">
        <v>0</v>
      </c>
      <c r="D589" s="64">
        <v>0</v>
      </c>
      <c r="E589" s="64">
        <v>0</v>
      </c>
      <c r="F589" s="64">
        <v>0</v>
      </c>
      <c r="G589" s="64">
        <v>0</v>
      </c>
      <c r="H589" s="64">
        <v>0</v>
      </c>
      <c r="I589" s="64">
        <v>0</v>
      </c>
      <c r="J589" s="64">
        <v>0</v>
      </c>
      <c r="K589" s="64">
        <v>0</v>
      </c>
      <c r="L589" s="64">
        <v>0</v>
      </c>
      <c r="M589" s="64">
        <v>0</v>
      </c>
      <c r="N589" s="64">
        <v>0</v>
      </c>
      <c r="O589" s="64">
        <v>0</v>
      </c>
      <c r="P589" s="64">
        <v>0</v>
      </c>
      <c r="Q589" s="64">
        <v>0</v>
      </c>
      <c r="R589" s="64">
        <v>0</v>
      </c>
      <c r="S589" s="64">
        <v>0</v>
      </c>
      <c r="T589" s="64">
        <v>457647</v>
      </c>
      <c r="U589" s="251">
        <v>0</v>
      </c>
      <c r="V589" s="251">
        <v>0</v>
      </c>
      <c r="W589" s="64" t="s">
        <v>318</v>
      </c>
    </row>
    <row r="590" spans="1:23" s="21" customFormat="1" ht="14.5" customHeight="1" x14ac:dyDescent="0.25">
      <c r="A590" s="64" t="s">
        <v>332</v>
      </c>
      <c r="B590" s="64" t="s">
        <v>631</v>
      </c>
      <c r="C590" s="64">
        <v>0</v>
      </c>
      <c r="D590" s="64">
        <v>0</v>
      </c>
      <c r="E590" s="64">
        <v>0</v>
      </c>
      <c r="F590" s="64">
        <v>0</v>
      </c>
      <c r="G590" s="64">
        <v>0</v>
      </c>
      <c r="H590" s="64">
        <v>0</v>
      </c>
      <c r="I590" s="64">
        <v>0</v>
      </c>
      <c r="J590" s="64">
        <v>0</v>
      </c>
      <c r="K590" s="64">
        <v>0</v>
      </c>
      <c r="L590" s="64">
        <v>0</v>
      </c>
      <c r="M590" s="64">
        <v>0</v>
      </c>
      <c r="N590" s="64">
        <v>0</v>
      </c>
      <c r="O590" s="64">
        <v>0</v>
      </c>
      <c r="P590" s="64">
        <v>0</v>
      </c>
      <c r="Q590" s="64">
        <v>0</v>
      </c>
      <c r="R590" s="64">
        <v>0</v>
      </c>
      <c r="S590" s="64">
        <v>0</v>
      </c>
      <c r="T590" s="64">
        <v>5</v>
      </c>
      <c r="U590" s="251">
        <v>0</v>
      </c>
      <c r="V590" s="251">
        <v>0</v>
      </c>
      <c r="W590" s="64" t="s">
        <v>333</v>
      </c>
    </row>
    <row r="591" spans="1:23" s="21" customFormat="1" ht="14.5" customHeight="1" x14ac:dyDescent="0.25">
      <c r="A591" s="64" t="s">
        <v>319</v>
      </c>
      <c r="B591" s="64" t="s">
        <v>626</v>
      </c>
      <c r="C591" s="64">
        <v>27235</v>
      </c>
      <c r="D591" s="64">
        <v>291</v>
      </c>
      <c r="E591" s="64">
        <v>808</v>
      </c>
      <c r="F591" s="64">
        <v>633</v>
      </c>
      <c r="G591" s="64">
        <v>1732</v>
      </c>
      <c r="H591" s="64">
        <v>9380</v>
      </c>
      <c r="I591" s="64">
        <v>534</v>
      </c>
      <c r="J591" s="64">
        <v>0</v>
      </c>
      <c r="K591" s="64">
        <v>11646</v>
      </c>
      <c r="L591" s="64">
        <v>290</v>
      </c>
      <c r="M591" s="64">
        <v>852</v>
      </c>
      <c r="N591" s="64">
        <v>824</v>
      </c>
      <c r="O591" s="64">
        <v>1966</v>
      </c>
      <c r="P591" s="64">
        <v>13126</v>
      </c>
      <c r="Q591" s="64">
        <v>497</v>
      </c>
      <c r="R591" s="64">
        <v>0</v>
      </c>
      <c r="S591" s="64">
        <v>15589</v>
      </c>
      <c r="T591" s="64">
        <v>27288</v>
      </c>
      <c r="U591" s="251">
        <v>0.99805775432424504</v>
      </c>
      <c r="V591" s="251">
        <v>0.99805775432424504</v>
      </c>
      <c r="W591" s="64" t="s">
        <v>320</v>
      </c>
    </row>
    <row r="592" spans="1:23" s="21" customFormat="1" ht="14.5" customHeight="1" x14ac:dyDescent="0.25">
      <c r="A592" s="64" t="s">
        <v>319</v>
      </c>
      <c r="B592" s="64" t="s">
        <v>627</v>
      </c>
      <c r="C592" s="64">
        <v>20833</v>
      </c>
      <c r="D592" s="64">
        <v>54</v>
      </c>
      <c r="E592" s="64">
        <v>737</v>
      </c>
      <c r="F592" s="64">
        <v>546</v>
      </c>
      <c r="G592" s="64">
        <v>1337</v>
      </c>
      <c r="H592" s="64">
        <v>6566</v>
      </c>
      <c r="I592" s="64">
        <v>1179</v>
      </c>
      <c r="J592" s="64">
        <v>0</v>
      </c>
      <c r="K592" s="64">
        <v>9082</v>
      </c>
      <c r="L592" s="64">
        <v>60</v>
      </c>
      <c r="M592" s="64">
        <v>740</v>
      </c>
      <c r="N592" s="64">
        <v>599</v>
      </c>
      <c r="O592" s="64">
        <v>1399</v>
      </c>
      <c r="P592" s="64">
        <v>9637</v>
      </c>
      <c r="Q592" s="64">
        <v>715</v>
      </c>
      <c r="R592" s="64">
        <v>0</v>
      </c>
      <c r="S592" s="64">
        <v>11751</v>
      </c>
      <c r="T592" s="64">
        <v>20833</v>
      </c>
      <c r="U592" s="251">
        <v>1</v>
      </c>
      <c r="V592" s="251">
        <v>1</v>
      </c>
      <c r="W592" s="64" t="s">
        <v>320</v>
      </c>
    </row>
    <row r="593" spans="1:23" s="21" customFormat="1" ht="14.5" customHeight="1" x14ac:dyDescent="0.25">
      <c r="A593" s="64" t="s">
        <v>319</v>
      </c>
      <c r="B593" s="64" t="s">
        <v>625</v>
      </c>
      <c r="C593" s="64">
        <v>3153</v>
      </c>
      <c r="D593" s="64">
        <v>30</v>
      </c>
      <c r="E593" s="64">
        <v>226</v>
      </c>
      <c r="F593" s="64">
        <v>193</v>
      </c>
      <c r="G593" s="64">
        <v>449</v>
      </c>
      <c r="H593" s="64">
        <v>995</v>
      </c>
      <c r="I593" s="64">
        <v>106</v>
      </c>
      <c r="J593" s="64">
        <v>0</v>
      </c>
      <c r="K593" s="64">
        <v>1550</v>
      </c>
      <c r="L593" s="64">
        <v>15</v>
      </c>
      <c r="M593" s="64">
        <v>218</v>
      </c>
      <c r="N593" s="64">
        <v>202</v>
      </c>
      <c r="O593" s="64">
        <v>435</v>
      </c>
      <c r="P593" s="64">
        <v>1092</v>
      </c>
      <c r="Q593" s="64">
        <v>76</v>
      </c>
      <c r="R593" s="64">
        <v>0</v>
      </c>
      <c r="S593" s="64">
        <v>1603</v>
      </c>
      <c r="T593" s="64">
        <v>3195</v>
      </c>
      <c r="U593" s="251">
        <v>0.98685446009389699</v>
      </c>
      <c r="V593" s="251">
        <v>0.98685446009389699</v>
      </c>
      <c r="W593" s="64" t="s">
        <v>320</v>
      </c>
    </row>
    <row r="594" spans="1:23" s="21" customFormat="1" ht="14.5" customHeight="1" x14ac:dyDescent="0.25">
      <c r="A594" s="64" t="s">
        <v>459</v>
      </c>
      <c r="B594" s="64" t="s">
        <v>627</v>
      </c>
      <c r="C594" s="64">
        <v>0</v>
      </c>
      <c r="D594" s="64">
        <v>0</v>
      </c>
      <c r="E594" s="64">
        <v>0</v>
      </c>
      <c r="F594" s="64">
        <v>0</v>
      </c>
      <c r="G594" s="64">
        <v>0</v>
      </c>
      <c r="H594" s="64">
        <v>0</v>
      </c>
      <c r="I594" s="64">
        <v>0</v>
      </c>
      <c r="J594" s="64">
        <v>0</v>
      </c>
      <c r="K594" s="64">
        <v>0</v>
      </c>
      <c r="L594" s="64">
        <v>0</v>
      </c>
      <c r="M594" s="64">
        <v>0</v>
      </c>
      <c r="N594" s="64">
        <v>0</v>
      </c>
      <c r="O594" s="64">
        <v>0</v>
      </c>
      <c r="P594" s="64">
        <v>0</v>
      </c>
      <c r="Q594" s="64">
        <v>0</v>
      </c>
      <c r="R594" s="64">
        <v>0</v>
      </c>
      <c r="S594" s="64">
        <v>0</v>
      </c>
      <c r="T594" s="64">
        <v>7700</v>
      </c>
      <c r="U594" s="251">
        <v>0</v>
      </c>
      <c r="V594" s="251">
        <v>0</v>
      </c>
      <c r="W594" s="64" t="s">
        <v>321</v>
      </c>
    </row>
    <row r="595" spans="1:23" s="21" customFormat="1" ht="14.5" customHeight="1" x14ac:dyDescent="0.25">
      <c r="A595" s="64" t="s">
        <v>459</v>
      </c>
      <c r="B595" s="64" t="s">
        <v>631</v>
      </c>
      <c r="C595" s="64">
        <v>0</v>
      </c>
      <c r="D595" s="64">
        <v>0</v>
      </c>
      <c r="E595" s="64">
        <v>0</v>
      </c>
      <c r="F595" s="64">
        <v>0</v>
      </c>
      <c r="G595" s="64">
        <v>0</v>
      </c>
      <c r="H595" s="64">
        <v>0</v>
      </c>
      <c r="I595" s="64">
        <v>0</v>
      </c>
      <c r="J595" s="64">
        <v>0</v>
      </c>
      <c r="K595" s="64">
        <v>0</v>
      </c>
      <c r="L595" s="64">
        <v>0</v>
      </c>
      <c r="M595" s="64">
        <v>0</v>
      </c>
      <c r="N595" s="64">
        <v>0</v>
      </c>
      <c r="O595" s="64">
        <v>0</v>
      </c>
      <c r="P595" s="64">
        <v>0</v>
      </c>
      <c r="Q595" s="64">
        <v>0</v>
      </c>
      <c r="R595" s="64">
        <v>0</v>
      </c>
      <c r="S595" s="64">
        <v>0</v>
      </c>
      <c r="T595" s="64">
        <v>10</v>
      </c>
      <c r="U595" s="251">
        <v>0</v>
      </c>
      <c r="V595" s="251">
        <v>0</v>
      </c>
      <c r="W595" s="64" t="s">
        <v>321</v>
      </c>
    </row>
    <row r="596" spans="1:23" s="21" customFormat="1" ht="14.5" customHeight="1" x14ac:dyDescent="0.25">
      <c r="A596" s="64" t="s">
        <v>459</v>
      </c>
      <c r="B596" s="64" t="s">
        <v>625</v>
      </c>
      <c r="C596" s="64">
        <v>5</v>
      </c>
      <c r="D596" s="64">
        <v>0</v>
      </c>
      <c r="E596" s="64">
        <v>0</v>
      </c>
      <c r="F596" s="64">
        <v>0</v>
      </c>
      <c r="G596" s="64">
        <v>0</v>
      </c>
      <c r="H596" s="64">
        <v>5</v>
      </c>
      <c r="I596" s="64">
        <v>0</v>
      </c>
      <c r="J596" s="64">
        <v>0</v>
      </c>
      <c r="K596" s="64">
        <v>5</v>
      </c>
      <c r="L596" s="64">
        <v>0</v>
      </c>
      <c r="M596" s="64">
        <v>0</v>
      </c>
      <c r="N596" s="64">
        <v>0</v>
      </c>
      <c r="O596" s="64">
        <v>0</v>
      </c>
      <c r="P596" s="64">
        <v>0</v>
      </c>
      <c r="Q596" s="64">
        <v>0</v>
      </c>
      <c r="R596" s="64">
        <v>0</v>
      </c>
      <c r="S596" s="64">
        <v>0</v>
      </c>
      <c r="T596" s="64">
        <v>5</v>
      </c>
      <c r="U596" s="251">
        <v>1</v>
      </c>
      <c r="V596" s="251">
        <v>1</v>
      </c>
      <c r="W596" s="64" t="s">
        <v>321</v>
      </c>
    </row>
    <row r="597" spans="1:23" s="21" customFormat="1" ht="14.5" customHeight="1" x14ac:dyDescent="0.25">
      <c r="A597" s="64" t="s">
        <v>459</v>
      </c>
      <c r="B597" s="64" t="s">
        <v>629</v>
      </c>
      <c r="C597" s="64">
        <v>0</v>
      </c>
      <c r="D597" s="64">
        <v>0</v>
      </c>
      <c r="E597" s="64">
        <v>0</v>
      </c>
      <c r="F597" s="64">
        <v>0</v>
      </c>
      <c r="G597" s="64">
        <v>0</v>
      </c>
      <c r="H597" s="64">
        <v>0</v>
      </c>
      <c r="I597" s="64">
        <v>0</v>
      </c>
      <c r="J597" s="64">
        <v>0</v>
      </c>
      <c r="K597" s="64">
        <v>0</v>
      </c>
      <c r="L597" s="64">
        <v>0</v>
      </c>
      <c r="M597" s="64">
        <v>0</v>
      </c>
      <c r="N597" s="64">
        <v>0</v>
      </c>
      <c r="O597" s="64">
        <v>0</v>
      </c>
      <c r="P597" s="64">
        <v>0</v>
      </c>
      <c r="Q597" s="64">
        <v>0</v>
      </c>
      <c r="R597" s="64">
        <v>0</v>
      </c>
      <c r="S597" s="64">
        <v>0</v>
      </c>
      <c r="T597" s="64">
        <v>16000</v>
      </c>
      <c r="U597" s="251">
        <v>0</v>
      </c>
      <c r="V597" s="251">
        <v>0</v>
      </c>
      <c r="W597" s="64" t="s">
        <v>321</v>
      </c>
    </row>
    <row r="598" spans="1:23" s="21" customFormat="1" ht="14.5" customHeight="1" x14ac:dyDescent="0.25">
      <c r="A598" s="64" t="s">
        <v>460</v>
      </c>
      <c r="B598" s="64" t="s">
        <v>626</v>
      </c>
      <c r="C598" s="64">
        <v>7</v>
      </c>
      <c r="D598" s="64">
        <v>0</v>
      </c>
      <c r="E598" s="64">
        <v>0</v>
      </c>
      <c r="F598" s="64">
        <v>0</v>
      </c>
      <c r="G598" s="64">
        <v>0</v>
      </c>
      <c r="H598" s="64">
        <v>0</v>
      </c>
      <c r="I598" s="64">
        <v>0</v>
      </c>
      <c r="J598" s="64">
        <v>0</v>
      </c>
      <c r="K598" s="64">
        <v>0</v>
      </c>
      <c r="L598" s="64">
        <v>0</v>
      </c>
      <c r="M598" s="64">
        <v>0</v>
      </c>
      <c r="N598" s="64">
        <v>0</v>
      </c>
      <c r="O598" s="64">
        <v>0</v>
      </c>
      <c r="P598" s="64">
        <v>7</v>
      </c>
      <c r="Q598" s="64">
        <v>0</v>
      </c>
      <c r="R598" s="64">
        <v>0</v>
      </c>
      <c r="S598" s="64">
        <v>7</v>
      </c>
      <c r="T598" s="64">
        <v>7</v>
      </c>
      <c r="U598" s="251">
        <v>1</v>
      </c>
      <c r="V598" s="251">
        <v>1</v>
      </c>
      <c r="W598" s="64" t="s">
        <v>461</v>
      </c>
    </row>
    <row r="599" spans="1:23" s="21" customFormat="1" ht="14.5" customHeight="1" x14ac:dyDescent="0.25">
      <c r="A599" s="64" t="s">
        <v>322</v>
      </c>
      <c r="B599" s="64" t="s">
        <v>626</v>
      </c>
      <c r="C599" s="64">
        <v>1577</v>
      </c>
      <c r="D599" s="64">
        <v>0</v>
      </c>
      <c r="E599" s="64">
        <v>0</v>
      </c>
      <c r="F599" s="64">
        <v>0</v>
      </c>
      <c r="G599" s="64">
        <v>0</v>
      </c>
      <c r="H599" s="64">
        <v>645</v>
      </c>
      <c r="I599" s="64">
        <v>0</v>
      </c>
      <c r="J599" s="64">
        <v>0</v>
      </c>
      <c r="K599" s="64">
        <v>645</v>
      </c>
      <c r="L599" s="64">
        <v>0</v>
      </c>
      <c r="M599" s="64">
        <v>0</v>
      </c>
      <c r="N599" s="64">
        <v>0</v>
      </c>
      <c r="O599" s="64">
        <v>0</v>
      </c>
      <c r="P599" s="64">
        <v>932</v>
      </c>
      <c r="Q599" s="64">
        <v>0</v>
      </c>
      <c r="R599" s="64">
        <v>0</v>
      </c>
      <c r="S599" s="64">
        <v>932</v>
      </c>
      <c r="T599" s="64">
        <v>1577</v>
      </c>
      <c r="U599" s="251">
        <v>1</v>
      </c>
      <c r="V599" s="251">
        <v>1</v>
      </c>
      <c r="W599" s="64" t="s">
        <v>323</v>
      </c>
    </row>
    <row r="600" spans="1:23" s="21" customFormat="1" ht="14.5" customHeight="1" x14ac:dyDescent="0.25">
      <c r="A600" s="64" t="s">
        <v>322</v>
      </c>
      <c r="B600" s="64" t="s">
        <v>630</v>
      </c>
      <c r="C600" s="64">
        <v>195822</v>
      </c>
      <c r="D600" s="64">
        <v>6679</v>
      </c>
      <c r="E600" s="64">
        <v>9300</v>
      </c>
      <c r="F600" s="64">
        <v>12700</v>
      </c>
      <c r="G600" s="64">
        <v>28679</v>
      </c>
      <c r="H600" s="64">
        <v>73684</v>
      </c>
      <c r="I600" s="64">
        <v>7138</v>
      </c>
      <c r="J600" s="64">
        <v>0</v>
      </c>
      <c r="K600" s="64">
        <v>109501</v>
      </c>
      <c r="L600" s="64">
        <v>6463</v>
      </c>
      <c r="M600" s="64">
        <v>8640</v>
      </c>
      <c r="N600" s="64">
        <v>10756</v>
      </c>
      <c r="O600" s="64">
        <v>25859</v>
      </c>
      <c r="P600" s="64">
        <v>55114</v>
      </c>
      <c r="Q600" s="64">
        <v>5348</v>
      </c>
      <c r="R600" s="64">
        <v>0</v>
      </c>
      <c r="S600" s="64">
        <v>86321</v>
      </c>
      <c r="T600" s="64">
        <v>195822</v>
      </c>
      <c r="U600" s="251">
        <v>1</v>
      </c>
      <c r="V600" s="251">
        <v>1</v>
      </c>
      <c r="W600" s="64" t="s">
        <v>323</v>
      </c>
    </row>
    <row r="601" spans="1:23" s="21" customFormat="1" ht="14.5" customHeight="1" x14ac:dyDescent="0.25">
      <c r="A601" s="64" t="s">
        <v>322</v>
      </c>
      <c r="B601" s="64" t="s">
        <v>625</v>
      </c>
      <c r="C601" s="64">
        <v>14173</v>
      </c>
      <c r="D601" s="64">
        <v>800</v>
      </c>
      <c r="E601" s="64">
        <v>1069</v>
      </c>
      <c r="F601" s="64">
        <v>1336</v>
      </c>
      <c r="G601" s="64">
        <v>3205</v>
      </c>
      <c r="H601" s="64">
        <v>4923</v>
      </c>
      <c r="I601" s="64">
        <v>267</v>
      </c>
      <c r="J601" s="64">
        <v>0</v>
      </c>
      <c r="K601" s="64">
        <v>8395</v>
      </c>
      <c r="L601" s="64">
        <v>512</v>
      </c>
      <c r="M601" s="64">
        <v>683</v>
      </c>
      <c r="N601" s="64">
        <v>853</v>
      </c>
      <c r="O601" s="64">
        <v>2048</v>
      </c>
      <c r="P601" s="64">
        <v>3560</v>
      </c>
      <c r="Q601" s="64">
        <v>170</v>
      </c>
      <c r="R601" s="64">
        <v>0</v>
      </c>
      <c r="S601" s="64">
        <v>5778</v>
      </c>
      <c r="T601" s="64">
        <v>14333</v>
      </c>
      <c r="U601" s="251">
        <v>0.98883694969650504</v>
      </c>
      <c r="V601" s="251">
        <v>0.98883694969650504</v>
      </c>
      <c r="W601" s="64" t="s">
        <v>323</v>
      </c>
    </row>
    <row r="602" spans="1:23" s="21" customFormat="1" ht="14.5" customHeight="1" x14ac:dyDescent="0.25">
      <c r="A602" s="64" t="s">
        <v>324</v>
      </c>
      <c r="B602" s="64" t="s">
        <v>631</v>
      </c>
      <c r="C602" s="64">
        <v>0</v>
      </c>
      <c r="D602" s="64">
        <v>0</v>
      </c>
      <c r="E602" s="64">
        <v>0</v>
      </c>
      <c r="F602" s="64">
        <v>0</v>
      </c>
      <c r="G602" s="64">
        <v>0</v>
      </c>
      <c r="H602" s="64">
        <v>0</v>
      </c>
      <c r="I602" s="64">
        <v>0</v>
      </c>
      <c r="J602" s="64">
        <v>0</v>
      </c>
      <c r="K602" s="64">
        <v>0</v>
      </c>
      <c r="L602" s="64">
        <v>0</v>
      </c>
      <c r="M602" s="64">
        <v>0</v>
      </c>
      <c r="N602" s="64">
        <v>0</v>
      </c>
      <c r="O602" s="64">
        <v>0</v>
      </c>
      <c r="P602" s="64">
        <v>0</v>
      </c>
      <c r="Q602" s="64">
        <v>0</v>
      </c>
      <c r="R602" s="64">
        <v>0</v>
      </c>
      <c r="S602" s="64">
        <v>0</v>
      </c>
      <c r="T602" s="64">
        <v>5</v>
      </c>
      <c r="U602" s="251">
        <v>0</v>
      </c>
      <c r="V602" s="251">
        <v>0</v>
      </c>
      <c r="W602" s="64" t="s">
        <v>325</v>
      </c>
    </row>
    <row r="603" spans="1:23" s="21" customFormat="1" ht="14.5" customHeight="1" x14ac:dyDescent="0.25">
      <c r="A603" s="64" t="s">
        <v>324</v>
      </c>
      <c r="B603" s="64" t="s">
        <v>625</v>
      </c>
      <c r="C603" s="64">
        <v>13</v>
      </c>
      <c r="D603" s="64">
        <v>0</v>
      </c>
      <c r="E603" s="64">
        <v>0</v>
      </c>
      <c r="F603" s="64">
        <v>5</v>
      </c>
      <c r="G603" s="64">
        <v>5</v>
      </c>
      <c r="H603" s="64">
        <v>0</v>
      </c>
      <c r="I603" s="64">
        <v>0</v>
      </c>
      <c r="J603" s="64">
        <v>0</v>
      </c>
      <c r="K603" s="64">
        <v>5</v>
      </c>
      <c r="L603" s="64">
        <v>0</v>
      </c>
      <c r="M603" s="64">
        <v>0</v>
      </c>
      <c r="N603" s="64">
        <v>0</v>
      </c>
      <c r="O603" s="64">
        <v>0</v>
      </c>
      <c r="P603" s="64">
        <v>8</v>
      </c>
      <c r="Q603" s="64">
        <v>0</v>
      </c>
      <c r="R603" s="64">
        <v>0</v>
      </c>
      <c r="S603" s="64">
        <v>8</v>
      </c>
      <c r="T603" s="64">
        <v>13</v>
      </c>
      <c r="U603" s="251">
        <v>1</v>
      </c>
      <c r="V603" s="251">
        <v>1</v>
      </c>
      <c r="W603" s="64" t="s">
        <v>325</v>
      </c>
    </row>
    <row r="604" spans="1:23" s="21" customFormat="1" ht="14.5" customHeight="1" x14ac:dyDescent="0.25">
      <c r="A604" s="64" t="s">
        <v>324</v>
      </c>
      <c r="B604" s="64" t="s">
        <v>629</v>
      </c>
      <c r="C604" s="64">
        <v>0</v>
      </c>
      <c r="D604" s="64">
        <v>0</v>
      </c>
      <c r="E604" s="64">
        <v>0</v>
      </c>
      <c r="F604" s="64">
        <v>0</v>
      </c>
      <c r="G604" s="64">
        <v>0</v>
      </c>
      <c r="H604" s="64">
        <v>0</v>
      </c>
      <c r="I604" s="64">
        <v>0</v>
      </c>
      <c r="J604" s="64">
        <v>0</v>
      </c>
      <c r="K604" s="64">
        <v>0</v>
      </c>
      <c r="L604" s="64">
        <v>0</v>
      </c>
      <c r="M604" s="64">
        <v>0</v>
      </c>
      <c r="N604" s="64">
        <v>0</v>
      </c>
      <c r="O604" s="64">
        <v>0</v>
      </c>
      <c r="P604" s="64">
        <v>0</v>
      </c>
      <c r="Q604" s="64">
        <v>0</v>
      </c>
      <c r="R604" s="64">
        <v>0</v>
      </c>
      <c r="S604" s="64">
        <v>0</v>
      </c>
      <c r="T604" s="64">
        <v>25177</v>
      </c>
      <c r="U604" s="251">
        <v>0</v>
      </c>
      <c r="V604" s="251">
        <v>0</v>
      </c>
      <c r="W604" s="64" t="s">
        <v>325</v>
      </c>
    </row>
    <row r="605" spans="1:23" s="21" customFormat="1" ht="14.5" customHeight="1" x14ac:dyDescent="0.25">
      <c r="A605" s="64" t="s">
        <v>326</v>
      </c>
      <c r="B605" s="64" t="s">
        <v>626</v>
      </c>
      <c r="C605" s="64">
        <v>14642</v>
      </c>
      <c r="D605" s="64">
        <v>485</v>
      </c>
      <c r="E605" s="64">
        <v>655</v>
      </c>
      <c r="F605" s="64">
        <v>452</v>
      </c>
      <c r="G605" s="64">
        <v>1592</v>
      </c>
      <c r="H605" s="64">
        <v>3146</v>
      </c>
      <c r="I605" s="64">
        <v>295</v>
      </c>
      <c r="J605" s="64">
        <v>0</v>
      </c>
      <c r="K605" s="64">
        <v>5033</v>
      </c>
      <c r="L605" s="64">
        <v>507</v>
      </c>
      <c r="M605" s="64">
        <v>683</v>
      </c>
      <c r="N605" s="64">
        <v>653</v>
      </c>
      <c r="O605" s="64">
        <v>1843</v>
      </c>
      <c r="P605" s="64">
        <v>7473</v>
      </c>
      <c r="Q605" s="64">
        <v>293</v>
      </c>
      <c r="R605" s="64">
        <v>0</v>
      </c>
      <c r="S605" s="64">
        <v>9609</v>
      </c>
      <c r="T605" s="64">
        <v>14642</v>
      </c>
      <c r="U605" s="251">
        <v>1</v>
      </c>
      <c r="V605" s="251">
        <v>1</v>
      </c>
      <c r="W605" s="64" t="s">
        <v>327</v>
      </c>
    </row>
    <row r="606" spans="1:23" s="21" customFormat="1" ht="14.5" customHeight="1" x14ac:dyDescent="0.25">
      <c r="A606" s="64" t="s">
        <v>326</v>
      </c>
      <c r="B606" s="64" t="s">
        <v>628</v>
      </c>
      <c r="C606" s="64">
        <v>0</v>
      </c>
      <c r="D606" s="64">
        <v>0</v>
      </c>
      <c r="E606" s="64">
        <v>0</v>
      </c>
      <c r="F606" s="64">
        <v>0</v>
      </c>
      <c r="G606" s="64">
        <v>0</v>
      </c>
      <c r="H606" s="64">
        <v>0</v>
      </c>
      <c r="I606" s="64">
        <v>0</v>
      </c>
      <c r="J606" s="64">
        <v>0</v>
      </c>
      <c r="K606" s="64">
        <v>0</v>
      </c>
      <c r="L606" s="64">
        <v>0</v>
      </c>
      <c r="M606" s="64">
        <v>0</v>
      </c>
      <c r="N606" s="64">
        <v>0</v>
      </c>
      <c r="O606" s="64">
        <v>0</v>
      </c>
      <c r="P606" s="64">
        <v>0</v>
      </c>
      <c r="Q606" s="64">
        <v>0</v>
      </c>
      <c r="R606" s="64">
        <v>0</v>
      </c>
      <c r="S606" s="64">
        <v>0</v>
      </c>
      <c r="T606" s="64">
        <v>4795983</v>
      </c>
      <c r="U606" s="251">
        <v>0</v>
      </c>
      <c r="V606" s="251">
        <v>0</v>
      </c>
      <c r="W606" s="64" t="s">
        <v>327</v>
      </c>
    </row>
    <row r="607" spans="1:23" s="21" customFormat="1" ht="14.5" customHeight="1" x14ac:dyDescent="0.25">
      <c r="A607" s="64" t="s">
        <v>326</v>
      </c>
      <c r="B607" s="64" t="s">
        <v>630</v>
      </c>
      <c r="C607" s="64">
        <v>59</v>
      </c>
      <c r="D607" s="64">
        <v>5</v>
      </c>
      <c r="E607" s="64">
        <v>7</v>
      </c>
      <c r="F607" s="64">
        <v>0</v>
      </c>
      <c r="G607" s="64">
        <v>12</v>
      </c>
      <c r="H607" s="64">
        <v>22</v>
      </c>
      <c r="I607" s="64">
        <v>0</v>
      </c>
      <c r="J607" s="64">
        <v>0</v>
      </c>
      <c r="K607" s="64">
        <v>34</v>
      </c>
      <c r="L607" s="64">
        <v>5</v>
      </c>
      <c r="M607" s="64">
        <v>7</v>
      </c>
      <c r="N607" s="64">
        <v>5</v>
      </c>
      <c r="O607" s="64">
        <v>17</v>
      </c>
      <c r="P607" s="64">
        <v>8</v>
      </c>
      <c r="Q607" s="64">
        <v>0</v>
      </c>
      <c r="R607" s="64">
        <v>0</v>
      </c>
      <c r="S607" s="64">
        <v>25</v>
      </c>
      <c r="T607" s="64">
        <v>59</v>
      </c>
      <c r="U607" s="251">
        <v>1</v>
      </c>
      <c r="V607" s="251">
        <v>1</v>
      </c>
      <c r="W607" s="64" t="s">
        <v>327</v>
      </c>
    </row>
    <row r="608" spans="1:23" s="21" customFormat="1" ht="14.5" customHeight="1" x14ac:dyDescent="0.25">
      <c r="A608" s="64" t="s">
        <v>326</v>
      </c>
      <c r="B608" s="64" t="s">
        <v>631</v>
      </c>
      <c r="C608" s="64">
        <v>0</v>
      </c>
      <c r="D608" s="64">
        <v>0</v>
      </c>
      <c r="E608" s="64">
        <v>0</v>
      </c>
      <c r="F608" s="64">
        <v>0</v>
      </c>
      <c r="G608" s="64">
        <v>0</v>
      </c>
      <c r="H608" s="64">
        <v>0</v>
      </c>
      <c r="I608" s="64">
        <v>0</v>
      </c>
      <c r="J608" s="64">
        <v>0</v>
      </c>
      <c r="K608" s="64">
        <v>0</v>
      </c>
      <c r="L608" s="64">
        <v>0</v>
      </c>
      <c r="M608" s="64">
        <v>0</v>
      </c>
      <c r="N608" s="64">
        <v>0</v>
      </c>
      <c r="O608" s="64">
        <v>0</v>
      </c>
      <c r="P608" s="64">
        <v>0</v>
      </c>
      <c r="Q608" s="64">
        <v>0</v>
      </c>
      <c r="R608" s="64">
        <v>0</v>
      </c>
      <c r="S608" s="64">
        <v>0</v>
      </c>
      <c r="T608" s="64">
        <v>57</v>
      </c>
      <c r="U608" s="251">
        <v>0</v>
      </c>
      <c r="V608" s="251">
        <v>0</v>
      </c>
      <c r="W608" s="64" t="s">
        <v>327</v>
      </c>
    </row>
    <row r="609" spans="1:23" s="21" customFormat="1" ht="14.5" customHeight="1" x14ac:dyDescent="0.25">
      <c r="A609" s="64" t="s">
        <v>326</v>
      </c>
      <c r="B609" s="64" t="s">
        <v>625</v>
      </c>
      <c r="C609" s="64">
        <v>49107</v>
      </c>
      <c r="D609" s="64">
        <v>1360</v>
      </c>
      <c r="E609" s="64">
        <v>3259</v>
      </c>
      <c r="F609" s="64">
        <v>3127</v>
      </c>
      <c r="G609" s="64">
        <v>7746</v>
      </c>
      <c r="H609" s="64">
        <v>14270</v>
      </c>
      <c r="I609" s="64">
        <v>1335</v>
      </c>
      <c r="J609" s="64">
        <v>0</v>
      </c>
      <c r="K609" s="64">
        <v>23351</v>
      </c>
      <c r="L609" s="64">
        <v>1482</v>
      </c>
      <c r="M609" s="64">
        <v>3432</v>
      </c>
      <c r="N609" s="64">
        <v>3115</v>
      </c>
      <c r="O609" s="64">
        <v>8029</v>
      </c>
      <c r="P609" s="64">
        <v>16380</v>
      </c>
      <c r="Q609" s="64">
        <v>1347</v>
      </c>
      <c r="R609" s="64">
        <v>0</v>
      </c>
      <c r="S609" s="64">
        <v>25756</v>
      </c>
      <c r="T609" s="64">
        <v>49107</v>
      </c>
      <c r="U609" s="251">
        <v>1</v>
      </c>
      <c r="V609" s="251">
        <v>1</v>
      </c>
      <c r="W609" s="64" t="s">
        <v>327</v>
      </c>
    </row>
    <row r="610" spans="1:23" s="21" customFormat="1" ht="14.5" customHeight="1" x14ac:dyDescent="0.25">
      <c r="A610" s="64" t="s">
        <v>328</v>
      </c>
      <c r="B610" s="64" t="s">
        <v>626</v>
      </c>
      <c r="C610" s="64">
        <v>12906</v>
      </c>
      <c r="D610" s="64">
        <v>506</v>
      </c>
      <c r="E610" s="64">
        <v>711</v>
      </c>
      <c r="F610" s="64">
        <v>613</v>
      </c>
      <c r="G610" s="64">
        <v>1830</v>
      </c>
      <c r="H610" s="64">
        <v>2070</v>
      </c>
      <c r="I610" s="64">
        <v>65</v>
      </c>
      <c r="J610" s="64">
        <v>0</v>
      </c>
      <c r="K610" s="64">
        <v>3965</v>
      </c>
      <c r="L610" s="64">
        <v>514</v>
      </c>
      <c r="M610" s="64">
        <v>750</v>
      </c>
      <c r="N610" s="64">
        <v>777</v>
      </c>
      <c r="O610" s="64">
        <v>2041</v>
      </c>
      <c r="P610" s="64">
        <v>6845</v>
      </c>
      <c r="Q610" s="64">
        <v>55</v>
      </c>
      <c r="R610" s="64">
        <v>0</v>
      </c>
      <c r="S610" s="64">
        <v>8941</v>
      </c>
      <c r="T610" s="64">
        <v>12906</v>
      </c>
      <c r="U610" s="251">
        <v>1</v>
      </c>
      <c r="V610" s="251">
        <v>1</v>
      </c>
      <c r="W610" s="64" t="s">
        <v>329</v>
      </c>
    </row>
    <row r="611" spans="1:23" s="21" customFormat="1" ht="14.5" customHeight="1" x14ac:dyDescent="0.25">
      <c r="A611" s="64" t="s">
        <v>328</v>
      </c>
      <c r="B611" s="64" t="s">
        <v>630</v>
      </c>
      <c r="C611" s="64">
        <v>18210</v>
      </c>
      <c r="D611" s="64">
        <v>752</v>
      </c>
      <c r="E611" s="64">
        <v>1824</v>
      </c>
      <c r="F611" s="64">
        <v>1588</v>
      </c>
      <c r="G611" s="64">
        <v>4164</v>
      </c>
      <c r="H611" s="64">
        <v>4633</v>
      </c>
      <c r="I611" s="64">
        <v>556</v>
      </c>
      <c r="J611" s="64">
        <v>0</v>
      </c>
      <c r="K611" s="64">
        <v>9353</v>
      </c>
      <c r="L611" s="64">
        <v>737</v>
      </c>
      <c r="M611" s="64">
        <v>1792</v>
      </c>
      <c r="N611" s="64">
        <v>1579</v>
      </c>
      <c r="O611" s="64">
        <v>4108</v>
      </c>
      <c r="P611" s="64">
        <v>3789</v>
      </c>
      <c r="Q611" s="64">
        <v>960</v>
      </c>
      <c r="R611" s="64">
        <v>0</v>
      </c>
      <c r="S611" s="64">
        <v>8857</v>
      </c>
      <c r="T611" s="64">
        <v>18210</v>
      </c>
      <c r="U611" s="251">
        <v>1</v>
      </c>
      <c r="V611" s="251">
        <v>1</v>
      </c>
      <c r="W611" s="64" t="s">
        <v>329</v>
      </c>
    </row>
    <row r="612" spans="1:23" s="21" customFormat="1" ht="14.5" customHeight="1" x14ac:dyDescent="0.25">
      <c r="A612" s="64" t="s">
        <v>328</v>
      </c>
      <c r="B612" s="64" t="s">
        <v>625</v>
      </c>
      <c r="C612" s="64">
        <v>83225</v>
      </c>
      <c r="D612" s="64">
        <v>3791</v>
      </c>
      <c r="E612" s="64">
        <v>7157</v>
      </c>
      <c r="F612" s="64">
        <v>5580</v>
      </c>
      <c r="G612" s="64">
        <v>16528</v>
      </c>
      <c r="H612" s="64">
        <v>18099</v>
      </c>
      <c r="I612" s="64">
        <v>845</v>
      </c>
      <c r="J612" s="64">
        <v>0</v>
      </c>
      <c r="K612" s="64">
        <v>35472</v>
      </c>
      <c r="L612" s="64">
        <v>3894</v>
      </c>
      <c r="M612" s="64">
        <v>7229</v>
      </c>
      <c r="N612" s="64">
        <v>5483</v>
      </c>
      <c r="O612" s="64">
        <v>16606</v>
      </c>
      <c r="P612" s="64">
        <v>30142</v>
      </c>
      <c r="Q612" s="64">
        <v>1005</v>
      </c>
      <c r="R612" s="64">
        <v>0</v>
      </c>
      <c r="S612" s="64">
        <v>47753</v>
      </c>
      <c r="T612" s="64">
        <v>83225</v>
      </c>
      <c r="U612" s="251">
        <v>1</v>
      </c>
      <c r="V612" s="251">
        <v>1</v>
      </c>
      <c r="W612" s="64" t="s">
        <v>329</v>
      </c>
    </row>
    <row r="613" spans="1:23" s="21" customFormat="1" ht="14.5" customHeight="1" x14ac:dyDescent="0.25">
      <c r="A613" s="64" t="s">
        <v>330</v>
      </c>
      <c r="B613" s="64" t="s">
        <v>626</v>
      </c>
      <c r="C613" s="64">
        <v>2949</v>
      </c>
      <c r="D613" s="64">
        <v>221</v>
      </c>
      <c r="E613" s="64">
        <v>258</v>
      </c>
      <c r="F613" s="64">
        <v>203</v>
      </c>
      <c r="G613" s="64">
        <v>682</v>
      </c>
      <c r="H613" s="64">
        <v>676</v>
      </c>
      <c r="I613" s="64">
        <v>25</v>
      </c>
      <c r="J613" s="64">
        <v>0</v>
      </c>
      <c r="K613" s="64">
        <v>1383</v>
      </c>
      <c r="L613" s="64">
        <v>239</v>
      </c>
      <c r="M613" s="64">
        <v>277</v>
      </c>
      <c r="N613" s="64">
        <v>207</v>
      </c>
      <c r="O613" s="64">
        <v>723</v>
      </c>
      <c r="P613" s="64">
        <v>828</v>
      </c>
      <c r="Q613" s="64">
        <v>15</v>
      </c>
      <c r="R613" s="64">
        <v>0</v>
      </c>
      <c r="S613" s="64">
        <v>1566</v>
      </c>
      <c r="T613" s="64">
        <v>9495</v>
      </c>
      <c r="U613" s="251">
        <v>0.31058451816745702</v>
      </c>
      <c r="V613" s="251">
        <v>0.31058451816745702</v>
      </c>
      <c r="W613" s="64" t="s">
        <v>331</v>
      </c>
    </row>
    <row r="614" spans="1:23" s="21" customFormat="1" ht="14.5" customHeight="1" x14ac:dyDescent="0.25">
      <c r="A614" s="64" t="s">
        <v>330</v>
      </c>
      <c r="B614" s="64" t="s">
        <v>630</v>
      </c>
      <c r="C614" s="64">
        <v>785</v>
      </c>
      <c r="D614" s="64">
        <v>53</v>
      </c>
      <c r="E614" s="64">
        <v>72</v>
      </c>
      <c r="F614" s="64">
        <v>68</v>
      </c>
      <c r="G614" s="64">
        <v>193</v>
      </c>
      <c r="H614" s="64">
        <v>187</v>
      </c>
      <c r="I614" s="64">
        <v>10</v>
      </c>
      <c r="J614" s="64">
        <v>0</v>
      </c>
      <c r="K614" s="64">
        <v>390</v>
      </c>
      <c r="L614" s="64">
        <v>36</v>
      </c>
      <c r="M614" s="64">
        <v>89</v>
      </c>
      <c r="N614" s="64">
        <v>59</v>
      </c>
      <c r="O614" s="64">
        <v>184</v>
      </c>
      <c r="P614" s="64">
        <v>206</v>
      </c>
      <c r="Q614" s="64">
        <v>5</v>
      </c>
      <c r="R614" s="64">
        <v>0</v>
      </c>
      <c r="S614" s="64">
        <v>395</v>
      </c>
      <c r="T614" s="64">
        <v>785</v>
      </c>
      <c r="U614" s="251">
        <v>1</v>
      </c>
      <c r="V614" s="251">
        <v>1</v>
      </c>
      <c r="W614" s="64" t="s">
        <v>331</v>
      </c>
    </row>
    <row r="615" spans="1:23" s="21" customFormat="1" ht="14.5" customHeight="1" x14ac:dyDescent="0.25">
      <c r="A615" s="64" t="s">
        <v>330</v>
      </c>
      <c r="B615" s="64" t="s">
        <v>625</v>
      </c>
      <c r="C615" s="64">
        <v>8570</v>
      </c>
      <c r="D615" s="64">
        <v>602</v>
      </c>
      <c r="E615" s="64">
        <v>841</v>
      </c>
      <c r="F615" s="64">
        <v>602</v>
      </c>
      <c r="G615" s="64">
        <v>2045</v>
      </c>
      <c r="H615" s="64">
        <v>1926</v>
      </c>
      <c r="I615" s="64">
        <v>69</v>
      </c>
      <c r="J615" s="64">
        <v>0</v>
      </c>
      <c r="K615" s="64">
        <v>4040</v>
      </c>
      <c r="L615" s="64">
        <v>672</v>
      </c>
      <c r="M615" s="64">
        <v>898</v>
      </c>
      <c r="N615" s="64">
        <v>657</v>
      </c>
      <c r="O615" s="64">
        <v>2227</v>
      </c>
      <c r="P615" s="64">
        <v>2241</v>
      </c>
      <c r="Q615" s="64">
        <v>62</v>
      </c>
      <c r="R615" s="64">
        <v>0</v>
      </c>
      <c r="S615" s="64">
        <v>4530</v>
      </c>
      <c r="T615" s="64">
        <v>8570</v>
      </c>
      <c r="U615" s="251">
        <v>1</v>
      </c>
      <c r="V615" s="251">
        <v>1</v>
      </c>
      <c r="W615" s="64" t="s">
        <v>331</v>
      </c>
    </row>
    <row r="616" spans="1:23" ht="23.25" customHeight="1" x14ac:dyDescent="0.2">
      <c r="A616" s="252" t="s">
        <v>335</v>
      </c>
      <c r="B616" s="252"/>
      <c r="C616" s="156">
        <f t="shared" ref="C616:T616" si="5">SUM(C18:C615)</f>
        <v>82053574</v>
      </c>
      <c r="D616" s="156">
        <f t="shared" si="5"/>
        <v>3497874</v>
      </c>
      <c r="E616" s="156">
        <f t="shared" si="5"/>
        <v>6359073</v>
      </c>
      <c r="F616" s="156">
        <f t="shared" si="5"/>
        <v>5133010</v>
      </c>
      <c r="G616" s="156">
        <f t="shared" si="5"/>
        <v>14989957</v>
      </c>
      <c r="H616" s="156">
        <f t="shared" si="5"/>
        <v>19753107</v>
      </c>
      <c r="I616" s="156">
        <f t="shared" si="5"/>
        <v>2821836</v>
      </c>
      <c r="J616" s="156">
        <f t="shared" si="5"/>
        <v>4294440</v>
      </c>
      <c r="K616" s="156">
        <f t="shared" si="5"/>
        <v>41859340</v>
      </c>
      <c r="L616" s="156">
        <f t="shared" si="5"/>
        <v>3468230</v>
      </c>
      <c r="M616" s="156">
        <f t="shared" si="5"/>
        <v>6491543</v>
      </c>
      <c r="N616" s="156">
        <f t="shared" si="5"/>
        <v>5196850</v>
      </c>
      <c r="O616" s="156">
        <f t="shared" si="5"/>
        <v>15156623</v>
      </c>
      <c r="P616" s="156">
        <f t="shared" si="5"/>
        <v>18749172</v>
      </c>
      <c r="Q616" s="156">
        <f t="shared" si="5"/>
        <v>2192862</v>
      </c>
      <c r="R616" s="156">
        <f t="shared" si="5"/>
        <v>4095577</v>
      </c>
      <c r="S616" s="156">
        <f t="shared" si="5"/>
        <v>40194234</v>
      </c>
      <c r="T616" s="156">
        <f t="shared" si="5"/>
        <v>129379504</v>
      </c>
      <c r="U616" s="109">
        <f>(S616-R616+K616-J616)/T616</f>
        <v>0.56936032928368618</v>
      </c>
      <c r="V616" s="109">
        <f>(S616+K616)/T616</f>
        <v>0.6342084446389592</v>
      </c>
      <c r="W616" s="252"/>
    </row>
    <row r="617" spans="1:23" x14ac:dyDescent="0.2">
      <c r="A617" s="48"/>
      <c r="B617" s="48"/>
      <c r="C617" s="234"/>
      <c r="D617" s="48"/>
      <c r="E617" s="48"/>
      <c r="F617" s="48"/>
      <c r="G617" s="48"/>
      <c r="H617" s="48"/>
      <c r="I617" s="48"/>
      <c r="J617" s="48"/>
      <c r="K617" s="48"/>
      <c r="L617" s="48"/>
      <c r="M617" s="48"/>
      <c r="N617" s="48"/>
      <c r="O617" s="48"/>
      <c r="P617" s="48"/>
      <c r="Q617" s="48"/>
      <c r="R617" s="48"/>
      <c r="S617" s="48"/>
      <c r="T617" s="234"/>
      <c r="U617" s="48"/>
      <c r="V617" s="48"/>
      <c r="W617" s="48"/>
    </row>
    <row r="618" spans="1:23" ht="11.5" x14ac:dyDescent="0.25">
      <c r="A618" s="157" t="s">
        <v>340</v>
      </c>
      <c r="B618" s="48"/>
      <c r="C618" s="234"/>
      <c r="D618" s="48"/>
      <c r="E618" s="48"/>
      <c r="F618" s="48"/>
      <c r="G618" s="48"/>
      <c r="H618" s="48"/>
      <c r="I618" s="48"/>
      <c r="J618" s="48"/>
      <c r="K618" s="48"/>
      <c r="L618" s="48"/>
      <c r="M618" s="48"/>
      <c r="N618" s="48"/>
      <c r="O618" s="48"/>
      <c r="P618" s="48"/>
      <c r="Q618" s="48"/>
      <c r="R618" s="48"/>
      <c r="S618" s="48"/>
      <c r="T618" s="234"/>
      <c r="U618" s="48"/>
      <c r="V618" s="48"/>
      <c r="W618" s="48"/>
    </row>
    <row r="619" spans="1:23" ht="13.5" x14ac:dyDescent="0.25">
      <c r="A619" s="253" t="s">
        <v>1103</v>
      </c>
      <c r="B619" s="48"/>
      <c r="C619" s="234"/>
      <c r="D619" s="48"/>
      <c r="E619" s="48"/>
      <c r="F619" s="48"/>
      <c r="G619" s="48"/>
      <c r="H619" s="48"/>
      <c r="I619" s="48"/>
      <c r="J619" s="48"/>
      <c r="K619" s="48"/>
      <c r="L619" s="48"/>
      <c r="M619" s="48"/>
      <c r="N619" s="48"/>
      <c r="O619" s="48"/>
      <c r="P619" s="48"/>
      <c r="Q619" s="48"/>
      <c r="R619" s="48"/>
      <c r="S619" s="48"/>
      <c r="T619" s="234"/>
      <c r="U619" s="48"/>
      <c r="V619" s="48"/>
      <c r="W619" s="48"/>
    </row>
    <row r="620" spans="1:23" ht="18.75" customHeight="1" x14ac:dyDescent="0.2">
      <c r="A620" s="313" t="s">
        <v>1295</v>
      </c>
      <c r="B620" s="313"/>
      <c r="C620" s="313"/>
      <c r="D620" s="313"/>
      <c r="E620" s="313"/>
      <c r="F620" s="313"/>
      <c r="G620" s="313"/>
      <c r="H620" s="313"/>
      <c r="I620" s="313"/>
      <c r="J620" s="313"/>
      <c r="K620" s="313"/>
    </row>
    <row r="621" spans="1:23" ht="12.5" x14ac:dyDescent="0.2">
      <c r="A621" s="313" t="s">
        <v>1296</v>
      </c>
      <c r="B621" s="313"/>
      <c r="C621" s="313"/>
      <c r="D621" s="313"/>
      <c r="E621" s="313"/>
      <c r="F621" s="313"/>
      <c r="G621" s="313"/>
      <c r="H621" s="313"/>
      <c r="I621" s="313"/>
      <c r="J621" s="313"/>
      <c r="K621" s="313"/>
    </row>
    <row r="622" spans="1:23" ht="12.5" x14ac:dyDescent="0.2">
      <c r="A622" s="313" t="s">
        <v>1285</v>
      </c>
      <c r="B622" s="313"/>
      <c r="C622" s="313"/>
      <c r="D622" s="313"/>
      <c r="E622" s="313"/>
      <c r="F622" s="313"/>
      <c r="G622" s="313"/>
      <c r="H622" s="313"/>
      <c r="I622" s="313"/>
      <c r="J622" s="313"/>
      <c r="K622" s="313"/>
    </row>
    <row r="623" spans="1:23" ht="12.5" x14ac:dyDescent="0.2">
      <c r="A623" s="313" t="s">
        <v>1297</v>
      </c>
      <c r="B623" s="313"/>
      <c r="C623" s="313"/>
      <c r="D623" s="313"/>
      <c r="E623" s="313"/>
      <c r="F623" s="313"/>
      <c r="G623" s="313"/>
      <c r="H623" s="313"/>
      <c r="I623" s="313"/>
      <c r="J623" s="313"/>
      <c r="K623" s="313"/>
    </row>
    <row r="624" spans="1:23" ht="12.5" x14ac:dyDescent="0.2">
      <c r="A624" s="313" t="s">
        <v>1298</v>
      </c>
      <c r="B624" s="313"/>
      <c r="C624" s="313"/>
      <c r="D624" s="313"/>
      <c r="E624" s="313"/>
      <c r="F624" s="313"/>
      <c r="G624" s="313"/>
      <c r="H624" s="313"/>
      <c r="I624" s="313"/>
      <c r="J624" s="313"/>
      <c r="K624" s="313"/>
    </row>
    <row r="625" spans="1:11" ht="12.5" x14ac:dyDescent="0.2">
      <c r="A625" s="313" t="s">
        <v>1286</v>
      </c>
      <c r="B625" s="313"/>
      <c r="C625" s="313"/>
      <c r="D625" s="313"/>
      <c r="E625" s="313"/>
      <c r="F625" s="313"/>
      <c r="G625" s="313"/>
      <c r="H625" s="313"/>
      <c r="I625" s="313"/>
      <c r="J625" s="313"/>
      <c r="K625" s="313"/>
    </row>
    <row r="626" spans="1:11" ht="12.5" x14ac:dyDescent="0.2">
      <c r="A626" s="313" t="s">
        <v>1287</v>
      </c>
      <c r="B626" s="313"/>
      <c r="C626" s="313"/>
      <c r="D626" s="313"/>
      <c r="E626" s="313"/>
      <c r="F626" s="313"/>
      <c r="G626" s="313"/>
      <c r="H626" s="313"/>
      <c r="I626" s="313"/>
      <c r="J626" s="313"/>
      <c r="K626" s="313"/>
    </row>
    <row r="627" spans="1:11" ht="12.5" x14ac:dyDescent="0.2">
      <c r="A627" s="313" t="s">
        <v>1299</v>
      </c>
      <c r="B627" s="313"/>
      <c r="C627" s="313"/>
      <c r="D627" s="313"/>
      <c r="E627" s="313"/>
      <c r="F627" s="313"/>
      <c r="G627" s="313"/>
      <c r="H627" s="313"/>
      <c r="I627" s="313"/>
      <c r="J627" s="313"/>
      <c r="K627" s="313"/>
    </row>
    <row r="628" spans="1:11" ht="12.5" x14ac:dyDescent="0.2">
      <c r="A628" s="313" t="s">
        <v>1300</v>
      </c>
      <c r="B628" s="313"/>
      <c r="C628" s="313"/>
      <c r="D628" s="313"/>
      <c r="E628" s="313"/>
      <c r="F628" s="313"/>
      <c r="G628" s="313"/>
      <c r="H628" s="313"/>
      <c r="I628" s="313"/>
      <c r="J628" s="313"/>
      <c r="K628" s="313"/>
    </row>
    <row r="629" spans="1:11" ht="12.5" x14ac:dyDescent="0.2">
      <c r="A629" s="313" t="s">
        <v>1301</v>
      </c>
      <c r="B629" s="313"/>
      <c r="C629" s="313"/>
      <c r="D629" s="313"/>
      <c r="E629" s="313"/>
      <c r="F629" s="313"/>
      <c r="G629" s="313"/>
      <c r="H629" s="313"/>
      <c r="I629" s="313"/>
      <c r="J629" s="313"/>
      <c r="K629" s="313"/>
    </row>
    <row r="630" spans="1:11" ht="12.5" x14ac:dyDescent="0.2">
      <c r="A630" s="313" t="s">
        <v>1302</v>
      </c>
      <c r="B630" s="313"/>
      <c r="C630" s="313"/>
      <c r="D630" s="313"/>
      <c r="E630" s="313"/>
      <c r="F630" s="313"/>
      <c r="G630" s="313"/>
      <c r="H630" s="313"/>
      <c r="I630" s="313"/>
      <c r="J630" s="313"/>
      <c r="K630" s="313"/>
    </row>
    <row r="631" spans="1:11" ht="12.5" x14ac:dyDescent="0.2">
      <c r="A631" s="313" t="s">
        <v>1303</v>
      </c>
      <c r="B631" s="313"/>
      <c r="C631" s="313"/>
      <c r="D631" s="313"/>
      <c r="E631" s="313"/>
      <c r="F631" s="313"/>
      <c r="G631" s="313"/>
      <c r="H631" s="313"/>
      <c r="I631" s="313"/>
      <c r="J631" s="313"/>
      <c r="K631" s="313"/>
    </row>
    <row r="632" spans="1:11" ht="12.5" x14ac:dyDescent="0.2">
      <c r="A632" s="313" t="s">
        <v>1288</v>
      </c>
      <c r="B632" s="313"/>
      <c r="C632" s="313"/>
      <c r="D632" s="313"/>
      <c r="E632" s="313"/>
      <c r="F632" s="313"/>
      <c r="G632" s="313"/>
      <c r="H632" s="313"/>
      <c r="I632" s="313"/>
      <c r="J632" s="313"/>
      <c r="K632" s="313"/>
    </row>
    <row r="633" spans="1:11" ht="12.5" x14ac:dyDescent="0.2">
      <c r="A633" s="313" t="s">
        <v>1304</v>
      </c>
      <c r="B633" s="313"/>
      <c r="C633" s="313"/>
      <c r="D633" s="313"/>
      <c r="E633" s="313"/>
      <c r="F633" s="313"/>
      <c r="G633" s="313"/>
      <c r="H633" s="313"/>
      <c r="I633" s="313"/>
      <c r="J633" s="313"/>
      <c r="K633" s="313"/>
    </row>
    <row r="634" spans="1:11" ht="12.5" x14ac:dyDescent="0.2">
      <c r="A634" s="313" t="s">
        <v>1305</v>
      </c>
      <c r="B634" s="313"/>
      <c r="C634" s="313"/>
      <c r="D634" s="313"/>
      <c r="E634" s="313"/>
      <c r="F634" s="313"/>
      <c r="G634" s="313"/>
      <c r="H634" s="313"/>
      <c r="I634" s="313"/>
      <c r="J634" s="313"/>
      <c r="K634" s="313"/>
    </row>
    <row r="635" spans="1:11" ht="12.5" x14ac:dyDescent="0.2">
      <c r="A635" s="313" t="s">
        <v>1306</v>
      </c>
      <c r="B635" s="313"/>
      <c r="C635" s="313"/>
      <c r="D635" s="313"/>
      <c r="E635" s="313"/>
      <c r="F635" s="313"/>
      <c r="G635" s="313"/>
      <c r="H635" s="313"/>
      <c r="I635" s="313"/>
      <c r="J635" s="313"/>
      <c r="K635" s="313"/>
    </row>
    <row r="636" spans="1:11" ht="12.5" x14ac:dyDescent="0.2">
      <c r="A636" s="313" t="s">
        <v>1289</v>
      </c>
      <c r="B636" s="313"/>
      <c r="C636" s="313"/>
      <c r="D636" s="313"/>
      <c r="E636" s="313"/>
      <c r="F636" s="313"/>
      <c r="G636" s="313"/>
      <c r="H636" s="313"/>
      <c r="I636" s="313"/>
      <c r="J636" s="313"/>
      <c r="K636" s="313"/>
    </row>
    <row r="637" spans="1:11" ht="12.5" x14ac:dyDescent="0.2">
      <c r="A637" s="313" t="s">
        <v>1290</v>
      </c>
      <c r="B637" s="313"/>
      <c r="C637" s="313"/>
      <c r="D637" s="313"/>
      <c r="E637" s="313"/>
      <c r="F637" s="313"/>
      <c r="G637" s="313"/>
      <c r="H637" s="313"/>
      <c r="I637" s="313"/>
      <c r="J637" s="313"/>
      <c r="K637" s="313"/>
    </row>
    <row r="638" spans="1:11" ht="12.5" x14ac:dyDescent="0.2">
      <c r="A638" s="313" t="s">
        <v>1291</v>
      </c>
      <c r="B638" s="313"/>
      <c r="C638" s="313"/>
      <c r="D638" s="313"/>
      <c r="E638" s="313"/>
      <c r="F638" s="313"/>
      <c r="G638" s="313"/>
      <c r="H638" s="313"/>
      <c r="I638" s="313"/>
      <c r="J638" s="313"/>
      <c r="K638" s="313"/>
    </row>
    <row r="639" spans="1:11" ht="12.5" x14ac:dyDescent="0.2">
      <c r="A639" s="313" t="s">
        <v>1292</v>
      </c>
      <c r="B639" s="313"/>
      <c r="C639" s="313"/>
      <c r="D639" s="313"/>
      <c r="E639" s="313"/>
      <c r="F639" s="313"/>
      <c r="G639" s="313"/>
      <c r="H639" s="313"/>
      <c r="I639" s="313"/>
      <c r="J639" s="313"/>
      <c r="K639" s="313"/>
    </row>
    <row r="640" spans="1:11" ht="12.5" x14ac:dyDescent="0.2">
      <c r="A640" s="313" t="s">
        <v>1293</v>
      </c>
      <c r="B640" s="313"/>
      <c r="C640" s="313"/>
      <c r="D640" s="313"/>
      <c r="E640" s="313"/>
      <c r="F640" s="313"/>
      <c r="G640" s="313"/>
      <c r="H640" s="313"/>
      <c r="I640" s="313"/>
      <c r="J640" s="313"/>
      <c r="K640" s="313"/>
    </row>
    <row r="641" spans="1:11" ht="12.5" x14ac:dyDescent="0.2">
      <c r="A641" s="313" t="s">
        <v>1307</v>
      </c>
      <c r="B641" s="313"/>
      <c r="C641" s="313"/>
      <c r="D641" s="313"/>
      <c r="E641" s="313"/>
      <c r="F641" s="313"/>
      <c r="G641" s="313"/>
      <c r="H641" s="313"/>
      <c r="I641" s="313"/>
      <c r="J641" s="313"/>
      <c r="K641" s="313"/>
    </row>
    <row r="642" spans="1:11" ht="12.5" x14ac:dyDescent="0.2">
      <c r="A642" s="313" t="s">
        <v>1308</v>
      </c>
      <c r="B642" s="313"/>
      <c r="C642" s="313"/>
      <c r="D642" s="313"/>
      <c r="E642" s="313"/>
      <c r="F642" s="313"/>
      <c r="G642" s="313"/>
      <c r="H642" s="313"/>
      <c r="I642" s="313"/>
      <c r="J642" s="313"/>
      <c r="K642" s="313"/>
    </row>
    <row r="643" spans="1:11" ht="12.5" x14ac:dyDescent="0.2">
      <c r="A643" s="313" t="s">
        <v>1309</v>
      </c>
      <c r="B643" s="313"/>
      <c r="C643" s="313"/>
      <c r="D643" s="313"/>
      <c r="E643" s="313"/>
      <c r="F643" s="313"/>
      <c r="G643" s="313"/>
      <c r="H643" s="313"/>
      <c r="I643" s="313"/>
      <c r="J643" s="313"/>
      <c r="K643" s="313"/>
    </row>
    <row r="644" spans="1:11" ht="12.5" x14ac:dyDescent="0.2">
      <c r="A644" s="313" t="s">
        <v>1310</v>
      </c>
      <c r="B644" s="313"/>
      <c r="C644" s="313"/>
      <c r="D644" s="313"/>
      <c r="E644" s="313"/>
      <c r="F644" s="313"/>
      <c r="G644" s="313"/>
      <c r="H644" s="313"/>
      <c r="I644" s="313"/>
      <c r="J644" s="313"/>
      <c r="K644" s="313"/>
    </row>
    <row r="645" spans="1:11" ht="12.5" x14ac:dyDescent="0.2">
      <c r="A645" s="313" t="s">
        <v>1311</v>
      </c>
      <c r="B645" s="313"/>
      <c r="C645" s="313"/>
      <c r="D645" s="313"/>
      <c r="E645" s="313"/>
      <c r="F645" s="313"/>
      <c r="G645" s="313"/>
      <c r="H645" s="313"/>
      <c r="I645" s="313"/>
      <c r="J645" s="313"/>
      <c r="K645" s="313"/>
    </row>
    <row r="646" spans="1:11" ht="12.5" x14ac:dyDescent="0.2">
      <c r="A646" s="313" t="s">
        <v>1312</v>
      </c>
      <c r="B646" s="313"/>
      <c r="C646" s="313"/>
      <c r="D646" s="313"/>
      <c r="E646" s="313"/>
      <c r="F646" s="313"/>
      <c r="G646" s="313"/>
      <c r="H646" s="313"/>
      <c r="I646" s="313"/>
      <c r="J646" s="313"/>
      <c r="K646" s="313"/>
    </row>
    <row r="647" spans="1:11" ht="12.5" x14ac:dyDescent="0.2">
      <c r="A647" s="313" t="s">
        <v>1313</v>
      </c>
      <c r="B647" s="313"/>
      <c r="C647" s="313"/>
      <c r="D647" s="313"/>
      <c r="E647" s="313"/>
      <c r="F647" s="313"/>
      <c r="G647" s="313"/>
      <c r="H647" s="313"/>
      <c r="I647" s="313"/>
      <c r="J647" s="313"/>
      <c r="K647" s="313"/>
    </row>
    <row r="648" spans="1:11" ht="12.5" x14ac:dyDescent="0.2">
      <c r="A648" s="313" t="s">
        <v>1314</v>
      </c>
      <c r="B648" s="313"/>
      <c r="C648" s="313"/>
      <c r="D648" s="313"/>
      <c r="E648" s="313"/>
      <c r="F648" s="313"/>
      <c r="G648" s="313"/>
      <c r="H648" s="313"/>
      <c r="I648" s="313"/>
      <c r="J648" s="313"/>
      <c r="K648" s="313"/>
    </row>
    <row r="649" spans="1:11" ht="12.5" x14ac:dyDescent="0.2">
      <c r="A649" s="313" t="s">
        <v>1294</v>
      </c>
      <c r="B649" s="313"/>
      <c r="C649" s="313"/>
      <c r="D649" s="313"/>
      <c r="E649" s="313"/>
      <c r="F649" s="313"/>
      <c r="G649" s="313"/>
      <c r="H649" s="313"/>
      <c r="I649" s="313"/>
      <c r="J649" s="313"/>
      <c r="K649" s="313"/>
    </row>
    <row r="650" spans="1:11" ht="12.5" x14ac:dyDescent="0.2">
      <c r="A650" s="313" t="s">
        <v>1315</v>
      </c>
      <c r="B650" s="313"/>
      <c r="C650" s="313"/>
      <c r="D650" s="313"/>
      <c r="E650" s="313"/>
      <c r="F650" s="313"/>
      <c r="G650" s="313"/>
      <c r="H650" s="313"/>
      <c r="I650" s="313"/>
      <c r="J650" s="313"/>
      <c r="K650" s="313"/>
    </row>
    <row r="651" spans="1:11" ht="12.5" x14ac:dyDescent="0.2">
      <c r="A651" s="313" t="s">
        <v>1316</v>
      </c>
      <c r="B651" s="313"/>
      <c r="C651" s="313"/>
      <c r="D651" s="313"/>
      <c r="E651" s="313"/>
      <c r="F651" s="313"/>
      <c r="G651" s="313"/>
      <c r="H651" s="313"/>
      <c r="I651" s="313"/>
      <c r="J651" s="313"/>
      <c r="K651" s="313"/>
    </row>
    <row r="652" spans="1:11" ht="12.5" x14ac:dyDescent="0.2">
      <c r="A652" s="313" t="s">
        <v>1317</v>
      </c>
      <c r="B652" s="313"/>
      <c r="C652" s="313"/>
      <c r="D652" s="313"/>
      <c r="E652" s="313"/>
      <c r="F652" s="313"/>
      <c r="G652" s="313"/>
      <c r="H652" s="313"/>
      <c r="I652" s="313"/>
      <c r="J652" s="313"/>
      <c r="K652" s="313"/>
    </row>
    <row r="653" spans="1:11" ht="12.5" x14ac:dyDescent="0.2">
      <c r="A653" s="313" t="s">
        <v>1318</v>
      </c>
      <c r="B653" s="313"/>
      <c r="C653" s="313"/>
      <c r="D653" s="313"/>
      <c r="E653" s="313"/>
      <c r="F653" s="313"/>
      <c r="G653" s="313"/>
      <c r="H653" s="313"/>
      <c r="I653" s="313"/>
      <c r="J653" s="313"/>
      <c r="K653" s="313"/>
    </row>
    <row r="654" spans="1:11" ht="12.5" x14ac:dyDescent="0.2">
      <c r="A654" s="313" t="s">
        <v>1319</v>
      </c>
      <c r="B654" s="313"/>
      <c r="C654" s="313"/>
      <c r="D654" s="313"/>
      <c r="E654" s="313"/>
      <c r="F654" s="313"/>
      <c r="G654" s="313"/>
      <c r="H654" s="313"/>
      <c r="I654" s="313"/>
      <c r="J654" s="313"/>
      <c r="K654" s="313"/>
    </row>
    <row r="655" spans="1:11" ht="12.5" x14ac:dyDescent="0.2">
      <c r="A655" s="313" t="s">
        <v>1320</v>
      </c>
      <c r="B655" s="313"/>
      <c r="C655" s="313"/>
      <c r="D655" s="313"/>
      <c r="E655" s="313"/>
      <c r="F655" s="313"/>
      <c r="G655" s="313"/>
      <c r="H655" s="313"/>
      <c r="I655" s="313"/>
      <c r="J655" s="313"/>
      <c r="K655" s="313"/>
    </row>
    <row r="661" spans="1:11" ht="12.5" x14ac:dyDescent="0.2">
      <c r="A661" s="313"/>
      <c r="B661" s="313"/>
      <c r="C661" s="313"/>
      <c r="D661" s="313"/>
      <c r="E661" s="313"/>
      <c r="F661" s="313"/>
      <c r="G661" s="313"/>
      <c r="H661" s="313"/>
      <c r="I661" s="313"/>
      <c r="J661" s="313"/>
      <c r="K661" s="313"/>
    </row>
  </sheetData>
  <autoFilter ref="A9:W616" xr:uid="{2D7296D3-5750-404B-B342-B4D74E276FFF}"/>
  <mergeCells count="41">
    <mergeCell ref="A661:K661"/>
    <mergeCell ref="A651:K651"/>
    <mergeCell ref="A652:K652"/>
    <mergeCell ref="A653:K653"/>
    <mergeCell ref="A654:K654"/>
    <mergeCell ref="A655:K655"/>
    <mergeCell ref="A646:K646"/>
    <mergeCell ref="A647:K647"/>
    <mergeCell ref="A648:K648"/>
    <mergeCell ref="A649:K649"/>
    <mergeCell ref="A650:K650"/>
    <mergeCell ref="A641:K641"/>
    <mergeCell ref="A642:K642"/>
    <mergeCell ref="A643:K643"/>
    <mergeCell ref="A645:K645"/>
    <mergeCell ref="A644:K644"/>
    <mergeCell ref="A636:K636"/>
    <mergeCell ref="A638:K638"/>
    <mergeCell ref="A637:K637"/>
    <mergeCell ref="A639:K639"/>
    <mergeCell ref="A640:K640"/>
    <mergeCell ref="A631:K631"/>
    <mergeCell ref="A632:K632"/>
    <mergeCell ref="A633:K633"/>
    <mergeCell ref="A634:K634"/>
    <mergeCell ref="A635:K635"/>
    <mergeCell ref="A626:K626"/>
    <mergeCell ref="A627:K627"/>
    <mergeCell ref="A628:K628"/>
    <mergeCell ref="A629:K629"/>
    <mergeCell ref="A630:K630"/>
    <mergeCell ref="A621:K621"/>
    <mergeCell ref="A622:K622"/>
    <mergeCell ref="A623:K623"/>
    <mergeCell ref="A624:K624"/>
    <mergeCell ref="A625:K625"/>
    <mergeCell ref="B3:F3"/>
    <mergeCell ref="A4:V4"/>
    <mergeCell ref="A6:Q6"/>
    <mergeCell ref="U8:V8"/>
    <mergeCell ref="A620:K620"/>
  </mergeCells>
  <conditionalFormatting sqref="A18:W615">
    <cfRule type="expression" dxfId="10" priority="1">
      <formula>MOD(ROW(),2)=0</formula>
    </cfRule>
  </conditionalFormatting>
  <hyperlinks>
    <hyperlink ref="B3" r:id="rId1" xr:uid="{B709732A-E53E-46D0-9257-C05E38608A43}"/>
  </hyperlinks>
  <printOptions horizontalCentered="1" gridLines="1"/>
  <pageMargins left="0.7" right="0.7" top="0.75" bottom="0.75" header="0.3" footer="0.3"/>
  <pageSetup paperSize="9" scale="70" fitToHeight="0"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95B39CED7B03408537CED8FC1658C4" ma:contentTypeVersion="16" ma:contentTypeDescription="Create a new document." ma:contentTypeScope="" ma:versionID="20e56d390a9ae3f232e55c4dd7e126c5">
  <xsd:schema xmlns:xsd="http://www.w3.org/2001/XMLSchema" xmlns:xs="http://www.w3.org/2001/XMLSchema" xmlns:p="http://schemas.microsoft.com/office/2006/metadata/properties" xmlns:ns2="19943672-0112-4789-b677-f016a4791e76" xmlns:ns3="a4828c25-174e-4608-b94e-f876c5d10756" targetNamespace="http://schemas.microsoft.com/office/2006/metadata/properties" ma:root="true" ma:fieldsID="ce130057d6b4764a9620c131f97df502" ns2:_="" ns3:_="">
    <xsd:import namespace="19943672-0112-4789-b677-f016a4791e76"/>
    <xsd:import namespace="a4828c25-174e-4608-b94e-f876c5d107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943672-0112-4789-b677-f016a4791e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828c25-174e-4608-b94e-f876c5d1075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9943672-0112-4789-b677-f016a4791e7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6180A9-8E55-4D8D-B8E8-F75FED0B9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943672-0112-4789-b677-f016a4791e76"/>
    <ds:schemaRef ds:uri="a4828c25-174e-4608-b94e-f876c5d107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3AC542-83CB-487D-A17F-007D6B8E9D9F}">
  <ds:schemaRefs>
    <ds:schemaRef ds:uri="http://purl.org/dc/dcmitype/"/>
    <ds:schemaRef ds:uri="a4828c25-174e-4608-b94e-f876c5d10756"/>
    <ds:schemaRef ds:uri="19943672-0112-4789-b677-f016a4791e76"/>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BB347504-392E-4550-A675-47B1846CEB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Index</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Janis Kreuder</dc:creator>
  <cp:keywords/>
  <dc:description/>
  <cp:lastModifiedBy>Edgar Scrase</cp:lastModifiedBy>
  <cp:revision/>
  <dcterms:created xsi:type="dcterms:W3CDTF">2023-10-03T14:10:36Z</dcterms:created>
  <dcterms:modified xsi:type="dcterms:W3CDTF">2026-06-22T19:37:21Z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0x0101003B95B39CED7B03408537CED8FC1658C4</vt:lpwstr>
  </property>
  <property fmtid="{D5CDD505-2E9C-101B-9397-08002B2CF9AE}" pid="3" name="MediaServiceImageTags">
    <vt:lpwstr/>
  </property>
</Properties>
</file>