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charts/chart6.xml" ContentType="application/vnd.openxmlformats-officedocument.drawingml.chart+xml"/>
  <Override PartName="/xl/charts/chart2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drawings/drawing17.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charts/chart18.xml" ContentType="application/vnd.openxmlformats-officedocument.drawingml.chart+xml"/>
  <Override PartName="/xl/drawings/drawing22.xml" ContentType="application/vnd.openxmlformats-officedocument.drawing+xml"/>
  <Override PartName="/xl/drawings/drawing2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charts/chart16.xml" ContentType="application/vnd.openxmlformats-officedocument.drawingml.chart+xml"/>
  <Override PartName="/xl/drawings/drawing20.xml" ContentType="application/vnd.openxmlformats-officedocument.drawing+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drawings/drawing18.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charts/chart19.xml" ContentType="application/vnd.openxmlformats-officedocument.drawingml.chart+xml"/>
  <Override PartName="/xl/drawings/drawing23.xml" ContentType="application/vnd.openxmlformats-officedocument.drawing+xml"/>
  <Override PartName="/xl/drawings/drawing12.xml" ContentType="application/vnd.openxmlformats-officedocument.drawing+xml"/>
  <Override PartName="/xl/charts/chart17.xml" ContentType="application/vnd.openxmlformats-officedocument.drawingml.chart+xml"/>
  <Override PartName="/xl/drawings/drawing2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120" windowWidth="9840" windowHeight="9195" tabRatio="785" firstSheet="17" activeTab="22"/>
  </bookViews>
  <sheets>
    <sheet name="Mortality Rate" sheetId="41" r:id="rId1"/>
    <sheet name="Top 5 Morbidity Causes" sheetId="45" r:id="rId2"/>
    <sheet name="Nutrition Pogramme Admissions" sheetId="43" r:id="rId3"/>
    <sheet name="Anaemia Graph 1 Children" sheetId="11" r:id="rId4"/>
    <sheet name="Anaemia Graph 2 Children" sheetId="44" r:id="rId5"/>
    <sheet name="Anaemia Graph 3 Children" sheetId="12" r:id="rId6"/>
    <sheet name="Anaemia Graph 3 Children (SRS)" sheetId="47" r:id="rId7"/>
    <sheet name="Anaemia Graph 1 Women" sheetId="5" r:id="rId8"/>
    <sheet name="Anaemia Graph 2 Women" sheetId="4" r:id="rId9"/>
    <sheet name="Anaemia Graph 2 Women (SRS)" sheetId="48" r:id="rId10"/>
    <sheet name="GAM &amp; SAM Graph" sheetId="15" r:id="rId11"/>
    <sheet name="Stunting Graph" sheetId="39" r:id="rId12"/>
    <sheet name="Wasting by age" sheetId="17" r:id="rId13"/>
    <sheet name="Stunting by age" sheetId="16" r:id="rId14"/>
    <sheet name="Measles &amp; Vita A Graph" sheetId="14" r:id="rId15"/>
    <sheet name="IYCF Graph" sheetId="26" r:id="rId16"/>
    <sheet name="Food Group Graph" sheetId="27" r:id="rId17"/>
    <sheet name="WASH Graph 1" sheetId="32" r:id="rId18"/>
    <sheet name="WASH Graph 2" sheetId="33" r:id="rId19"/>
    <sheet name="WASH Graph 3" sheetId="40" r:id="rId20"/>
    <sheet name="Mosquito net Graph 1" sheetId="36" r:id="rId21"/>
    <sheet name="Mosquito net Graph 2" sheetId="38" r:id="rId22"/>
    <sheet name="Mosquito Net Graph 3" sheetId="31" r:id="rId23"/>
    <sheet name="Additional Options" sheetId="46" r:id="rId24"/>
  </sheets>
  <externalReferences>
    <externalReference r:id="rId25"/>
  </externalReferences>
  <calcPr calcId="145621"/>
</workbook>
</file>

<file path=xl/calcChain.xml><?xml version="1.0" encoding="utf-8"?>
<calcChain xmlns="http://schemas.openxmlformats.org/spreadsheetml/2006/main">
  <c r="F30" i="48"/>
  <c r="F31"/>
  <c r="F33"/>
  <c r="G30"/>
  <c r="G31"/>
  <c r="G33"/>
  <c r="G32"/>
  <c r="G34"/>
  <c r="F29" i="47"/>
  <c r="F31"/>
  <c r="F33"/>
  <c r="G29"/>
  <c r="G30"/>
  <c r="G32"/>
  <c r="F30"/>
  <c r="F32"/>
  <c r="G23" i="4"/>
  <c r="G24"/>
  <c r="G24" i="5"/>
  <c r="C30" i="48"/>
  <c r="C32"/>
  <c r="C34"/>
  <c r="C31"/>
  <c r="C33"/>
  <c r="E30"/>
  <c r="E31"/>
  <c r="E33"/>
  <c r="E32"/>
  <c r="E34"/>
  <c r="D30"/>
  <c r="D32"/>
  <c r="D34"/>
  <c r="C24" i="12"/>
  <c r="C23"/>
  <c r="E29" i="47"/>
  <c r="E30"/>
  <c r="E32"/>
  <c r="D29"/>
  <c r="D30"/>
  <c r="D32"/>
  <c r="D31"/>
  <c r="D33"/>
  <c r="C29"/>
  <c r="C30"/>
  <c r="C32"/>
  <c r="D31" i="48"/>
  <c r="D33"/>
  <c r="F55" i="46"/>
  <c r="E55"/>
  <c r="D55"/>
  <c r="C55"/>
  <c r="B55"/>
  <c r="F54"/>
  <c r="E54"/>
  <c r="D54"/>
  <c r="C54"/>
  <c r="B54"/>
  <c r="F50"/>
  <c r="E50"/>
  <c r="D50"/>
  <c r="C50"/>
  <c r="B50"/>
  <c r="F49"/>
  <c r="E49"/>
  <c r="D49"/>
  <c r="C49"/>
  <c r="B49"/>
  <c r="F42"/>
  <c r="E42"/>
  <c r="D42"/>
  <c r="C42"/>
  <c r="B42"/>
  <c r="F41"/>
  <c r="E41"/>
  <c r="D41"/>
  <c r="C41"/>
  <c r="B41"/>
  <c r="F37"/>
  <c r="E37"/>
  <c r="D37"/>
  <c r="C37"/>
  <c r="B37"/>
  <c r="F36"/>
  <c r="E36"/>
  <c r="D36"/>
  <c r="C36"/>
  <c r="B36"/>
  <c r="F29"/>
  <c r="E29"/>
  <c r="D29"/>
  <c r="C29"/>
  <c r="B29"/>
  <c r="F28"/>
  <c r="E28"/>
  <c r="D28"/>
  <c r="C28"/>
  <c r="B28"/>
  <c r="F24"/>
  <c r="E24"/>
  <c r="D24"/>
  <c r="C24"/>
  <c r="B24"/>
  <c r="F23"/>
  <c r="E23"/>
  <c r="D23"/>
  <c r="C23"/>
  <c r="B23"/>
  <c r="C28" i="44"/>
  <c r="D28"/>
  <c r="E28"/>
  <c r="F28"/>
  <c r="C29"/>
  <c r="D29"/>
  <c r="E29"/>
  <c r="F29"/>
  <c r="C23"/>
  <c r="D23"/>
  <c r="E23"/>
  <c r="F23"/>
  <c r="C24"/>
  <c r="D24"/>
  <c r="E24"/>
  <c r="F24"/>
  <c r="D23" i="12"/>
  <c r="E23"/>
  <c r="F23"/>
  <c r="G23"/>
  <c r="D24"/>
  <c r="E24"/>
  <c r="F24"/>
  <c r="G24"/>
  <c r="D24" i="11"/>
  <c r="E24"/>
  <c r="F24"/>
  <c r="G24"/>
  <c r="D25"/>
  <c r="E25"/>
  <c r="F25"/>
  <c r="G25"/>
  <c r="D24" i="4"/>
  <c r="E24"/>
  <c r="F24"/>
  <c r="C24"/>
  <c r="D23"/>
  <c r="E23"/>
  <c r="F23"/>
  <c r="C23"/>
  <c r="B29" i="44"/>
  <c r="B28"/>
  <c r="B24"/>
  <c r="B23"/>
  <c r="C25" i="11"/>
  <c r="C24"/>
  <c r="G25" i="5"/>
  <c r="F25"/>
  <c r="E25"/>
  <c r="D25"/>
  <c r="C25"/>
  <c r="F24"/>
  <c r="E24"/>
  <c r="D24"/>
  <c r="C24"/>
  <c r="C31" i="39"/>
  <c r="D31"/>
  <c r="E31"/>
  <c r="F31"/>
  <c r="G31"/>
  <c r="C32"/>
  <c r="D32"/>
  <c r="E32"/>
  <c r="F32"/>
  <c r="G32"/>
  <c r="C36"/>
  <c r="D36"/>
  <c r="E36"/>
  <c r="F36"/>
  <c r="G36"/>
  <c r="C37"/>
  <c r="D37"/>
  <c r="E37"/>
  <c r="F37"/>
  <c r="G37"/>
  <c r="D38" i="26"/>
  <c r="C38"/>
  <c r="C23"/>
  <c r="D23"/>
  <c r="E23"/>
  <c r="F23"/>
  <c r="G23"/>
  <c r="C24"/>
  <c r="D24"/>
  <c r="E24"/>
  <c r="F24"/>
  <c r="G24"/>
  <c r="C28"/>
  <c r="D28"/>
  <c r="E28"/>
  <c r="F28"/>
  <c r="G28"/>
  <c r="C29"/>
  <c r="D29"/>
  <c r="E29"/>
  <c r="F29"/>
  <c r="G29"/>
  <c r="C33"/>
  <c r="D33"/>
  <c r="E33"/>
  <c r="F33"/>
  <c r="G33"/>
  <c r="C34"/>
  <c r="D34"/>
  <c r="E34"/>
  <c r="F34"/>
  <c r="G34"/>
  <c r="E38"/>
  <c r="F38"/>
  <c r="G38"/>
  <c r="C39"/>
  <c r="D39"/>
  <c r="E39"/>
  <c r="F39"/>
  <c r="G39"/>
  <c r="C37" i="15"/>
  <c r="D37"/>
  <c r="E37"/>
  <c r="F37"/>
  <c r="G37"/>
  <c r="C38"/>
  <c r="D38"/>
  <c r="E38"/>
  <c r="F38"/>
  <c r="G38"/>
  <c r="C42"/>
  <c r="D42"/>
  <c r="E42"/>
  <c r="F42"/>
  <c r="G42"/>
  <c r="C43"/>
  <c r="D43"/>
  <c r="E43"/>
  <c r="F43"/>
  <c r="G43"/>
  <c r="C33" i="14"/>
  <c r="D33"/>
  <c r="E33"/>
  <c r="F33"/>
  <c r="G33"/>
  <c r="C34"/>
  <c r="D34"/>
  <c r="E34"/>
  <c r="F34"/>
  <c r="G34"/>
  <c r="C39"/>
  <c r="D39"/>
  <c r="E39"/>
  <c r="F39"/>
  <c r="G39"/>
  <c r="C40"/>
  <c r="D40"/>
  <c r="E40"/>
  <c r="F40"/>
  <c r="G40"/>
  <c r="E31" i="47"/>
  <c r="E33"/>
  <c r="C31"/>
  <c r="C33"/>
  <c r="G31"/>
  <c r="G33"/>
  <c r="F32" i="48"/>
  <c r="F34"/>
</calcChain>
</file>

<file path=xl/sharedStrings.xml><?xml version="1.0" encoding="utf-8"?>
<sst xmlns="http://schemas.openxmlformats.org/spreadsheetml/2006/main" count="299" uniqueCount="153">
  <si>
    <t>Total Anaemia</t>
  </si>
  <si>
    <t>Lower CI</t>
  </si>
  <si>
    <t>Upper CI</t>
  </si>
  <si>
    <t>Mean HB</t>
  </si>
  <si>
    <t>Indicator</t>
  </si>
  <si>
    <t>Survey date</t>
  </si>
  <si>
    <t>Upper 95% CI</t>
  </si>
  <si>
    <t>Lower 95% CI</t>
  </si>
  <si>
    <t>Mild anaemia</t>
  </si>
  <si>
    <t>Moderate anaemia</t>
  </si>
  <si>
    <t>Severe anaemia</t>
  </si>
  <si>
    <t>Survey Date</t>
  </si>
  <si>
    <t xml:space="preserve">                            </t>
  </si>
  <si>
    <t>Survey Data (%)</t>
  </si>
  <si>
    <t>Error bar plus</t>
  </si>
  <si>
    <t>Error bar minus</t>
  </si>
  <si>
    <t>Date of Survey</t>
  </si>
  <si>
    <t>GAM (WHO Standards)</t>
  </si>
  <si>
    <t>SAM (WHO Standards)</t>
  </si>
  <si>
    <t>Measles vaccination (9-59 m)</t>
  </si>
  <si>
    <t>Vitamin A supplementation (6-59 m)</t>
  </si>
  <si>
    <t>Age group (months)</t>
  </si>
  <si>
    <t>Moderate wasting</t>
  </si>
  <si>
    <t>Severe wasting</t>
  </si>
  <si>
    <t>6-17m</t>
  </si>
  <si>
    <t>18-29m</t>
  </si>
  <si>
    <t>30-41m</t>
  </si>
  <si>
    <t>42-53m</t>
  </si>
  <si>
    <t>54-59m</t>
  </si>
  <si>
    <t>Severe stunting</t>
  </si>
  <si>
    <t>Moderate stunting</t>
  </si>
  <si>
    <t>Buried</t>
  </si>
  <si>
    <t>Thrown into garbage</t>
  </si>
  <si>
    <t>Left in the open</t>
  </si>
  <si>
    <t>Used toilet</t>
  </si>
  <si>
    <t>Put into toilet</t>
  </si>
  <si>
    <t>Put into drain</t>
  </si>
  <si>
    <t>Other</t>
  </si>
  <si>
    <t>Satisfied</t>
  </si>
  <si>
    <t>Not satisfied</t>
  </si>
  <si>
    <t>%</t>
  </si>
  <si>
    <t xml:space="preserve">Satisfaction </t>
  </si>
  <si>
    <t>Child faeces disposal</t>
  </si>
  <si>
    <t>Timely initiation of breastfeeding</t>
  </si>
  <si>
    <t>Exclusive breastfeeding under 6m</t>
  </si>
  <si>
    <t>Consumption of iron-rich or iron-fortified foods</t>
  </si>
  <si>
    <t>Bottle feeding</t>
  </si>
  <si>
    <t>Cereals</t>
  </si>
  <si>
    <t>White tubers/roots</t>
  </si>
  <si>
    <t>Vegetables</t>
  </si>
  <si>
    <t>Fruits</t>
  </si>
  <si>
    <t>Meat</t>
  </si>
  <si>
    <t>Eggs</t>
  </si>
  <si>
    <t>Fish/other seafood</t>
  </si>
  <si>
    <t>Legumes/nuts/seeds</t>
  </si>
  <si>
    <t>Milk/milk products</t>
  </si>
  <si>
    <t>Oils/fats</t>
  </si>
  <si>
    <t>Sweets</t>
  </si>
  <si>
    <t>Spices/condiments/beverages</t>
  </si>
  <si>
    <t>Proportion of households (%)</t>
  </si>
  <si>
    <t>Food groups</t>
  </si>
  <si>
    <t>Households with no mosquito net</t>
  </si>
  <si>
    <t>Households with at least one mosquito net</t>
  </si>
  <si>
    <t>Households with at least one LLIN</t>
  </si>
  <si>
    <t>Households with no LLIN</t>
  </si>
  <si>
    <t>Household ownership of at least one mosquito net (any type)</t>
  </si>
  <si>
    <t>Household ownership of at least one LLIN</t>
  </si>
  <si>
    <t>Total Population</t>
  </si>
  <si>
    <t>Children &lt;5 years</t>
  </si>
  <si>
    <t>Pregnant women</t>
  </si>
  <si>
    <t>Slept under a mosquito net (any type)</t>
  </si>
  <si>
    <t>Did not sleep under a mosquito net</t>
  </si>
  <si>
    <t>Slept under LLIN</t>
  </si>
  <si>
    <t>Global Stunting (WHO Standards)</t>
  </si>
  <si>
    <t>Severe Stunting (WHO Standards)</t>
  </si>
  <si>
    <t>Main reason</t>
  </si>
  <si>
    <t>Not enough</t>
  </si>
  <si>
    <t>Long waiting queue</t>
  </si>
  <si>
    <t>Long distance</t>
  </si>
  <si>
    <t>Irregular supply</t>
  </si>
  <si>
    <t>Bad taste</t>
  </si>
  <si>
    <t>Water too warm</t>
  </si>
  <si>
    <t>Bad quality</t>
  </si>
  <si>
    <t>Have to pay</t>
  </si>
  <si>
    <t>Don't know</t>
  </si>
  <si>
    <t>Partially satisfied</t>
  </si>
  <si>
    <t>High</t>
  </si>
  <si>
    <t>Measles Target</t>
  </si>
  <si>
    <t>Vitamin A Target</t>
  </si>
  <si>
    <t>Hb &lt; 11g/dl</t>
  </si>
  <si>
    <t>Hb &lt; 10g/dl</t>
  </si>
  <si>
    <t>Lower 95% CI Hb &lt; 11 g/dl</t>
  </si>
  <si>
    <t>Upper 95% CI Hb &lt; 11 g/dl</t>
  </si>
  <si>
    <t>Error bar minus &lt; 11 g/ dl</t>
  </si>
  <si>
    <t>Error bar plus &lt; 11 g/ dl</t>
  </si>
  <si>
    <t>GAM Acceptable/Poor</t>
  </si>
  <si>
    <t>GAM Critical</t>
  </si>
  <si>
    <t>Month</t>
  </si>
  <si>
    <t>Crude Mortality Rate</t>
  </si>
  <si>
    <t>Crude and U5 Mortality Rate (Dates - Dates)</t>
  </si>
  <si>
    <t>Year</t>
  </si>
  <si>
    <t>March</t>
  </si>
  <si>
    <t>April</t>
  </si>
  <si>
    <t>May</t>
  </si>
  <si>
    <t>June</t>
  </si>
  <si>
    <t>July</t>
  </si>
  <si>
    <t>U5 Mortality Rate</t>
  </si>
  <si>
    <t>Aug</t>
  </si>
  <si>
    <t>Sept</t>
  </si>
  <si>
    <t>Oct</t>
  </si>
  <si>
    <t>Nov</t>
  </si>
  <si>
    <t>Dec</t>
  </si>
  <si>
    <t>Jan</t>
  </si>
  <si>
    <t>Feb</t>
  </si>
  <si>
    <t>SAM</t>
  </si>
  <si>
    <t xml:space="preserve">MAM </t>
  </si>
  <si>
    <t>Top 5 Under 5 Morbidity</t>
  </si>
  <si>
    <t>Morbidity Cause 2</t>
  </si>
  <si>
    <t>Morbidity Cause 1</t>
  </si>
  <si>
    <t>Morbidity Cause 3</t>
  </si>
  <si>
    <t>Morbidity Cause 4</t>
  </si>
  <si>
    <t>Morbidity Cause 5</t>
  </si>
  <si>
    <t>Morbidty Causes</t>
  </si>
  <si>
    <t>Lower 95% CI Hb &lt; 10 g/dl</t>
  </si>
  <si>
    <t>Upper 95% CI Hb &lt; 10 g/dl</t>
  </si>
  <si>
    <t>Error bar minus &lt; 10 g/ dl</t>
  </si>
  <si>
    <t>Error bar plus &lt; 10 g/ dl</t>
  </si>
  <si>
    <t>6 - 59 months</t>
  </si>
  <si>
    <t>Stunting Acceptable/Poor</t>
  </si>
  <si>
    <t>Stunting Critical</t>
  </si>
  <si>
    <t xml:space="preserve">Admissions to Malnutrition Treatment </t>
  </si>
  <si>
    <r>
      <t>HIS</t>
    </r>
    <r>
      <rPr>
        <b/>
        <sz val="11"/>
        <color indexed="8"/>
        <rFont val="Calibri"/>
        <family val="2"/>
      </rPr>
      <t xml:space="preserve"> =UNHCR Health Information System</t>
    </r>
  </si>
  <si>
    <t>Calculate the average monthly morbidity patterns over the year prior to the survey</t>
  </si>
  <si>
    <t>6 - 23 months</t>
  </si>
  <si>
    <t>24- 59 months</t>
  </si>
  <si>
    <t xml:space="preserve">using the data from HIS. Present the top 5 causes of morbidity over the year. </t>
  </si>
  <si>
    <t>Hb &lt; 11g/dL</t>
  </si>
  <si>
    <t>Hb &lt; 10g/dL</t>
  </si>
  <si>
    <t>Lower 95% CI Hb &lt; 11 g/dL</t>
  </si>
  <si>
    <t>Upper 95% CI Hb &lt; 11 g/dL</t>
  </si>
  <si>
    <t>Error bar minus &lt; 11 g/ dL</t>
  </si>
  <si>
    <t>Error bar plus &lt; 11 g/ dL</t>
  </si>
  <si>
    <t>Lower 95% CI Hb &lt; 10 g/dL</t>
  </si>
  <si>
    <t>Upper 95% CI Hb &lt; 10 g/dL</t>
  </si>
  <si>
    <t>Error bar minus &lt; 10 g/ dL</t>
  </si>
  <si>
    <t>Error bar plus &lt; 10 g/ dL</t>
  </si>
  <si>
    <t>Mean Hb 6 - 59</t>
  </si>
  <si>
    <t xml:space="preserve">SE </t>
  </si>
  <si>
    <t>SD</t>
  </si>
  <si>
    <t>Sample size for anaemia</t>
  </si>
  <si>
    <t>TO BE USED FOR CLUSTER SURVEYS</t>
  </si>
  <si>
    <t>TO BE USED FOR SIMPLE OR SYSTEMATIC RANDOM SURVEY</t>
  </si>
  <si>
    <t>TO BE USED FOR SIMPLE OR SYSTEMATIC RANDOM SURVEYS</t>
  </si>
</sst>
</file>

<file path=xl/styles.xml><?xml version="1.0" encoding="utf-8"?>
<styleSheet xmlns="http://schemas.openxmlformats.org/spreadsheetml/2006/main">
  <numFmts count="4">
    <numFmt numFmtId="164" formatCode="0.0"/>
    <numFmt numFmtId="165" formatCode="0.000"/>
    <numFmt numFmtId="166" formatCode="#,##0.0"/>
    <numFmt numFmtId="167" formatCode="0.0%"/>
  </numFmts>
  <fonts count="29">
    <font>
      <sz val="10"/>
      <name val="Arial"/>
    </font>
    <font>
      <sz val="11"/>
      <color indexed="8"/>
      <name val="Calibri"/>
      <family val="2"/>
    </font>
    <font>
      <sz val="11"/>
      <color indexed="8"/>
      <name val="Calibri"/>
      <family val="2"/>
    </font>
    <font>
      <sz val="8"/>
      <name val="Arial"/>
      <family val="2"/>
    </font>
    <font>
      <b/>
      <sz val="10"/>
      <name val="Arial"/>
      <family val="2"/>
    </font>
    <font>
      <sz val="9"/>
      <color indexed="8"/>
      <name val="Arial"/>
      <family val="2"/>
    </font>
    <font>
      <sz val="14"/>
      <color indexed="8"/>
      <name val="Arial"/>
      <family val="2"/>
    </font>
    <font>
      <sz val="10"/>
      <name val="Arial"/>
      <family val="2"/>
    </font>
    <font>
      <sz val="10"/>
      <color indexed="8"/>
      <name val="Arial"/>
      <family val="2"/>
    </font>
    <font>
      <b/>
      <sz val="11"/>
      <color indexed="8"/>
      <name val="Calibri"/>
      <family val="2"/>
    </font>
    <font>
      <sz val="10"/>
      <name val="Calibri"/>
      <family val="2"/>
    </font>
    <font>
      <b/>
      <sz val="11"/>
      <name val="Calibri"/>
      <family val="2"/>
    </font>
    <font>
      <sz val="11"/>
      <name val="Calibri"/>
      <family val="2"/>
    </font>
    <font>
      <b/>
      <i/>
      <sz val="11"/>
      <name val="Calibri"/>
      <family val="2"/>
    </font>
    <font>
      <sz val="11"/>
      <color indexed="8"/>
      <name val="Calibri"/>
      <family val="2"/>
    </font>
    <font>
      <b/>
      <sz val="11"/>
      <color indexed="8"/>
      <name val="Calibri"/>
      <family val="2"/>
    </font>
    <font>
      <sz val="11"/>
      <color indexed="9"/>
      <name val="Calibri"/>
      <family val="2"/>
    </font>
    <font>
      <sz val="12"/>
      <name val="Calibri"/>
      <family val="2"/>
    </font>
    <font>
      <b/>
      <sz val="12"/>
      <name val="Calibri"/>
      <family val="2"/>
    </font>
    <font>
      <sz val="11"/>
      <color indexed="8"/>
      <name val="Calibri"/>
      <family val="2"/>
    </font>
    <font>
      <sz val="10"/>
      <name val="Arial"/>
      <family val="2"/>
    </font>
    <font>
      <sz val="11"/>
      <color indexed="10"/>
      <name val="Calibri"/>
      <family val="2"/>
    </font>
    <font>
      <sz val="22"/>
      <color indexed="10"/>
      <name val="Calibri"/>
      <family val="2"/>
    </font>
    <font>
      <b/>
      <sz val="12"/>
      <name val="Calibri"/>
      <family val="2"/>
    </font>
    <font>
      <sz val="10"/>
      <name val="Calibri"/>
      <family val="2"/>
    </font>
    <font>
      <sz val="11"/>
      <name val="Calibri"/>
      <family val="2"/>
    </font>
    <font>
      <b/>
      <sz val="11"/>
      <name val="Calibri"/>
      <family val="2"/>
    </font>
    <font>
      <sz val="11"/>
      <color indexed="8"/>
      <name val="Calibri"/>
      <family val="2"/>
    </font>
    <font>
      <b/>
      <sz val="14"/>
      <color indexed="10"/>
      <name val="Calibri"/>
      <family val="2"/>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1">
    <border>
      <left/>
      <right/>
      <top/>
      <bottom/>
      <diagonal/>
    </border>
  </borders>
  <cellStyleXfs count="6">
    <xf numFmtId="0" fontId="0" fillId="0" borderId="0"/>
    <xf numFmtId="0" fontId="7" fillId="0" borderId="0"/>
    <xf numFmtId="0" fontId="8" fillId="0" borderId="0"/>
    <xf numFmtId="0" fontId="2" fillId="0" borderId="0"/>
    <xf numFmtId="0" fontId="1" fillId="0" borderId="0"/>
    <xf numFmtId="9" fontId="20" fillId="0" borderId="0" applyFont="0" applyFill="0" applyBorder="0" applyAlignment="0" applyProtection="0"/>
  </cellStyleXfs>
  <cellXfs count="132">
    <xf numFmtId="0" fontId="0" fillId="0" borderId="0" xfId="0"/>
    <xf numFmtId="164" fontId="0" fillId="0" borderId="0" xfId="0" applyNumberFormat="1"/>
    <xf numFmtId="165" fontId="0" fillId="0" borderId="0" xfId="0" applyNumberFormat="1"/>
    <xf numFmtId="2" fontId="0" fillId="0" borderId="0" xfId="0" applyNumberFormat="1"/>
    <xf numFmtId="164" fontId="0" fillId="0" borderId="0" xfId="0" applyNumberFormat="1" applyFill="1"/>
    <xf numFmtId="0" fontId="0" fillId="0" borderId="0" xfId="0" applyFill="1"/>
    <xf numFmtId="0" fontId="4" fillId="0" borderId="0" xfId="0" applyFont="1" applyFill="1"/>
    <xf numFmtId="0" fontId="4" fillId="0" borderId="0" xfId="0" applyFont="1" applyFill="1" applyAlignment="1"/>
    <xf numFmtId="17" fontId="0" fillId="0" borderId="0" xfId="0" applyNumberFormat="1" applyFill="1"/>
    <xf numFmtId="0" fontId="1" fillId="0" borderId="0" xfId="4"/>
    <xf numFmtId="0" fontId="5" fillId="0" borderId="0" xfId="4" applyFont="1"/>
    <xf numFmtId="0" fontId="5" fillId="0" borderId="0" xfId="4" applyFont="1" applyAlignment="1">
      <alignment vertical="center"/>
    </xf>
    <xf numFmtId="0" fontId="6" fillId="0" borderId="0" xfId="4" applyFont="1"/>
    <xf numFmtId="0" fontId="10" fillId="0" borderId="0" xfId="0" applyFont="1"/>
    <xf numFmtId="164" fontId="10" fillId="0" borderId="0" xfId="0" applyNumberFormat="1" applyFont="1"/>
    <xf numFmtId="0" fontId="11" fillId="2" borderId="0" xfId="0" applyFont="1" applyFill="1"/>
    <xf numFmtId="0" fontId="12" fillId="2" borderId="0" xfId="0" applyFont="1" applyFill="1"/>
    <xf numFmtId="17" fontId="12" fillId="3" borderId="0" xfId="0" applyNumberFormat="1" applyFont="1" applyFill="1"/>
    <xf numFmtId="0" fontId="13" fillId="2" borderId="0" xfId="0" applyFont="1" applyFill="1"/>
    <xf numFmtId="164" fontId="12" fillId="3" borderId="0" xfId="0" applyNumberFormat="1" applyFont="1" applyFill="1" applyAlignment="1">
      <alignment horizontal="right"/>
    </xf>
    <xf numFmtId="164" fontId="12" fillId="3" borderId="0" xfId="0" applyNumberFormat="1" applyFont="1" applyFill="1"/>
    <xf numFmtId="17" fontId="12" fillId="2" borderId="0" xfId="0" applyNumberFormat="1" applyFont="1" applyFill="1"/>
    <xf numFmtId="164" fontId="12" fillId="2" borderId="0" xfId="0" applyNumberFormat="1" applyFont="1" applyFill="1"/>
    <xf numFmtId="0" fontId="12" fillId="3" borderId="0" xfId="0" applyFont="1" applyFill="1" applyAlignment="1">
      <alignment horizontal="right"/>
    </xf>
    <xf numFmtId="0" fontId="12" fillId="3" borderId="0" xfId="0" applyFont="1" applyFill="1"/>
    <xf numFmtId="1" fontId="12" fillId="2" borderId="0" xfId="0" applyNumberFormat="1" applyFont="1" applyFill="1"/>
    <xf numFmtId="165" fontId="10" fillId="0" borderId="0" xfId="0" applyNumberFormat="1" applyFont="1"/>
    <xf numFmtId="2" fontId="10" fillId="0" borderId="0" xfId="0" applyNumberFormat="1" applyFont="1"/>
    <xf numFmtId="0" fontId="11" fillId="2" borderId="0" xfId="0" applyFont="1" applyFill="1" applyAlignment="1"/>
    <xf numFmtId="164" fontId="12" fillId="0" borderId="0" xfId="0" applyNumberFormat="1" applyFont="1"/>
    <xf numFmtId="0" fontId="12" fillId="0" borderId="0" xfId="0" applyFont="1"/>
    <xf numFmtId="164" fontId="14" fillId="2" borderId="0" xfId="0" applyNumberFormat="1" applyFont="1" applyFill="1"/>
    <xf numFmtId="17" fontId="12" fillId="0" borderId="0" xfId="0" applyNumberFormat="1" applyFont="1"/>
    <xf numFmtId="0" fontId="12" fillId="0" borderId="0" xfId="0" applyFont="1" applyFill="1"/>
    <xf numFmtId="165" fontId="12" fillId="0" borderId="0" xfId="0" applyNumberFormat="1" applyFont="1"/>
    <xf numFmtId="2" fontId="12" fillId="0" borderId="0" xfId="0" applyNumberFormat="1" applyFont="1"/>
    <xf numFmtId="17" fontId="12" fillId="3" borderId="0" xfId="0" applyNumberFormat="1" applyFont="1" applyFill="1" applyAlignment="1">
      <alignment horizontal="right"/>
    </xf>
    <xf numFmtId="164" fontId="12" fillId="0" borderId="0" xfId="0" applyNumberFormat="1" applyFont="1" applyFill="1"/>
    <xf numFmtId="0" fontId="14" fillId="0" borderId="0" xfId="3" applyFont="1"/>
    <xf numFmtId="0" fontId="14" fillId="2" borderId="0" xfId="3" applyFont="1" applyFill="1"/>
    <xf numFmtId="0" fontId="14" fillId="2" borderId="0" xfId="3" applyFont="1" applyFill="1" applyAlignment="1">
      <alignment horizontal="center"/>
    </xf>
    <xf numFmtId="0" fontId="14" fillId="2" borderId="0" xfId="3" applyFont="1" applyFill="1" applyAlignment="1">
      <alignment vertical="center"/>
    </xf>
    <xf numFmtId="164" fontId="14" fillId="3" borderId="0" xfId="3" applyNumberFormat="1" applyFont="1" applyFill="1" applyAlignment="1">
      <alignment vertical="center"/>
    </xf>
    <xf numFmtId="164" fontId="14" fillId="3" borderId="0" xfId="3" applyNumberFormat="1" applyFont="1" applyFill="1"/>
    <xf numFmtId="0" fontId="14" fillId="0" borderId="0" xfId="3" applyFont="1" applyAlignment="1">
      <alignment vertical="center"/>
    </xf>
    <xf numFmtId="0" fontId="15" fillId="0" borderId="0" xfId="3" applyFont="1"/>
    <xf numFmtId="2" fontId="12" fillId="0" borderId="0" xfId="0" applyNumberFormat="1" applyFont="1" applyFill="1"/>
    <xf numFmtId="17" fontId="13" fillId="2" borderId="0" xfId="0" quotePrefix="1" applyNumberFormat="1" applyFont="1" applyFill="1"/>
    <xf numFmtId="0" fontId="11" fillId="2" borderId="0" xfId="0" quotePrefix="1" applyFont="1" applyFill="1"/>
    <xf numFmtId="0" fontId="16" fillId="0" borderId="0" xfId="0" applyFont="1" applyFill="1"/>
    <xf numFmtId="17" fontId="12" fillId="3" borderId="0" xfId="0" applyNumberFormat="1" applyFont="1" applyFill="1" applyAlignment="1">
      <alignment horizontal="center"/>
    </xf>
    <xf numFmtId="164" fontId="12" fillId="3" borderId="0" xfId="0" applyNumberFormat="1" applyFont="1" applyFill="1" applyAlignment="1">
      <alignment horizontal="center"/>
    </xf>
    <xf numFmtId="0" fontId="0" fillId="0" borderId="0" xfId="0" applyBorder="1"/>
    <xf numFmtId="0" fontId="7" fillId="0" borderId="0" xfId="1" applyBorder="1"/>
    <xf numFmtId="2" fontId="7" fillId="0" borderId="0" xfId="1" applyNumberFormat="1" applyBorder="1"/>
    <xf numFmtId="1" fontId="12" fillId="3" borderId="0" xfId="0" applyNumberFormat="1" applyFont="1" applyFill="1"/>
    <xf numFmtId="0" fontId="17" fillId="0" borderId="0" xfId="0" applyFont="1"/>
    <xf numFmtId="164" fontId="17" fillId="0" borderId="0" xfId="0" applyNumberFormat="1" applyFont="1"/>
    <xf numFmtId="165" fontId="17" fillId="0" borderId="0" xfId="0" applyNumberFormat="1" applyFont="1"/>
    <xf numFmtId="2" fontId="17" fillId="0" borderId="0" xfId="0" applyNumberFormat="1" applyFont="1"/>
    <xf numFmtId="0" fontId="18" fillId="2" borderId="0" xfId="0" applyFont="1" applyFill="1" applyAlignment="1"/>
    <xf numFmtId="0" fontId="18" fillId="2" borderId="0" xfId="0" applyFont="1" applyFill="1"/>
    <xf numFmtId="0" fontId="17" fillId="2" borderId="0" xfId="0" applyFont="1" applyFill="1"/>
    <xf numFmtId="17" fontId="17" fillId="3" borderId="0" xfId="0" applyNumberFormat="1" applyFont="1" applyFill="1"/>
    <xf numFmtId="0" fontId="17" fillId="3" borderId="0" xfId="0" applyFont="1" applyFill="1"/>
    <xf numFmtId="164" fontId="17" fillId="3" borderId="0" xfId="0" applyNumberFormat="1" applyFont="1" applyFill="1"/>
    <xf numFmtId="0" fontId="17" fillId="0" borderId="0" xfId="0" applyFont="1" applyFill="1"/>
    <xf numFmtId="164" fontId="17" fillId="0" borderId="0" xfId="0" applyNumberFormat="1" applyFont="1" applyFill="1"/>
    <xf numFmtId="0" fontId="11" fillId="2" borderId="0" xfId="0" applyFont="1" applyFill="1" applyAlignment="1">
      <alignment horizontal="center"/>
    </xf>
    <xf numFmtId="1" fontId="12" fillId="3" borderId="0" xfId="0" applyNumberFormat="1" applyFont="1" applyFill="1" applyAlignment="1">
      <alignment horizontal="center"/>
    </xf>
    <xf numFmtId="164" fontId="14" fillId="0" borderId="0" xfId="3" applyNumberFormat="1" applyFont="1"/>
    <xf numFmtId="1" fontId="12" fillId="0" borderId="0" xfId="0" applyNumberFormat="1" applyFont="1" applyFill="1"/>
    <xf numFmtId="164" fontId="14" fillId="0" borderId="0" xfId="3" applyNumberFormat="1" applyFont="1" applyFill="1" applyAlignment="1">
      <alignment vertical="center"/>
    </xf>
    <xf numFmtId="0" fontId="19" fillId="0" borderId="0" xfId="0" applyFont="1"/>
    <xf numFmtId="9" fontId="0" fillId="0" borderId="0" xfId="5" applyFont="1" applyFill="1"/>
    <xf numFmtId="17" fontId="0" fillId="0" borderId="0" xfId="0" quotePrefix="1" applyNumberFormat="1" applyFill="1" applyAlignment="1"/>
    <xf numFmtId="17" fontId="0" fillId="0" borderId="0" xfId="5" quotePrefix="1" applyNumberFormat="1" applyFont="1" applyFill="1" applyAlignment="1">
      <alignment vertical="center"/>
    </xf>
    <xf numFmtId="0" fontId="22" fillId="0" borderId="0" xfId="0" applyFont="1"/>
    <xf numFmtId="0" fontId="21" fillId="0" borderId="0" xfId="0" applyFont="1"/>
    <xf numFmtId="0" fontId="0" fillId="0" borderId="0" xfId="0" applyFill="1" applyAlignment="1"/>
    <xf numFmtId="0" fontId="23" fillId="0" borderId="0" xfId="0" applyFont="1"/>
    <xf numFmtId="0" fontId="0" fillId="0" borderId="0" xfId="0" quotePrefix="1" applyFill="1" applyAlignment="1"/>
    <xf numFmtId="164" fontId="14" fillId="0" borderId="0" xfId="0" applyNumberFormat="1" applyFont="1" applyFill="1"/>
    <xf numFmtId="0" fontId="0" fillId="0" borderId="0" xfId="0" applyFill="1" applyAlignment="1">
      <alignment horizontal="center"/>
    </xf>
    <xf numFmtId="166" fontId="12" fillId="3" borderId="0" xfId="0" applyNumberFormat="1" applyFont="1" applyFill="1"/>
    <xf numFmtId="9" fontId="0" fillId="0" borderId="0" xfId="5" applyFont="1" applyFill="1" applyAlignment="1"/>
    <xf numFmtId="166" fontId="14" fillId="2" borderId="0" xfId="0" applyNumberFormat="1" applyFont="1" applyFill="1"/>
    <xf numFmtId="0" fontId="9" fillId="2" borderId="0" xfId="3" applyFont="1" applyFill="1"/>
    <xf numFmtId="0" fontId="9" fillId="2" borderId="0" xfId="3" applyFont="1" applyFill="1" applyAlignment="1">
      <alignment horizontal="center"/>
    </xf>
    <xf numFmtId="164" fontId="24" fillId="0" borderId="0" xfId="0" applyNumberFormat="1" applyFont="1"/>
    <xf numFmtId="0" fontId="24" fillId="0" borderId="0" xfId="0" applyFont="1"/>
    <xf numFmtId="0" fontId="25" fillId="2" borderId="0" xfId="0" applyFont="1" applyFill="1"/>
    <xf numFmtId="0" fontId="26" fillId="2" borderId="0" xfId="0" applyFont="1" applyFill="1"/>
    <xf numFmtId="17" fontId="25" fillId="3" borderId="0" xfId="0" applyNumberFormat="1" applyFont="1" applyFill="1"/>
    <xf numFmtId="0" fontId="25" fillId="3" borderId="0" xfId="0" applyFont="1" applyFill="1"/>
    <xf numFmtId="164" fontId="25" fillId="3" borderId="0" xfId="0" applyNumberFormat="1" applyFont="1" applyFill="1"/>
    <xf numFmtId="2" fontId="25" fillId="3" borderId="0" xfId="0" applyNumberFormat="1" applyFont="1" applyFill="1"/>
    <xf numFmtId="1" fontId="25" fillId="3" borderId="0" xfId="0" applyNumberFormat="1" applyFont="1" applyFill="1"/>
    <xf numFmtId="165" fontId="27" fillId="2" borderId="0" xfId="0" applyNumberFormat="1" applyFont="1" applyFill="1"/>
    <xf numFmtId="164" fontId="27" fillId="2" borderId="0" xfId="0" applyNumberFormat="1" applyFont="1" applyFill="1"/>
    <xf numFmtId="2" fontId="25" fillId="2" borderId="0" xfId="0" applyNumberFormat="1" applyFont="1" applyFill="1"/>
    <xf numFmtId="0" fontId="26" fillId="2" borderId="0" xfId="0" applyFont="1" applyFill="1" applyAlignment="1"/>
    <xf numFmtId="164" fontId="25" fillId="2" borderId="0" xfId="0" applyNumberFormat="1" applyFont="1" applyFill="1"/>
    <xf numFmtId="0" fontId="13" fillId="0" borderId="0" xfId="0" applyFont="1" applyFill="1"/>
    <xf numFmtId="164" fontId="12" fillId="0" borderId="0" xfId="0" applyNumberFormat="1" applyFont="1" applyFill="1" applyAlignment="1">
      <alignment horizontal="right"/>
    </xf>
    <xf numFmtId="17" fontId="12" fillId="0" borderId="0" xfId="0" applyNumberFormat="1" applyFont="1" applyFill="1"/>
    <xf numFmtId="0" fontId="12" fillId="0" borderId="0" xfId="0" applyFont="1" applyFill="1" applyAlignment="1">
      <alignment horizontal="right"/>
    </xf>
    <xf numFmtId="0" fontId="9" fillId="0" borderId="0" xfId="3" applyFont="1"/>
    <xf numFmtId="0" fontId="27" fillId="2" borderId="0" xfId="4" applyFont="1" applyFill="1"/>
    <xf numFmtId="0" fontId="27" fillId="2" borderId="0" xfId="4" applyFont="1" applyFill="1" applyAlignment="1">
      <alignment horizontal="center"/>
    </xf>
    <xf numFmtId="164" fontId="27" fillId="3" borderId="0" xfId="4" applyNumberFormat="1" applyFont="1" applyFill="1"/>
    <xf numFmtId="0" fontId="27" fillId="2" borderId="0" xfId="4" applyFont="1" applyFill="1" applyAlignment="1">
      <alignment vertical="center"/>
    </xf>
    <xf numFmtId="164" fontId="27" fillId="3" borderId="0" xfId="4" applyNumberFormat="1" applyFont="1" applyFill="1" applyAlignment="1">
      <alignment vertical="center"/>
    </xf>
    <xf numFmtId="0" fontId="28" fillId="0" borderId="0" xfId="0" applyFont="1"/>
    <xf numFmtId="164" fontId="12" fillId="0" borderId="0" xfId="0" applyNumberFormat="1" applyFont="1" applyFill="1" applyAlignment="1">
      <alignment horizontal="center"/>
    </xf>
    <xf numFmtId="0" fontId="12" fillId="0" borderId="0" xfId="0" applyFont="1" applyFill="1" applyAlignment="1">
      <alignment horizontal="center"/>
    </xf>
    <xf numFmtId="0" fontId="11" fillId="0" borderId="0" xfId="0" applyFont="1" applyFill="1"/>
    <xf numFmtId="0" fontId="11" fillId="0" borderId="0" xfId="0" applyFont="1" applyFill="1" applyAlignment="1"/>
    <xf numFmtId="17" fontId="12" fillId="0" borderId="0" xfId="0" applyNumberFormat="1" applyFont="1" applyFill="1" applyAlignment="1">
      <alignment horizontal="center"/>
    </xf>
    <xf numFmtId="17" fontId="17" fillId="0" borderId="0" xfId="0" applyNumberFormat="1" applyFont="1" applyFill="1"/>
    <xf numFmtId="167" fontId="14" fillId="3" borderId="0" xfId="3" applyNumberFormat="1" applyFont="1" applyFill="1" applyAlignment="1">
      <alignment vertical="center"/>
    </xf>
    <xf numFmtId="0" fontId="26" fillId="0" borderId="0" xfId="0" applyFont="1" applyFill="1"/>
    <xf numFmtId="0" fontId="26" fillId="0" borderId="0" xfId="0" applyFont="1" applyFill="1" applyAlignment="1"/>
    <xf numFmtId="0" fontId="25" fillId="0" borderId="0" xfId="0" applyFont="1" applyFill="1"/>
    <xf numFmtId="17" fontId="25" fillId="0" borderId="0" xfId="0" applyNumberFormat="1" applyFont="1" applyFill="1"/>
    <xf numFmtId="164" fontId="25" fillId="0" borderId="0" xfId="0" applyNumberFormat="1" applyFont="1" applyFill="1"/>
    <xf numFmtId="17" fontId="13" fillId="0" borderId="0" xfId="0" quotePrefix="1" applyNumberFormat="1" applyFont="1" applyFill="1"/>
    <xf numFmtId="166" fontId="12" fillId="0" borderId="0" xfId="0" applyNumberFormat="1" applyFont="1" applyFill="1"/>
    <xf numFmtId="166" fontId="14" fillId="0" borderId="0" xfId="0" applyNumberFormat="1" applyFont="1" applyFill="1"/>
    <xf numFmtId="0" fontId="11" fillId="2" borderId="0" xfId="0" applyFont="1" applyFill="1" applyAlignment="1">
      <alignment horizontal="center"/>
    </xf>
    <xf numFmtId="0" fontId="9" fillId="0" borderId="0" xfId="2" applyFont="1" applyFill="1" applyBorder="1" applyAlignment="1">
      <alignment horizontal="left" wrapText="1"/>
    </xf>
    <xf numFmtId="0" fontId="9" fillId="0" borderId="0" xfId="2" applyFont="1" applyFill="1" applyBorder="1" applyAlignment="1">
      <alignment horizontal="center" wrapText="1"/>
    </xf>
  </cellXfs>
  <cellStyles count="6">
    <cellStyle name="Normal" xfId="0" builtinId="0"/>
    <cellStyle name="Normal 4" xfId="1"/>
    <cellStyle name="Normal_U-5MR" xfId="2"/>
    <cellStyle name="Normal_WASH graphs_Tool_08_Trend_and_Graphs v1.3 updated" xfId="3"/>
    <cellStyle name="Normal_WASH graphs_Tool_08_Trend_and_Graphs v1.3 updated_Tool_08_Trend_and_Graphs v1.3" xfId="4"/>
    <cellStyle name="Percent" xfId="5"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4"/>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Crude and Under 5 Mortality Rates</a:t>
            </a:r>
            <a:endParaRPr lang="en-GB" sz="1600" b="1" i="0" u="none" strike="noStrike" baseline="0">
              <a:solidFill>
                <a:srgbClr val="000000"/>
              </a:solidFill>
              <a:latin typeface="Calibri"/>
            </a:endParaRP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Time Frame, Camp/Setting name, Country </a:t>
            </a:r>
          </a:p>
        </c:rich>
      </c:tx>
      <c:layout>
        <c:manualLayout>
          <c:xMode val="edge"/>
          <c:yMode val="edge"/>
          <c:x val="0.24773413897280966"/>
          <c:y val="1.201923076923077E-2"/>
        </c:manualLayout>
      </c:layout>
      <c:overlay val="1"/>
      <c:spPr>
        <a:noFill/>
        <a:ln w="25400">
          <a:noFill/>
        </a:ln>
      </c:spPr>
    </c:title>
    <c:plotArea>
      <c:layout>
        <c:manualLayout>
          <c:layoutTarget val="inner"/>
          <c:xMode val="edge"/>
          <c:yMode val="edge"/>
          <c:x val="9.9697885196375305E-2"/>
          <c:y val="3.3653846153846152E-2"/>
          <c:w val="0.85649546827794554"/>
          <c:h val="0.74038461538461564"/>
        </c:manualLayout>
      </c:layout>
      <c:barChart>
        <c:barDir val="col"/>
        <c:grouping val="clustered"/>
        <c:ser>
          <c:idx val="0"/>
          <c:order val="0"/>
          <c:tx>
            <c:strRef>
              <c:f>'Mortality Rate'!$C$15</c:f>
              <c:strCache>
                <c:ptCount val="1"/>
                <c:pt idx="0">
                  <c:v>Crude Mortality Rate</c:v>
                </c:pt>
              </c:strCache>
            </c:strRef>
          </c:tx>
          <c:cat>
            <c:multiLvlStrRef>
              <c:f>'Mortality Rate'!$A$16:$B$29</c:f>
              <c:multiLvlStrCache>
                <c:ptCount val="14"/>
                <c:lvl>
                  <c:pt idx="0">
                    <c:v>March</c:v>
                  </c:pt>
                  <c:pt idx="1">
                    <c:v>April</c:v>
                  </c:pt>
                  <c:pt idx="2">
                    <c:v>May</c:v>
                  </c:pt>
                  <c:pt idx="3">
                    <c:v>June</c:v>
                  </c:pt>
                  <c:pt idx="4">
                    <c:v>July</c:v>
                  </c:pt>
                  <c:pt idx="5">
                    <c:v>Aug</c:v>
                  </c:pt>
                  <c:pt idx="6">
                    <c:v>Sept</c:v>
                  </c:pt>
                  <c:pt idx="7">
                    <c:v>Oct</c:v>
                  </c:pt>
                  <c:pt idx="8">
                    <c:v>Nov</c:v>
                  </c:pt>
                  <c:pt idx="9">
                    <c:v>Dec</c:v>
                  </c:pt>
                  <c:pt idx="10">
                    <c:v>Jan</c:v>
                  </c:pt>
                  <c:pt idx="11">
                    <c:v>Feb</c:v>
                  </c:pt>
                  <c:pt idx="12">
                    <c:v>March</c:v>
                  </c:pt>
                  <c:pt idx="13">
                    <c:v>April</c:v>
                  </c:pt>
                </c:lvl>
                <c:lvl>
                  <c:pt idx="0">
                    <c:v>2012</c:v>
                  </c:pt>
                  <c:pt idx="10">
                    <c:v>2013</c:v>
                  </c:pt>
                </c:lvl>
              </c:multiLvlStrCache>
            </c:multiLvlStrRef>
          </c:cat>
          <c:val>
            <c:numRef>
              <c:f>'Mortality Rate'!$C$16:$C$29</c:f>
              <c:numCache>
                <c:formatCode>0.0</c:formatCode>
                <c:ptCount val="14"/>
                <c:pt idx="0">
                  <c:v>0.3455723542116631</c:v>
                </c:pt>
                <c:pt idx="1">
                  <c:v>8.620689655172413E-2</c:v>
                </c:pt>
                <c:pt idx="2">
                  <c:v>0.43055196762249204</c:v>
                </c:pt>
                <c:pt idx="3">
                  <c:v>0.51572975760701389</c:v>
                </c:pt>
                <c:pt idx="4">
                  <c:v>0.34367213678151043</c:v>
                </c:pt>
                <c:pt idx="5">
                  <c:v>0.34343607795998965</c:v>
                </c:pt>
                <c:pt idx="6">
                  <c:v>0.25687130747495507</c:v>
                </c:pt>
                <c:pt idx="7">
                  <c:v>0.25647601949217746</c:v>
                </c:pt>
                <c:pt idx="8">
                  <c:v>0</c:v>
                </c:pt>
                <c:pt idx="9">
                  <c:v>0.41953347877160596</c:v>
                </c:pt>
                <c:pt idx="10">
                  <c:v>0</c:v>
                </c:pt>
                <c:pt idx="11">
                  <c:v>0.57570523891767422</c:v>
                </c:pt>
                <c:pt idx="12">
                  <c:v>0.24673081667900321</c:v>
                </c:pt>
                <c:pt idx="13">
                  <c:v>0.16541229013315689</c:v>
                </c:pt>
              </c:numCache>
            </c:numRef>
          </c:val>
        </c:ser>
        <c:ser>
          <c:idx val="1"/>
          <c:order val="1"/>
          <c:tx>
            <c:strRef>
              <c:f>'Mortality Rate'!$D$15</c:f>
              <c:strCache>
                <c:ptCount val="1"/>
                <c:pt idx="0">
                  <c:v>U5 Mortality Rate</c:v>
                </c:pt>
              </c:strCache>
            </c:strRef>
          </c:tx>
          <c:cat>
            <c:multiLvlStrRef>
              <c:f>'Mortality Rate'!$A$16:$B$29</c:f>
              <c:multiLvlStrCache>
                <c:ptCount val="14"/>
                <c:lvl>
                  <c:pt idx="0">
                    <c:v>March</c:v>
                  </c:pt>
                  <c:pt idx="1">
                    <c:v>April</c:v>
                  </c:pt>
                  <c:pt idx="2">
                    <c:v>May</c:v>
                  </c:pt>
                  <c:pt idx="3">
                    <c:v>June</c:v>
                  </c:pt>
                  <c:pt idx="4">
                    <c:v>July</c:v>
                  </c:pt>
                  <c:pt idx="5">
                    <c:v>Aug</c:v>
                  </c:pt>
                  <c:pt idx="6">
                    <c:v>Sept</c:v>
                  </c:pt>
                  <c:pt idx="7">
                    <c:v>Oct</c:v>
                  </c:pt>
                  <c:pt idx="8">
                    <c:v>Nov</c:v>
                  </c:pt>
                  <c:pt idx="9">
                    <c:v>Dec</c:v>
                  </c:pt>
                  <c:pt idx="10">
                    <c:v>Jan</c:v>
                  </c:pt>
                  <c:pt idx="11">
                    <c:v>Feb</c:v>
                  </c:pt>
                  <c:pt idx="12">
                    <c:v>March</c:v>
                  </c:pt>
                  <c:pt idx="13">
                    <c:v>April</c:v>
                  </c:pt>
                </c:lvl>
                <c:lvl>
                  <c:pt idx="0">
                    <c:v>2012</c:v>
                  </c:pt>
                  <c:pt idx="10">
                    <c:v>2013</c:v>
                  </c:pt>
                </c:lvl>
              </c:multiLvlStrCache>
            </c:multiLvlStrRef>
          </c:cat>
          <c:val>
            <c:numRef>
              <c:f>'Mortality Rate'!$D$16:$D$29</c:f>
              <c:numCache>
                <c:formatCode>0.0</c:formatCode>
                <c:ptCount val="14"/>
                <c:pt idx="0">
                  <c:v>0.84530853761622993</c:v>
                </c:pt>
                <c:pt idx="1">
                  <c:v>0.55473372781065089</c:v>
                </c:pt>
                <c:pt idx="2">
                  <c:v>0.43308791684711995</c:v>
                </c:pt>
                <c:pt idx="3">
                  <c:v>0.43878894251864853</c:v>
                </c:pt>
                <c:pt idx="4">
                  <c:v>0.22261798753339268</c:v>
                </c:pt>
                <c:pt idx="5">
                  <c:v>0</c:v>
                </c:pt>
                <c:pt idx="6">
                  <c:v>0.22862368541380887</c:v>
                </c:pt>
                <c:pt idx="7">
                  <c:v>0</c:v>
                </c:pt>
                <c:pt idx="8">
                  <c:v>0.47203209818267639</c:v>
                </c:pt>
                <c:pt idx="9">
                  <c:v>0</c:v>
                </c:pt>
                <c:pt idx="10">
                  <c:v>0</c:v>
                </c:pt>
                <c:pt idx="11">
                  <c:v>0.4222081486172683</c:v>
                </c:pt>
                <c:pt idx="12">
                  <c:v>0.4222081486172683</c:v>
                </c:pt>
                <c:pt idx="13">
                  <c:v>0.2105263157894737</c:v>
                </c:pt>
              </c:numCache>
            </c:numRef>
          </c:val>
        </c:ser>
        <c:axId val="49665920"/>
        <c:axId val="49672192"/>
      </c:barChart>
      <c:catAx>
        <c:axId val="49665920"/>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a:t>
                </a:r>
              </a:p>
            </c:rich>
          </c:tx>
          <c:layout>
            <c:manualLayout>
              <c:xMode val="edge"/>
              <c:yMode val="edge"/>
              <c:x val="0.50264401995067831"/>
              <c:y val="0.89845548152634769"/>
            </c:manualLayout>
          </c:layout>
          <c:spPr>
            <a:noFill/>
            <a:ln w="25400">
              <a:noFill/>
            </a:ln>
          </c:spPr>
        </c:title>
        <c:numFmt formatCode="General" sourceLinked="1"/>
        <c:tickLblPos val="nextTo"/>
        <c:txPr>
          <a:bodyPr rot="0" vert="horz"/>
          <a:lstStyle/>
          <a:p>
            <a:pPr>
              <a:defRPr sz="1100" b="0" i="0" u="none" strike="noStrike" baseline="0">
                <a:solidFill>
                  <a:srgbClr val="000000"/>
                </a:solidFill>
                <a:latin typeface="Calibri"/>
                <a:ea typeface="Calibri"/>
                <a:cs typeface="Calibri"/>
              </a:defRPr>
            </a:pPr>
            <a:endParaRPr lang="en-US"/>
          </a:p>
        </c:txPr>
        <c:crossAx val="49672192"/>
        <c:crosses val="autoZero"/>
        <c:auto val="1"/>
        <c:lblAlgn val="ctr"/>
        <c:lblOffset val="100"/>
      </c:catAx>
      <c:valAx>
        <c:axId val="49672192"/>
        <c:scaling>
          <c:orientation val="minMax"/>
        </c:scaling>
        <c:axPos val="l"/>
        <c:title>
          <c:tx>
            <c:rich>
              <a:bodyPr/>
              <a:lstStyle/>
              <a:p>
                <a:pPr>
                  <a:defRPr sz="1100" b="1" i="0" u="none" strike="noStrike" baseline="0">
                    <a:solidFill>
                      <a:srgbClr val="000000"/>
                    </a:solidFill>
                    <a:latin typeface="Calibri"/>
                    <a:ea typeface="Calibri"/>
                    <a:cs typeface="Calibri"/>
                  </a:defRPr>
                </a:pPr>
                <a:r>
                  <a:rPr lang="en-US"/>
                  <a:t>Mortality Rate</a:t>
                </a:r>
              </a:p>
            </c:rich>
          </c:tx>
          <c:spPr>
            <a:noFill/>
            <a:ln w="25400">
              <a:noFill/>
            </a:ln>
          </c:spPr>
        </c:title>
        <c:numFmt formatCode="0.0" sourceLinked="1"/>
        <c:tickLblPos val="nextTo"/>
        <c:crossAx val="49665920"/>
        <c:crosses val="autoZero"/>
        <c:crossBetween val="between"/>
      </c:valAx>
    </c:plotArea>
    <c:legend>
      <c:legendPos val="r"/>
      <c:legendEntry>
        <c:idx val="0"/>
        <c:txPr>
          <a:bodyPr/>
          <a:lstStyle/>
          <a:p>
            <a:pPr>
              <a:defRPr sz="1100" b="0" i="0" u="none" strike="noStrike" baseline="0">
                <a:solidFill>
                  <a:srgbClr val="000000"/>
                </a:solidFill>
                <a:latin typeface="Calibri"/>
                <a:ea typeface="Calibri"/>
                <a:cs typeface="Calibri"/>
              </a:defRPr>
            </a:pPr>
            <a:endParaRPr lang="en-US"/>
          </a:p>
        </c:txPr>
      </c:legendEntry>
      <c:legendEntry>
        <c:idx val="1"/>
        <c:txPr>
          <a:bodyPr/>
          <a:lstStyle/>
          <a:p>
            <a:pPr>
              <a:defRPr sz="1100" b="0" i="0" u="none" strike="noStrike" baseline="0">
                <a:solidFill>
                  <a:srgbClr val="000000"/>
                </a:solidFill>
                <a:latin typeface="Calibri"/>
                <a:ea typeface="Calibri"/>
                <a:cs typeface="Calibri"/>
              </a:defRPr>
            </a:pPr>
            <a:endParaRPr lang="en-US"/>
          </a:p>
        </c:txPr>
      </c:legendEntry>
      <c:layout>
        <c:manualLayout>
          <c:xMode val="edge"/>
          <c:yMode val="edge"/>
          <c:x val="0.1163141993957704"/>
          <c:y val="0.93509615384615385"/>
          <c:w val="0.81570996978851962"/>
          <c:h val="5.7692307692307696E-2"/>
        </c:manualLayout>
      </c:layout>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100" b="1" i="0" u="none" strike="noStrike" baseline="0">
                <a:solidFill>
                  <a:srgbClr val="000000"/>
                </a:solidFill>
                <a:latin typeface="Arial"/>
                <a:ea typeface="Arial"/>
                <a:cs typeface="Arial"/>
              </a:defRPr>
            </a:pPr>
            <a:r>
              <a:rPr lang="en-US" sz="1400" b="1" i="0" u="none" strike="noStrike" baseline="0">
                <a:solidFill>
                  <a:srgbClr val="000000"/>
                </a:solidFill>
                <a:latin typeface="+mn-lt"/>
                <a:cs typeface="Arial"/>
              </a:rPr>
              <a:t>Mean Haemoglobin Concentration </a:t>
            </a:r>
          </a:p>
          <a:p>
            <a:pPr>
              <a:defRPr sz="1100" b="1" i="0" u="none" strike="noStrike" baseline="0">
                <a:solidFill>
                  <a:srgbClr val="000000"/>
                </a:solidFill>
                <a:latin typeface="Arial"/>
                <a:ea typeface="Arial"/>
                <a:cs typeface="Arial"/>
              </a:defRPr>
            </a:pPr>
            <a:r>
              <a:rPr lang="en-US" sz="1400" b="1" i="0" u="none" strike="noStrike" baseline="0">
                <a:solidFill>
                  <a:srgbClr val="000000"/>
                </a:solidFill>
                <a:latin typeface="+mn-lt"/>
                <a:cs typeface="Arial"/>
              </a:rPr>
              <a:t>with 95% Confidence Intervals in Women of Reproductive Age</a:t>
            </a:r>
          </a:p>
          <a:p>
            <a:pPr>
              <a:defRPr sz="1100" b="1" i="0" u="none" strike="noStrike" baseline="0">
                <a:solidFill>
                  <a:srgbClr val="000000"/>
                </a:solidFill>
                <a:latin typeface="Arial"/>
                <a:ea typeface="Arial"/>
                <a:cs typeface="Arial"/>
              </a:defRPr>
            </a:pPr>
            <a:r>
              <a:rPr lang="en-US" sz="1400" b="1" i="0" u="none" strike="noStrike" baseline="0">
                <a:solidFill>
                  <a:srgbClr val="0000FF"/>
                </a:solidFill>
                <a:latin typeface="+mn-lt"/>
                <a:cs typeface="Arial"/>
              </a:rPr>
              <a:t>Camp/setting name, Country</a:t>
            </a:r>
            <a:endParaRPr lang="en-US" sz="1400">
              <a:latin typeface="+mn-lt"/>
            </a:endParaRPr>
          </a:p>
        </c:rich>
      </c:tx>
      <c:layout>
        <c:manualLayout>
          <c:xMode val="edge"/>
          <c:yMode val="edge"/>
          <c:x val="0.14803312629399587"/>
          <c:y val="3.5714243960039513E-2"/>
        </c:manualLayout>
      </c:layout>
      <c:spPr>
        <a:noFill/>
        <a:ln w="25400">
          <a:noFill/>
        </a:ln>
      </c:spPr>
    </c:title>
    <c:plotArea>
      <c:layout>
        <c:manualLayout>
          <c:layoutTarget val="inner"/>
          <c:xMode val="edge"/>
          <c:yMode val="edge"/>
          <c:x val="0.1537267080745342"/>
          <c:y val="0.19821826280623708"/>
          <c:w val="0.74378881987577894"/>
          <c:h val="0.62583518930957927"/>
        </c:manualLayout>
      </c:layout>
      <c:lineChart>
        <c:grouping val="standard"/>
        <c:ser>
          <c:idx val="1"/>
          <c:order val="0"/>
          <c:tx>
            <c:strRef>
              <c:f>'Anaemia Graph 2 Women (SRS)'!$B$27</c:f>
              <c:strCache>
                <c:ptCount val="1"/>
                <c:pt idx="0">
                  <c:v>Mean HB</c:v>
                </c:pt>
              </c:strCache>
            </c:strRef>
          </c:tx>
          <c:spPr>
            <a:ln w="12700">
              <a:solidFill>
                <a:srgbClr val="000000"/>
              </a:solidFill>
              <a:prstDash val="solid"/>
            </a:ln>
          </c:spPr>
          <c:marker>
            <c:symbol val="x"/>
            <c:size val="5"/>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'Anaemia Graph 3 Children (SRS)'!$C$32:$G$32</c:f>
                <c:numCache>
                  <c:formatCode>General</c:formatCode>
                  <c:ptCount val="5"/>
                  <c:pt idx="0">
                    <c:v>-0.14084599943042519</c:v>
                  </c:pt>
                  <c:pt idx="1">
                    <c:v>-0.16562000000000054</c:v>
                  </c:pt>
                  <c:pt idx="2">
                    <c:v>-0.18399895766295238</c:v>
                  </c:pt>
                  <c:pt idx="3">
                    <c:v>0</c:v>
                  </c:pt>
                  <c:pt idx="4">
                    <c:v>0</c:v>
                  </c:pt>
                </c:numCache>
              </c:numRef>
            </c:plus>
            <c:minus>
              <c:numRef>
                <c:f>'Anaemia Graph 3 Children (SRS)'!$C$33:$G$33</c:f>
                <c:numCache>
                  <c:formatCode>General</c:formatCode>
                  <c:ptCount val="5"/>
                  <c:pt idx="0">
                    <c:v>-0.14084599943042519</c:v>
                  </c:pt>
                  <c:pt idx="1">
                    <c:v>-0.16562000000000054</c:v>
                  </c:pt>
                  <c:pt idx="2">
                    <c:v>-0.18399895766295238</c:v>
                  </c:pt>
                  <c:pt idx="3">
                    <c:v>0</c:v>
                  </c:pt>
                  <c:pt idx="4">
                    <c:v>0</c:v>
                  </c:pt>
                </c:numCache>
              </c:numRef>
            </c:minus>
            <c:spPr>
              <a:ln w="12700">
                <a:solidFill>
                  <a:srgbClr val="000000"/>
                </a:solidFill>
                <a:prstDash val="solid"/>
              </a:ln>
            </c:spPr>
          </c:errBars>
          <c:cat>
            <c:numRef>
              <c:f>'Anaemia Graph 2 Women (SRS)'!$C$26:$E$26</c:f>
              <c:numCache>
                <c:formatCode>mmm\-yy</c:formatCode>
                <c:ptCount val="3"/>
                <c:pt idx="0">
                  <c:v>39083</c:v>
                </c:pt>
                <c:pt idx="1">
                  <c:v>39448</c:v>
                </c:pt>
                <c:pt idx="2">
                  <c:v>39814</c:v>
                </c:pt>
              </c:numCache>
            </c:numRef>
          </c:cat>
          <c:val>
            <c:numRef>
              <c:f>'Anaemia Graph 2 Women (SRS)'!$C$27:$E$27</c:f>
              <c:numCache>
                <c:formatCode>0.0</c:formatCode>
                <c:ptCount val="3"/>
                <c:pt idx="0">
                  <c:v>11.2</c:v>
                </c:pt>
                <c:pt idx="1">
                  <c:v>11.8</c:v>
                </c:pt>
                <c:pt idx="2">
                  <c:v>12.1</c:v>
                </c:pt>
              </c:numCache>
            </c:numRef>
          </c:val>
        </c:ser>
        <c:marker val="1"/>
        <c:axId val="36288384"/>
        <c:axId val="36302848"/>
      </c:lineChart>
      <c:catAx>
        <c:axId val="36288384"/>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503105590062112"/>
              <c:y val="0.9056121214246882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302848"/>
        <c:crosses val="autoZero"/>
        <c:lblAlgn val="ctr"/>
        <c:lblOffset val="100"/>
        <c:tickLblSkip val="1"/>
        <c:tickMarkSkip val="1"/>
      </c:catAx>
      <c:valAx>
        <c:axId val="36302848"/>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Haemoglobin (g/dL)</a:t>
                </a:r>
              </a:p>
            </c:rich>
          </c:tx>
          <c:layout>
            <c:manualLayout>
              <c:xMode val="edge"/>
              <c:yMode val="edge"/>
              <c:x val="6.0559006211180127E-2"/>
              <c:y val="0.3545918898222355"/>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288384"/>
        <c:crosses val="autoZero"/>
        <c:crossBetween val="between"/>
      </c:valAx>
      <c:spPr>
        <a:no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 in Prevalence of GAM and SAM in Children 6-59 months</a:t>
            </a:r>
          </a:p>
          <a:p>
            <a:pPr>
              <a:defRPr sz="1000" b="0" i="0" u="none" strike="noStrike" baseline="0">
                <a:solidFill>
                  <a:srgbClr val="000000"/>
                </a:solidFill>
                <a:latin typeface="Arial"/>
                <a:ea typeface="Arial"/>
                <a:cs typeface="Arial"/>
              </a:defRPr>
            </a:pPr>
            <a:r>
              <a:rPr lang="en-GB" sz="1400" b="1" i="0" u="none" strike="noStrike" baseline="0">
                <a:solidFill>
                  <a:srgbClr val="3366FF"/>
                </a:solidFill>
                <a:latin typeface="Calibri"/>
              </a:rPr>
              <a:t>Camp/setting name, Country</a:t>
            </a:r>
          </a:p>
        </c:rich>
      </c:tx>
      <c:layout>
        <c:manualLayout>
          <c:xMode val="edge"/>
          <c:yMode val="edge"/>
          <c:x val="0.14946356073990008"/>
          <c:y val="3.854858548585486E-2"/>
        </c:manualLayout>
      </c:layout>
      <c:spPr>
        <a:noFill/>
        <a:ln w="25400">
          <a:noFill/>
        </a:ln>
      </c:spPr>
    </c:title>
    <c:plotArea>
      <c:layout>
        <c:manualLayout>
          <c:layoutTarget val="inner"/>
          <c:xMode val="edge"/>
          <c:yMode val="edge"/>
          <c:x val="9.8068421820165827E-2"/>
          <c:y val="0.18438177874186551"/>
          <c:w val="0.87518635950595258"/>
          <c:h val="0.63787740554571182"/>
        </c:manualLayout>
      </c:layout>
      <c:lineChart>
        <c:grouping val="standard"/>
        <c:ser>
          <c:idx val="0"/>
          <c:order val="0"/>
          <c:tx>
            <c:strRef>
              <c:f>'GAM &amp; SAM Graph'!$B$34</c:f>
              <c:strCache>
                <c:ptCount val="1"/>
                <c:pt idx="0">
                  <c:v>GAM (WHO Standards)</c:v>
                </c:pt>
              </c:strCache>
            </c:strRef>
          </c:tx>
          <c:spPr>
            <a:ln w="25400">
              <a:solidFill>
                <a:schemeClr val="tx2"/>
              </a:solidFill>
              <a:prstDash val="solid"/>
            </a:ln>
          </c:spPr>
          <c:marker>
            <c:symbol val="square"/>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'GAM &amp; SAM Graph'!$C$37:$L$37</c:f>
                <c:numCache>
                  <c:formatCode>General</c:formatCode>
                  <c:ptCount val="10"/>
                  <c:pt idx="0">
                    <c:v>2.6999999999999993</c:v>
                  </c:pt>
                  <c:pt idx="1">
                    <c:v>4</c:v>
                  </c:pt>
                  <c:pt idx="2">
                    <c:v>2.6000000000000005</c:v>
                  </c:pt>
                  <c:pt idx="3">
                    <c:v>2.9000000000000004</c:v>
                  </c:pt>
                  <c:pt idx="4">
                    <c:v>0</c:v>
                  </c:pt>
                </c:numCache>
              </c:numRef>
            </c:plus>
            <c:minus>
              <c:numRef>
                <c:f>'GAM &amp; SAM Graph'!$C$38:$L$38</c:f>
                <c:numCache>
                  <c:formatCode>General</c:formatCode>
                  <c:ptCount val="10"/>
                  <c:pt idx="0">
                    <c:v>3.0999999999999996</c:v>
                  </c:pt>
                  <c:pt idx="1">
                    <c:v>3.5</c:v>
                  </c:pt>
                  <c:pt idx="2">
                    <c:v>2.5999999999999996</c:v>
                  </c:pt>
                  <c:pt idx="3">
                    <c:v>3.3000000000000007</c:v>
                  </c:pt>
                  <c:pt idx="4">
                    <c:v>0</c:v>
                  </c:pt>
                </c:numCache>
              </c:numRef>
            </c:minus>
            <c:spPr>
              <a:ln w="12700">
                <a:solidFill>
                  <a:srgbClr val="000000"/>
                </a:solidFill>
                <a:prstDash val="solid"/>
              </a:ln>
            </c:spPr>
          </c:errBars>
          <c:cat>
            <c:numRef>
              <c:f>'GAM &amp; SAM Graph'!$C$33:$F$33</c:f>
              <c:numCache>
                <c:formatCode>mmm\-yy</c:formatCode>
                <c:ptCount val="4"/>
                <c:pt idx="0">
                  <c:v>39814</c:v>
                </c:pt>
                <c:pt idx="1">
                  <c:v>40179</c:v>
                </c:pt>
                <c:pt idx="2">
                  <c:v>40575</c:v>
                </c:pt>
                <c:pt idx="3">
                  <c:v>40909</c:v>
                </c:pt>
              </c:numCache>
            </c:numRef>
          </c:cat>
          <c:val>
            <c:numRef>
              <c:f>'GAM &amp; SAM Graph'!$C$34:$F$34</c:f>
              <c:numCache>
                <c:formatCode>0.0</c:formatCode>
                <c:ptCount val="4"/>
                <c:pt idx="0">
                  <c:v>12</c:v>
                </c:pt>
                <c:pt idx="1">
                  <c:v>13.5</c:v>
                </c:pt>
                <c:pt idx="2">
                  <c:v>8.4</c:v>
                </c:pt>
                <c:pt idx="3">
                  <c:v>8</c:v>
                </c:pt>
              </c:numCache>
            </c:numRef>
          </c:val>
        </c:ser>
        <c:ser>
          <c:idx val="1"/>
          <c:order val="1"/>
          <c:tx>
            <c:strRef>
              <c:f>'GAM &amp; SAM Graph'!$B$39</c:f>
              <c:strCache>
                <c:ptCount val="1"/>
                <c:pt idx="0">
                  <c:v>SAM (WHO Standards)</c:v>
                </c:pt>
              </c:strCache>
            </c:strRef>
          </c:tx>
          <c:spPr>
            <a:ln w="25400">
              <a:solidFill>
                <a:srgbClr val="000000"/>
              </a:solidFill>
              <a:prstDash val="solid"/>
            </a:ln>
          </c:spPr>
          <c:marker>
            <c:symbol val="diamond"/>
            <c:size val="5"/>
            <c:spPr>
              <a:solidFill>
                <a:schemeClr val="tx1"/>
              </a:solidFill>
              <a:ln>
                <a:solidFill>
                  <a:schemeClr val="tx1"/>
                </a:solidFill>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'GAM &amp; SAM Graph'!$C$42:$L$42</c:f>
                <c:numCache>
                  <c:formatCode>General</c:formatCode>
                  <c:ptCount val="10"/>
                  <c:pt idx="0">
                    <c:v>2.2999999999999998</c:v>
                  </c:pt>
                  <c:pt idx="1">
                    <c:v>2.2000000000000002</c:v>
                  </c:pt>
                  <c:pt idx="2">
                    <c:v>1.7</c:v>
                  </c:pt>
                  <c:pt idx="3">
                    <c:v>0.8</c:v>
                  </c:pt>
                  <c:pt idx="4">
                    <c:v>0</c:v>
                  </c:pt>
                </c:numCache>
              </c:numRef>
            </c:plus>
            <c:minus>
              <c:numRef>
                <c:f>'GAM &amp; SAM Graph'!$C$43:$L$43</c:f>
                <c:numCache>
                  <c:formatCode>General</c:formatCode>
                  <c:ptCount val="10"/>
                  <c:pt idx="0">
                    <c:v>2.8000000000000007</c:v>
                  </c:pt>
                  <c:pt idx="1">
                    <c:v>2.2000000000000002</c:v>
                  </c:pt>
                  <c:pt idx="2">
                    <c:v>1.7</c:v>
                  </c:pt>
                  <c:pt idx="3">
                    <c:v>0.49999999999999989</c:v>
                  </c:pt>
                  <c:pt idx="4">
                    <c:v>0</c:v>
                  </c:pt>
                </c:numCache>
              </c:numRef>
            </c:minus>
            <c:spPr>
              <a:ln w="12700">
                <a:solidFill>
                  <a:srgbClr val="000000"/>
                </a:solidFill>
                <a:prstDash val="solid"/>
              </a:ln>
            </c:spPr>
          </c:errBars>
          <c:cat>
            <c:numRef>
              <c:f>'GAM &amp; SAM Graph'!$C$33:$F$33</c:f>
              <c:numCache>
                <c:formatCode>mmm\-yy</c:formatCode>
                <c:ptCount val="4"/>
                <c:pt idx="0">
                  <c:v>39814</c:v>
                </c:pt>
                <c:pt idx="1">
                  <c:v>40179</c:v>
                </c:pt>
                <c:pt idx="2">
                  <c:v>40575</c:v>
                </c:pt>
                <c:pt idx="3">
                  <c:v>40909</c:v>
                </c:pt>
              </c:numCache>
            </c:numRef>
          </c:cat>
          <c:val>
            <c:numRef>
              <c:f>'GAM &amp; SAM Graph'!$C$39:$F$39</c:f>
              <c:numCache>
                <c:formatCode>0.0</c:formatCode>
                <c:ptCount val="4"/>
                <c:pt idx="0">
                  <c:v>4.0999999999999996</c:v>
                </c:pt>
                <c:pt idx="1">
                  <c:v>3.2</c:v>
                </c:pt>
                <c:pt idx="2">
                  <c:v>1.7</c:v>
                </c:pt>
                <c:pt idx="3">
                  <c:v>0.9</c:v>
                </c:pt>
              </c:numCache>
            </c:numRef>
          </c:val>
        </c:ser>
        <c:ser>
          <c:idx val="2"/>
          <c:order val="2"/>
          <c:tx>
            <c:strRef>
              <c:f>'GAM &amp; SAM Graph'!$B$44</c:f>
              <c:strCache>
                <c:ptCount val="1"/>
                <c:pt idx="0">
                  <c:v>GAM Acceptable/Poor</c:v>
                </c:pt>
              </c:strCache>
            </c:strRef>
          </c:tx>
          <c:spPr>
            <a:ln cmpd="dbl">
              <a:solidFill>
                <a:srgbClr val="FFC000"/>
              </a:solidFill>
              <a:prstDash val="sysDash"/>
            </a:ln>
          </c:spPr>
          <c:marker>
            <c:symbol val="none"/>
          </c:marker>
          <c:val>
            <c:numRef>
              <c:f>'GAM &amp; SAM Graph'!$C$44:$F$44</c:f>
              <c:numCache>
                <c:formatCode>0</c:formatCode>
                <c:ptCount val="4"/>
                <c:pt idx="0">
                  <c:v>10</c:v>
                </c:pt>
                <c:pt idx="1">
                  <c:v>10</c:v>
                </c:pt>
                <c:pt idx="2">
                  <c:v>10</c:v>
                </c:pt>
                <c:pt idx="3">
                  <c:v>10</c:v>
                </c:pt>
              </c:numCache>
            </c:numRef>
          </c:val>
        </c:ser>
        <c:ser>
          <c:idx val="3"/>
          <c:order val="3"/>
          <c:tx>
            <c:strRef>
              <c:f>'GAM &amp; SAM Graph'!$B$45</c:f>
              <c:strCache>
                <c:ptCount val="1"/>
                <c:pt idx="0">
                  <c:v>GAM Critical</c:v>
                </c:pt>
              </c:strCache>
            </c:strRef>
          </c:tx>
          <c:spPr>
            <a:ln>
              <a:solidFill>
                <a:schemeClr val="accent2"/>
              </a:solidFill>
            </a:ln>
          </c:spPr>
          <c:marker>
            <c:symbol val="none"/>
          </c:marker>
          <c:val>
            <c:numRef>
              <c:f>'GAM &amp; SAM Graph'!$C$45:$F$45</c:f>
              <c:numCache>
                <c:formatCode>0</c:formatCode>
                <c:ptCount val="4"/>
                <c:pt idx="0">
                  <c:v>15</c:v>
                </c:pt>
                <c:pt idx="1">
                  <c:v>15</c:v>
                </c:pt>
                <c:pt idx="2">
                  <c:v>15</c:v>
                </c:pt>
                <c:pt idx="3">
                  <c:v>15</c:v>
                </c:pt>
              </c:numCache>
            </c:numRef>
          </c:val>
        </c:ser>
        <c:marker val="1"/>
        <c:axId val="36559872"/>
        <c:axId val="43500672"/>
      </c:lineChart>
      <c:catAx>
        <c:axId val="3655987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5913818722139671"/>
              <c:y val="0.87084870848708484"/>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3500672"/>
        <c:crosses val="autoZero"/>
        <c:lblAlgn val="ctr"/>
        <c:lblOffset val="100"/>
      </c:catAx>
      <c:valAx>
        <c:axId val="43500672"/>
        <c:scaling>
          <c:orientation val="minMax"/>
        </c:scaling>
        <c:axPos val="l"/>
        <c:majorGridlines>
          <c:spPr>
            <a:ln w="3175">
              <a:solidFill>
                <a:srgbClr val="C0C0C0"/>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3021609668776543E-2"/>
              <c:y val="0.40136134274728574"/>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559872"/>
        <c:crosses val="autoZero"/>
        <c:crossBetween val="between"/>
      </c:valAx>
      <c:spPr>
        <a:noFill/>
        <a:ln w="25400">
          <a:noFill/>
        </a:ln>
      </c:spPr>
    </c:plotArea>
    <c:legend>
      <c:legendPos val="r"/>
      <c:layout>
        <c:manualLayout>
          <c:xMode val="edge"/>
          <c:yMode val="edge"/>
          <c:x val="0.10549777117384844"/>
          <c:y val="0.92435424354243545"/>
          <c:w val="0.82466567607726593"/>
          <c:h val="6.6420664206642069E-2"/>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paperSize="9" orientation="landscape" horizontalDpi="-3" verticalDpi="0"/>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 in Prevalence of Global Sunting and Severe Stunting </a:t>
            </a:r>
          </a:p>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in Children 6-59 months</a:t>
            </a:r>
          </a:p>
          <a:p>
            <a:pPr>
              <a:defRPr sz="1000" b="0" i="0" u="none" strike="noStrike" baseline="0">
                <a:solidFill>
                  <a:srgbClr val="000000"/>
                </a:solidFill>
                <a:latin typeface="Arial"/>
                <a:ea typeface="Arial"/>
                <a:cs typeface="Arial"/>
              </a:defRPr>
            </a:pPr>
            <a:r>
              <a:rPr lang="en-GB" sz="1400" b="1" i="0" u="none" strike="noStrike" baseline="0">
                <a:solidFill>
                  <a:srgbClr val="3366FF"/>
                </a:solidFill>
                <a:latin typeface="Calibri"/>
              </a:rPr>
              <a:t>Camp/setting name, Country</a:t>
            </a:r>
          </a:p>
        </c:rich>
      </c:tx>
      <c:layout>
        <c:manualLayout>
          <c:xMode val="edge"/>
          <c:yMode val="edge"/>
          <c:x val="0.19019316493313521"/>
          <c:y val="1.0266940451745379E-2"/>
        </c:manualLayout>
      </c:layout>
      <c:spPr>
        <a:noFill/>
        <a:ln w="25400">
          <a:noFill/>
        </a:ln>
      </c:spPr>
    </c:title>
    <c:plotArea>
      <c:layout>
        <c:manualLayout>
          <c:layoutTarget val="inner"/>
          <c:xMode val="edge"/>
          <c:yMode val="edge"/>
          <c:x val="9.8068421820165827E-2"/>
          <c:y val="0.18438177874186551"/>
          <c:w val="0.88311107471150052"/>
          <c:h val="0.61950557001730022"/>
        </c:manualLayout>
      </c:layout>
      <c:lineChart>
        <c:grouping val="standard"/>
        <c:ser>
          <c:idx val="0"/>
          <c:order val="0"/>
          <c:tx>
            <c:strRef>
              <c:f>'Stunting Graph'!$B$28</c:f>
              <c:strCache>
                <c:ptCount val="1"/>
                <c:pt idx="0">
                  <c:v>Global Stunting (WHO Standards)</c:v>
                </c:pt>
              </c:strCache>
            </c:strRef>
          </c:tx>
          <c:spPr>
            <a:ln w="25400">
              <a:solidFill>
                <a:schemeClr val="accent1"/>
              </a:solidFill>
              <a:prstDash val="solid"/>
            </a:ln>
          </c:spPr>
          <c:marker>
            <c:symbol val="square"/>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'Stunting Graph'!$C$31:$L$31</c:f>
                <c:numCache>
                  <c:formatCode>General</c:formatCode>
                  <c:ptCount val="10"/>
                  <c:pt idx="0">
                    <c:v>4.8000000000000007</c:v>
                  </c:pt>
                  <c:pt idx="1">
                    <c:v>5.5</c:v>
                  </c:pt>
                  <c:pt idx="2">
                    <c:v>4.3999999999999986</c:v>
                  </c:pt>
                  <c:pt idx="3">
                    <c:v>5.2000000000000028</c:v>
                  </c:pt>
                  <c:pt idx="4">
                    <c:v>0</c:v>
                  </c:pt>
                </c:numCache>
              </c:numRef>
            </c:plus>
            <c:minus>
              <c:numRef>
                <c:f>'Stunting Graph'!$C$32:$L$32</c:f>
                <c:numCache>
                  <c:formatCode>General</c:formatCode>
                  <c:ptCount val="10"/>
                  <c:pt idx="0">
                    <c:v>5.2999999999999972</c:v>
                  </c:pt>
                  <c:pt idx="1">
                    <c:v>5.3999999999999986</c:v>
                  </c:pt>
                  <c:pt idx="2">
                    <c:v>4</c:v>
                  </c:pt>
                  <c:pt idx="3">
                    <c:v>4.0999999999999979</c:v>
                  </c:pt>
                  <c:pt idx="4">
                    <c:v>0</c:v>
                  </c:pt>
                </c:numCache>
              </c:numRef>
            </c:minus>
            <c:spPr>
              <a:ln w="12700">
                <a:solidFill>
                  <a:srgbClr val="000000"/>
                </a:solidFill>
                <a:prstDash val="solid"/>
              </a:ln>
            </c:spPr>
          </c:errBars>
          <c:cat>
            <c:numRef>
              <c:f>'Stunting Graph'!$C$27:$F$27</c:f>
              <c:numCache>
                <c:formatCode>mmm\-yy</c:formatCode>
                <c:ptCount val="4"/>
                <c:pt idx="0">
                  <c:v>39814</c:v>
                </c:pt>
                <c:pt idx="1">
                  <c:v>40179</c:v>
                </c:pt>
                <c:pt idx="2">
                  <c:v>40575</c:v>
                </c:pt>
                <c:pt idx="3">
                  <c:v>40909</c:v>
                </c:pt>
              </c:numCache>
            </c:numRef>
          </c:cat>
          <c:val>
            <c:numRef>
              <c:f>'Stunting Graph'!$C$28:$F$28</c:f>
              <c:numCache>
                <c:formatCode>0.0</c:formatCode>
                <c:ptCount val="4"/>
                <c:pt idx="0">
                  <c:v>35</c:v>
                </c:pt>
                <c:pt idx="1">
                  <c:v>39.6</c:v>
                </c:pt>
                <c:pt idx="2">
                  <c:v>36.5</c:v>
                </c:pt>
                <c:pt idx="3">
                  <c:v>25.6</c:v>
                </c:pt>
              </c:numCache>
            </c:numRef>
          </c:val>
        </c:ser>
        <c:ser>
          <c:idx val="1"/>
          <c:order val="1"/>
          <c:tx>
            <c:strRef>
              <c:f>'Stunting Graph'!$B$33</c:f>
              <c:strCache>
                <c:ptCount val="1"/>
                <c:pt idx="0">
                  <c:v>Severe Stunting (WHO Standards)</c:v>
                </c:pt>
              </c:strCache>
            </c:strRef>
          </c:tx>
          <c:spPr>
            <a:ln w="25400">
              <a:solidFill>
                <a:schemeClr val="tx1"/>
              </a:solidFill>
              <a:prstDash val="solid"/>
            </a:ln>
          </c:spPr>
          <c:marker>
            <c:symbol val="diamond"/>
            <c:size val="5"/>
            <c:spPr>
              <a:solidFill>
                <a:schemeClr val="tx1"/>
              </a:solidFill>
              <a:ln>
                <a:solidFill>
                  <a:schemeClr val="tx1"/>
                </a:solidFill>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'Stunting Graph'!$C$36:$L$36</c:f>
                <c:numCache>
                  <c:formatCode>General</c:formatCode>
                  <c:ptCount val="10"/>
                  <c:pt idx="0">
                    <c:v>4.5999999999999996</c:v>
                  </c:pt>
                  <c:pt idx="1">
                    <c:v>4.4000000000000004</c:v>
                  </c:pt>
                  <c:pt idx="2">
                    <c:v>1.9</c:v>
                  </c:pt>
                  <c:pt idx="3">
                    <c:v>2.6</c:v>
                  </c:pt>
                  <c:pt idx="4">
                    <c:v>0</c:v>
                  </c:pt>
                </c:numCache>
              </c:numRef>
            </c:plus>
            <c:minus>
              <c:numRef>
                <c:f>'Stunting Graph'!$C$37:$L$37</c:f>
                <c:numCache>
                  <c:formatCode>General</c:formatCode>
                  <c:ptCount val="10"/>
                  <c:pt idx="0">
                    <c:v>5.7000000000000011</c:v>
                  </c:pt>
                  <c:pt idx="1">
                    <c:v>4.4000000000000004</c:v>
                  </c:pt>
                  <c:pt idx="2">
                    <c:v>2.9000000000000004</c:v>
                  </c:pt>
                  <c:pt idx="3">
                    <c:v>-0.89999999999999991</c:v>
                  </c:pt>
                  <c:pt idx="4">
                    <c:v>0</c:v>
                  </c:pt>
                </c:numCache>
              </c:numRef>
            </c:minus>
            <c:spPr>
              <a:ln w="12700">
                <a:solidFill>
                  <a:srgbClr val="000000"/>
                </a:solidFill>
                <a:prstDash val="solid"/>
              </a:ln>
            </c:spPr>
          </c:errBars>
          <c:cat>
            <c:numRef>
              <c:f>'Stunting Graph'!$C$27:$F$27</c:f>
              <c:numCache>
                <c:formatCode>mmm\-yy</c:formatCode>
                <c:ptCount val="4"/>
                <c:pt idx="0">
                  <c:v>39814</c:v>
                </c:pt>
                <c:pt idx="1">
                  <c:v>40179</c:v>
                </c:pt>
                <c:pt idx="2">
                  <c:v>40575</c:v>
                </c:pt>
                <c:pt idx="3">
                  <c:v>40909</c:v>
                </c:pt>
              </c:numCache>
            </c:numRef>
          </c:cat>
          <c:val>
            <c:numRef>
              <c:f>'Stunting Graph'!$C$33:$F$33</c:f>
              <c:numCache>
                <c:formatCode>0.0</c:formatCode>
                <c:ptCount val="4"/>
                <c:pt idx="0">
                  <c:v>8.1999999999999993</c:v>
                </c:pt>
                <c:pt idx="1">
                  <c:v>6.4</c:v>
                </c:pt>
                <c:pt idx="2">
                  <c:v>4</c:v>
                </c:pt>
                <c:pt idx="3">
                  <c:v>4.5</c:v>
                </c:pt>
              </c:numCache>
            </c:numRef>
          </c:val>
        </c:ser>
        <c:ser>
          <c:idx val="2"/>
          <c:order val="2"/>
          <c:tx>
            <c:strRef>
              <c:f>'Stunting Graph'!$B$38</c:f>
              <c:strCache>
                <c:ptCount val="1"/>
                <c:pt idx="0">
                  <c:v>Stunting Acceptable/Poor</c:v>
                </c:pt>
              </c:strCache>
            </c:strRef>
          </c:tx>
          <c:spPr>
            <a:ln cmpd="dbl">
              <a:solidFill>
                <a:srgbClr val="FFC000"/>
              </a:solidFill>
              <a:prstDash val="sysDash"/>
            </a:ln>
          </c:spPr>
          <c:marker>
            <c:symbol val="none"/>
          </c:marker>
          <c:val>
            <c:numRef>
              <c:f>'Stunting Graph'!$C$38:$F$38</c:f>
              <c:numCache>
                <c:formatCode>0</c:formatCode>
                <c:ptCount val="4"/>
                <c:pt idx="0">
                  <c:v>30</c:v>
                </c:pt>
                <c:pt idx="1">
                  <c:v>30</c:v>
                </c:pt>
                <c:pt idx="2">
                  <c:v>30</c:v>
                </c:pt>
                <c:pt idx="3">
                  <c:v>30</c:v>
                </c:pt>
              </c:numCache>
            </c:numRef>
          </c:val>
        </c:ser>
        <c:ser>
          <c:idx val="3"/>
          <c:order val="3"/>
          <c:tx>
            <c:strRef>
              <c:f>'Stunting Graph'!$B$39</c:f>
              <c:strCache>
                <c:ptCount val="1"/>
                <c:pt idx="0">
                  <c:v>Stunting Critical</c:v>
                </c:pt>
              </c:strCache>
            </c:strRef>
          </c:tx>
          <c:spPr>
            <a:ln>
              <a:solidFill>
                <a:schemeClr val="accent2"/>
              </a:solidFill>
            </a:ln>
          </c:spPr>
          <c:marker>
            <c:symbol val="none"/>
          </c:marker>
          <c:val>
            <c:numRef>
              <c:f>'Stunting Graph'!$C$39:$F$39</c:f>
              <c:numCache>
                <c:formatCode>0</c:formatCode>
                <c:ptCount val="4"/>
                <c:pt idx="0">
                  <c:v>40</c:v>
                </c:pt>
                <c:pt idx="1">
                  <c:v>40</c:v>
                </c:pt>
                <c:pt idx="2">
                  <c:v>40</c:v>
                </c:pt>
                <c:pt idx="3">
                  <c:v>40</c:v>
                </c:pt>
              </c:numCache>
            </c:numRef>
          </c:val>
        </c:ser>
        <c:marker val="1"/>
        <c:axId val="50040832"/>
        <c:axId val="50042752"/>
      </c:lineChart>
      <c:catAx>
        <c:axId val="5004083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7102526002971767"/>
              <c:y val="0.84188911704312119"/>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50042752"/>
        <c:crosses val="autoZero"/>
        <c:lblAlgn val="ctr"/>
        <c:lblOffset val="100"/>
      </c:catAx>
      <c:valAx>
        <c:axId val="50042752"/>
        <c:scaling>
          <c:orientation val="minMax"/>
        </c:scaling>
        <c:axPos val="l"/>
        <c:majorGridlines>
          <c:spPr>
            <a:ln w="3175">
              <a:solidFill>
                <a:srgbClr val="C0C0C0"/>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3021609668776543E-2"/>
              <c:y val="0.40136138013549127"/>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50040832"/>
        <c:crosses val="autoZero"/>
        <c:crossBetween val="between"/>
      </c:valAx>
      <c:spPr>
        <a:noFill/>
        <a:ln w="25400">
          <a:noFill/>
        </a:ln>
      </c:spPr>
    </c:plotArea>
    <c:legend>
      <c:legendPos val="r"/>
      <c:layout>
        <c:manualLayout>
          <c:xMode val="edge"/>
          <c:yMode val="edge"/>
          <c:x val="9.8068350668647844E-2"/>
          <c:y val="0.90554414784394255"/>
          <c:w val="0.8841010401188707"/>
          <c:h val="8.4188911704312114E-2"/>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paperSize="9" orientation="landscape" horizontalDpi="-3" verticalDpi="0"/>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 in the Prevalence of Wasting by Age in Children 6-59 months</a:t>
            </a:r>
          </a:p>
          <a:p>
            <a:pPr>
              <a:defRPr sz="1000"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17403708987161198"/>
          <c:y val="3.125E-2"/>
        </c:manualLayout>
      </c:layout>
      <c:spPr>
        <a:noFill/>
        <a:ln w="25400">
          <a:noFill/>
        </a:ln>
      </c:spPr>
    </c:title>
    <c:plotArea>
      <c:layout>
        <c:manualLayout>
          <c:layoutTarget val="inner"/>
          <c:xMode val="edge"/>
          <c:yMode val="edge"/>
          <c:x val="9.2724679029957208E-2"/>
          <c:y val="0.19362791443568667"/>
          <c:w val="0.87303851640513974"/>
          <c:h val="0.63725642725669063"/>
        </c:manualLayout>
      </c:layout>
      <c:barChart>
        <c:barDir val="col"/>
        <c:grouping val="stacked"/>
        <c:ser>
          <c:idx val="0"/>
          <c:order val="0"/>
          <c:tx>
            <c:strRef>
              <c:f>'Wasting by age'!$B$19</c:f>
              <c:strCache>
                <c:ptCount val="1"/>
                <c:pt idx="0">
                  <c:v>Severe wasting</c:v>
                </c:pt>
              </c:strCache>
            </c:strRef>
          </c:tx>
          <c:spPr>
            <a:solidFill>
              <a:schemeClr val="tx1">
                <a:lumMod val="65000"/>
                <a:lumOff val="35000"/>
              </a:schemeClr>
            </a:solidFill>
            <a:ln>
              <a:solidFill>
                <a:schemeClr val="tx1">
                  <a:lumMod val="65000"/>
                  <a:lumOff val="35000"/>
                </a:schemeClr>
              </a:solidFill>
            </a:ln>
          </c:spPr>
          <c:dLbls>
            <c:spPr>
              <a:noFill/>
              <a:ln w="25400">
                <a:noFill/>
              </a:ln>
            </c:spPr>
            <c:txPr>
              <a:bodyPr/>
              <a:lstStyle/>
              <a:p>
                <a:pPr>
                  <a:defRPr>
                    <a:solidFill>
                      <a:schemeClr val="bg1"/>
                    </a:solidFill>
                    <a:latin typeface="+mn-lt"/>
                  </a:defRPr>
                </a:pPr>
                <a:endParaRPr lang="en-US"/>
              </a:p>
            </c:txPr>
            <c:dLblPos val="ctr"/>
            <c:showVal val="1"/>
          </c:dLbls>
          <c:cat>
            <c:strRef>
              <c:f>'Wasting by age'!$C$17:$G$17</c:f>
              <c:strCache>
                <c:ptCount val="5"/>
                <c:pt idx="0">
                  <c:v>6-17m</c:v>
                </c:pt>
                <c:pt idx="1">
                  <c:v>18-29m</c:v>
                </c:pt>
                <c:pt idx="2">
                  <c:v>30-41m</c:v>
                </c:pt>
                <c:pt idx="3">
                  <c:v>42-53m</c:v>
                </c:pt>
                <c:pt idx="4">
                  <c:v>54-59m</c:v>
                </c:pt>
              </c:strCache>
            </c:strRef>
          </c:cat>
          <c:val>
            <c:numRef>
              <c:f>'Wasting by age'!$C$19:$G$19</c:f>
              <c:numCache>
                <c:formatCode>0.0</c:formatCode>
                <c:ptCount val="5"/>
                <c:pt idx="0">
                  <c:v>5.6</c:v>
                </c:pt>
                <c:pt idx="1">
                  <c:v>4.3</c:v>
                </c:pt>
                <c:pt idx="2">
                  <c:v>3.4</c:v>
                </c:pt>
                <c:pt idx="3">
                  <c:v>5.3</c:v>
                </c:pt>
                <c:pt idx="4">
                  <c:v>3.9</c:v>
                </c:pt>
              </c:numCache>
            </c:numRef>
          </c:val>
        </c:ser>
        <c:ser>
          <c:idx val="1"/>
          <c:order val="1"/>
          <c:tx>
            <c:strRef>
              <c:f>'Wasting by age'!$B$18</c:f>
              <c:strCache>
                <c:ptCount val="1"/>
                <c:pt idx="0">
                  <c:v>Moderate wasting</c:v>
                </c:pt>
              </c:strCache>
            </c:strRef>
          </c:tx>
          <c:spPr>
            <a:solidFill>
              <a:schemeClr val="bg1">
                <a:lumMod val="75000"/>
              </a:schemeClr>
            </a:solidFill>
            <a:ln>
              <a:solidFill>
                <a:schemeClr val="bg1">
                  <a:lumMod val="75000"/>
                </a:schemeClr>
              </a:solidFill>
            </a:ln>
          </c:spPr>
          <c:dLbls>
            <c:spPr>
              <a:noFill/>
              <a:ln w="25400">
                <a:noFill/>
              </a:ln>
            </c:spPr>
            <c:txPr>
              <a:bodyPr/>
              <a:lstStyle/>
              <a:p>
                <a:pPr>
                  <a:defRPr>
                    <a:latin typeface="+mn-lt"/>
                  </a:defRPr>
                </a:pPr>
                <a:endParaRPr lang="en-US"/>
              </a:p>
            </c:txPr>
            <c:dLblPos val="ctr"/>
            <c:showVal val="1"/>
          </c:dLbls>
          <c:cat>
            <c:strRef>
              <c:f>'Wasting by age'!$C$17:$G$17</c:f>
              <c:strCache>
                <c:ptCount val="5"/>
                <c:pt idx="0">
                  <c:v>6-17m</c:v>
                </c:pt>
                <c:pt idx="1">
                  <c:v>18-29m</c:v>
                </c:pt>
                <c:pt idx="2">
                  <c:v>30-41m</c:v>
                </c:pt>
                <c:pt idx="3">
                  <c:v>42-53m</c:v>
                </c:pt>
                <c:pt idx="4">
                  <c:v>54-59m</c:v>
                </c:pt>
              </c:strCache>
            </c:strRef>
          </c:cat>
          <c:val>
            <c:numRef>
              <c:f>'Wasting by age'!$C$18:$G$18</c:f>
              <c:numCache>
                <c:formatCode>0.0</c:formatCode>
                <c:ptCount val="5"/>
                <c:pt idx="0">
                  <c:v>17.600000000000001</c:v>
                </c:pt>
                <c:pt idx="1">
                  <c:v>14.5</c:v>
                </c:pt>
                <c:pt idx="2">
                  <c:v>7.6</c:v>
                </c:pt>
                <c:pt idx="3">
                  <c:v>11.5</c:v>
                </c:pt>
                <c:pt idx="4">
                  <c:v>10.5</c:v>
                </c:pt>
              </c:numCache>
            </c:numRef>
          </c:val>
        </c:ser>
        <c:gapWidth val="120"/>
        <c:overlap val="100"/>
        <c:axId val="50298240"/>
        <c:axId val="50308608"/>
      </c:barChart>
      <c:catAx>
        <c:axId val="50298240"/>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Age group (months)</a:t>
                </a:r>
              </a:p>
            </c:rich>
          </c:tx>
          <c:layout>
            <c:manualLayout>
              <c:xMode val="edge"/>
              <c:yMode val="edge"/>
              <c:x val="0.44079885877318115"/>
              <c:y val="0.8812499999999999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50308608"/>
        <c:crosses val="autoZero"/>
        <c:lblAlgn val="ctr"/>
        <c:lblOffset val="100"/>
        <c:tickLblSkip val="1"/>
        <c:tickMarkSkip val="1"/>
      </c:catAx>
      <c:valAx>
        <c:axId val="50308608"/>
        <c:scaling>
          <c:orientation val="minMax"/>
          <c:max val="25"/>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2824536376604851E-2"/>
              <c:y val="0.39215791776027997"/>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50298240"/>
        <c:crosses val="autoZero"/>
        <c:crossBetween val="between"/>
        <c:majorUnit val="5"/>
      </c:valAx>
      <c:spPr>
        <a:noFill/>
        <a:ln w="25400">
          <a:noFill/>
        </a:ln>
      </c:spPr>
    </c:plotArea>
    <c:legend>
      <c:legendPos val="b"/>
      <c:layout>
        <c:manualLayout>
          <c:xMode val="edge"/>
          <c:yMode val="edge"/>
          <c:x val="0.13837375178316691"/>
          <c:y val="0.94166666666666665"/>
          <c:w val="0.78031383737517834"/>
          <c:h val="0.05"/>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 in the Prevalence of Stunting by Age in Children 6-59 months</a:t>
            </a:r>
          </a:p>
          <a:p>
            <a:pPr>
              <a:defRPr sz="1000"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16547788873038516"/>
          <c:y val="4.1666666666666664E-2"/>
        </c:manualLayout>
      </c:layout>
      <c:spPr>
        <a:noFill/>
        <a:ln w="25400">
          <a:noFill/>
        </a:ln>
      </c:spPr>
    </c:title>
    <c:plotArea>
      <c:layout>
        <c:manualLayout>
          <c:layoutTarget val="inner"/>
          <c:xMode val="edge"/>
          <c:yMode val="edge"/>
          <c:x val="9.2724679029957208E-2"/>
          <c:y val="0.19362791443568667"/>
          <c:w val="0.88825487398953873"/>
          <c:h val="0.6094785651793525"/>
        </c:manualLayout>
      </c:layout>
      <c:barChart>
        <c:barDir val="col"/>
        <c:grouping val="stacked"/>
        <c:ser>
          <c:idx val="2"/>
          <c:order val="0"/>
          <c:tx>
            <c:strRef>
              <c:f>'Stunting by age'!$B$19</c:f>
              <c:strCache>
                <c:ptCount val="1"/>
                <c:pt idx="0">
                  <c:v>Severe stunting</c:v>
                </c:pt>
              </c:strCache>
            </c:strRef>
          </c:tx>
          <c:spPr>
            <a:solidFill>
              <a:schemeClr val="tx1">
                <a:lumMod val="65000"/>
                <a:lumOff val="35000"/>
              </a:schemeClr>
            </a:solidFill>
            <a:ln w="12700">
              <a:solidFill>
                <a:schemeClr val="tx1">
                  <a:lumMod val="65000"/>
                  <a:lumOff val="35000"/>
                </a:schemeClr>
              </a:solidFill>
              <a:prstDash val="solid"/>
            </a:ln>
          </c:spPr>
          <c:dLbls>
            <c:spPr>
              <a:noFill/>
              <a:ln w="25400">
                <a:noFill/>
              </a:ln>
            </c:spPr>
            <c:txPr>
              <a:bodyPr/>
              <a:lstStyle/>
              <a:p>
                <a:pPr>
                  <a:defRPr>
                    <a:solidFill>
                      <a:schemeClr val="bg1"/>
                    </a:solidFill>
                    <a:latin typeface="+mn-lt"/>
                  </a:defRPr>
                </a:pPr>
                <a:endParaRPr lang="en-US"/>
              </a:p>
            </c:txPr>
            <c:showVal val="1"/>
          </c:dLbls>
          <c:cat>
            <c:strRef>
              <c:f>'Stunting by age'!$C$17:$G$17</c:f>
              <c:strCache>
                <c:ptCount val="5"/>
                <c:pt idx="0">
                  <c:v>6-17m</c:v>
                </c:pt>
                <c:pt idx="1">
                  <c:v>18-29m</c:v>
                </c:pt>
                <c:pt idx="2">
                  <c:v>30-41m</c:v>
                </c:pt>
                <c:pt idx="3">
                  <c:v>42-53m</c:v>
                </c:pt>
                <c:pt idx="4">
                  <c:v>54-59m</c:v>
                </c:pt>
              </c:strCache>
            </c:strRef>
          </c:cat>
          <c:val>
            <c:numRef>
              <c:f>'Stunting by age'!$C$19:$G$19</c:f>
              <c:numCache>
                <c:formatCode>0.0</c:formatCode>
                <c:ptCount val="5"/>
                <c:pt idx="0">
                  <c:v>10.199999999999999</c:v>
                </c:pt>
                <c:pt idx="1">
                  <c:v>9.9</c:v>
                </c:pt>
                <c:pt idx="2">
                  <c:v>8.1</c:v>
                </c:pt>
                <c:pt idx="3">
                  <c:v>9.6</c:v>
                </c:pt>
                <c:pt idx="4">
                  <c:v>7.9</c:v>
                </c:pt>
              </c:numCache>
            </c:numRef>
          </c:val>
        </c:ser>
        <c:ser>
          <c:idx val="0"/>
          <c:order val="1"/>
          <c:tx>
            <c:strRef>
              <c:f>'Stunting by age'!$B$18</c:f>
              <c:strCache>
                <c:ptCount val="1"/>
                <c:pt idx="0">
                  <c:v>Moderate stunting</c:v>
                </c:pt>
              </c:strCache>
            </c:strRef>
          </c:tx>
          <c:spPr>
            <a:solidFill>
              <a:schemeClr val="bg1">
                <a:lumMod val="75000"/>
              </a:schemeClr>
            </a:solidFill>
            <a:ln>
              <a:solidFill>
                <a:schemeClr val="bg1">
                  <a:lumMod val="75000"/>
                </a:schemeClr>
              </a:solidFill>
            </a:ln>
          </c:spPr>
          <c:dLbls>
            <c:spPr>
              <a:noFill/>
              <a:ln w="25400">
                <a:noFill/>
              </a:ln>
            </c:spPr>
            <c:txPr>
              <a:bodyPr/>
              <a:lstStyle/>
              <a:p>
                <a:pPr>
                  <a:defRPr>
                    <a:latin typeface="+mn-lt"/>
                  </a:defRPr>
                </a:pPr>
                <a:endParaRPr lang="en-US"/>
              </a:p>
            </c:txPr>
            <c:dLblPos val="ctr"/>
            <c:showVal val="1"/>
          </c:dLbls>
          <c:val>
            <c:numRef>
              <c:f>'Stunting by age'!$C$18:$G$18</c:f>
              <c:numCache>
                <c:formatCode>0.0</c:formatCode>
                <c:ptCount val="5"/>
                <c:pt idx="0">
                  <c:v>29.2</c:v>
                </c:pt>
                <c:pt idx="1">
                  <c:v>32.5</c:v>
                </c:pt>
                <c:pt idx="2">
                  <c:v>20.8</c:v>
                </c:pt>
                <c:pt idx="3">
                  <c:v>15.9</c:v>
                </c:pt>
                <c:pt idx="4">
                  <c:v>17.5</c:v>
                </c:pt>
              </c:numCache>
            </c:numRef>
          </c:val>
        </c:ser>
        <c:gapWidth val="120"/>
        <c:overlap val="100"/>
        <c:axId val="42730624"/>
        <c:axId val="42732544"/>
      </c:barChart>
      <c:catAx>
        <c:axId val="42730624"/>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Age group (months)</a:t>
                </a:r>
              </a:p>
            </c:rich>
          </c:tx>
          <c:layout>
            <c:manualLayout>
              <c:xMode val="edge"/>
              <c:yMode val="edge"/>
              <c:x val="0.4507845934379458"/>
              <c:y val="0.86458333333333337"/>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2732544"/>
        <c:crosses val="autoZero"/>
        <c:lblAlgn val="ctr"/>
        <c:lblOffset val="100"/>
        <c:tickLblSkip val="1"/>
        <c:tickMarkSkip val="1"/>
      </c:catAx>
      <c:valAx>
        <c:axId val="42732544"/>
        <c:scaling>
          <c:orientation val="minMax"/>
          <c:max val="50"/>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2824536376604851E-2"/>
              <c:y val="0.39215791776027997"/>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2730624"/>
        <c:crosses val="autoZero"/>
        <c:crossBetween val="between"/>
        <c:majorUnit val="5"/>
      </c:valAx>
      <c:spPr>
        <a:noFill/>
        <a:ln w="25400">
          <a:noFill/>
        </a:ln>
      </c:spPr>
    </c:plotArea>
    <c:legend>
      <c:legendPos val="b"/>
      <c:layout>
        <c:manualLayout>
          <c:xMode val="edge"/>
          <c:yMode val="edge"/>
          <c:x val="0.1355206847360913"/>
          <c:y val="0.93541666666666667"/>
          <c:w val="0.7931526390870185"/>
          <c:h val="4.1666666666666664E-2"/>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 in Coverage of Measles Vaccination and Vitamin A Supplementation in last 6 Months</a:t>
            </a:r>
          </a:p>
          <a:p>
            <a:pPr>
              <a:defRPr sz="1000" b="0" i="0" u="none" strike="noStrike" baseline="0">
                <a:solidFill>
                  <a:srgbClr val="000000"/>
                </a:solidFill>
                <a:latin typeface="Arial"/>
                <a:ea typeface="Arial"/>
                <a:cs typeface="Arial"/>
              </a:defRPr>
            </a:pPr>
            <a:r>
              <a:rPr lang="en-GB" sz="1400" b="1" i="0" u="none" strike="noStrike" baseline="0">
                <a:solidFill>
                  <a:srgbClr val="3366FF"/>
                </a:solidFill>
                <a:latin typeface="Calibri"/>
              </a:rPr>
              <a:t>Camp/setting name, Country</a:t>
            </a:r>
          </a:p>
        </c:rich>
      </c:tx>
      <c:layout>
        <c:manualLayout>
          <c:xMode val="edge"/>
          <c:yMode val="edge"/>
          <c:x val="0.1976225854383358"/>
          <c:y val="1.1385199240986717E-2"/>
        </c:manualLayout>
      </c:layout>
      <c:spPr>
        <a:noFill/>
        <a:ln w="25400">
          <a:noFill/>
        </a:ln>
      </c:spPr>
    </c:title>
    <c:plotArea>
      <c:layout>
        <c:manualLayout>
          <c:layoutTarget val="inner"/>
          <c:xMode val="edge"/>
          <c:yMode val="edge"/>
          <c:x val="0.10846961807382002"/>
          <c:y val="0.18438177874186551"/>
          <c:w val="0.85884163439451966"/>
          <c:h val="0.59690657263667468"/>
        </c:manualLayout>
      </c:layout>
      <c:lineChart>
        <c:grouping val="standard"/>
        <c:ser>
          <c:idx val="0"/>
          <c:order val="0"/>
          <c:tx>
            <c:strRef>
              <c:f>'Measles &amp; Vita A Graph'!$B$30</c:f>
              <c:strCache>
                <c:ptCount val="1"/>
                <c:pt idx="0">
                  <c:v>Measles vaccination (9-59 m)</c:v>
                </c:pt>
              </c:strCache>
            </c:strRef>
          </c:tx>
          <c:spPr>
            <a:ln w="25400">
              <a:solidFill>
                <a:srgbClr val="000080"/>
              </a:solidFill>
              <a:prstDash val="solid"/>
            </a:ln>
          </c:spPr>
          <c:marker>
            <c:symbol val="circle"/>
            <c:size val="7"/>
            <c:spPr>
              <a:solidFill>
                <a:srgbClr val="000000"/>
              </a:solidFill>
              <a:ln>
                <a:solidFill>
                  <a:srgbClr val="000000"/>
                </a:solidFill>
                <a:prstDash val="solid"/>
              </a:ln>
            </c:spPr>
          </c:marker>
          <c:dPt>
            <c:idx val="1"/>
            <c:spPr>
              <a:ln w="25400">
                <a:solidFill>
                  <a:srgbClr val="000000"/>
                </a:solidFill>
                <a:prstDash val="solid"/>
              </a:ln>
            </c:spPr>
          </c:dPt>
          <c:dLbls>
            <c:spPr>
              <a:noFill/>
              <a:ln w="25400">
                <a:noFill/>
              </a:ln>
            </c:spPr>
            <c:txPr>
              <a:bodyPr/>
              <a:lstStyle/>
              <a:p>
                <a:pPr>
                  <a:defRPr>
                    <a:latin typeface="+mn-lt"/>
                  </a:defRPr>
                </a:pPr>
                <a:endParaRPr lang="en-US"/>
              </a:p>
            </c:txPr>
            <c:dLblPos val="t"/>
            <c:showVal val="1"/>
          </c:dLbls>
          <c:errBars>
            <c:errDir val="y"/>
            <c:errBarType val="both"/>
            <c:errValType val="cust"/>
            <c:plus>
              <c:numRef>
                <c:f>'Measles &amp; Vita A Graph'!$C$33:$L$33</c:f>
                <c:numCache>
                  <c:formatCode>General</c:formatCode>
                  <c:ptCount val="10"/>
                  <c:pt idx="0">
                    <c:v>4.4000000000000057</c:v>
                  </c:pt>
                  <c:pt idx="1">
                    <c:v>5.7000000000000028</c:v>
                  </c:pt>
                  <c:pt idx="2">
                    <c:v>4.7000000000000028</c:v>
                  </c:pt>
                  <c:pt idx="3">
                    <c:v>4.7000000000000028</c:v>
                  </c:pt>
                  <c:pt idx="4">
                    <c:v>0</c:v>
                  </c:pt>
                </c:numCache>
              </c:numRef>
            </c:plus>
            <c:minus>
              <c:numRef>
                <c:f>'Measles &amp; Vita A Graph'!$C$34:$L$34</c:f>
                <c:numCache>
                  <c:formatCode>General</c:formatCode>
                  <c:ptCount val="10"/>
                  <c:pt idx="0">
                    <c:v>4.0999999999999943</c:v>
                  </c:pt>
                  <c:pt idx="1">
                    <c:v>6</c:v>
                  </c:pt>
                  <c:pt idx="2">
                    <c:v>4.4000000000000057</c:v>
                  </c:pt>
                  <c:pt idx="3">
                    <c:v>4.4000000000000057</c:v>
                  </c:pt>
                  <c:pt idx="4">
                    <c:v>0</c:v>
                  </c:pt>
                </c:numCache>
              </c:numRef>
            </c:minus>
            <c:spPr>
              <a:ln w="12700">
                <a:solidFill>
                  <a:srgbClr val="000000"/>
                </a:solidFill>
                <a:prstDash val="solid"/>
              </a:ln>
            </c:spPr>
          </c:errBars>
          <c:cat>
            <c:numRef>
              <c:f>'Measles &amp; Vita A Graph'!$C$29:$F$29</c:f>
              <c:numCache>
                <c:formatCode>mmm\-yy</c:formatCode>
                <c:ptCount val="4"/>
                <c:pt idx="0">
                  <c:v>39814</c:v>
                </c:pt>
                <c:pt idx="1">
                  <c:v>40179</c:v>
                </c:pt>
                <c:pt idx="2">
                  <c:v>40575</c:v>
                </c:pt>
                <c:pt idx="3">
                  <c:v>40909</c:v>
                </c:pt>
              </c:numCache>
            </c:numRef>
          </c:cat>
          <c:val>
            <c:numRef>
              <c:f>'Measles &amp; Vita A Graph'!$C$30:$F$30</c:f>
              <c:numCache>
                <c:formatCode>0.0</c:formatCode>
                <c:ptCount val="4"/>
                <c:pt idx="0">
                  <c:v>80.2</c:v>
                </c:pt>
                <c:pt idx="1">
                  <c:v>87</c:v>
                </c:pt>
                <c:pt idx="2">
                  <c:v>95</c:v>
                </c:pt>
                <c:pt idx="3">
                  <c:v>95</c:v>
                </c:pt>
              </c:numCache>
            </c:numRef>
          </c:val>
        </c:ser>
        <c:ser>
          <c:idx val="1"/>
          <c:order val="1"/>
          <c:tx>
            <c:strRef>
              <c:f>'Measles &amp; Vita A Graph'!$B$36</c:f>
              <c:strCache>
                <c:ptCount val="1"/>
                <c:pt idx="0">
                  <c:v>Vitamin A supplementation (6-59 m)</c:v>
                </c:pt>
              </c:strCache>
            </c:strRef>
          </c:tx>
          <c:spPr>
            <a:ln w="25400">
              <a:solidFill>
                <a:srgbClr val="000000"/>
              </a:solidFill>
              <a:prstDash val="solid"/>
            </a:ln>
          </c:spPr>
          <c:marker>
            <c:symbol val="diamond"/>
            <c:size val="7"/>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'Measles &amp; Vita A Graph'!$C$39:$L$39</c:f>
                <c:numCache>
                  <c:formatCode>General</c:formatCode>
                  <c:ptCount val="10"/>
                  <c:pt idx="0">
                    <c:v>5.4999999999999929</c:v>
                  </c:pt>
                  <c:pt idx="1">
                    <c:v>4.6000000000000085</c:v>
                  </c:pt>
                  <c:pt idx="2">
                    <c:v>4.7999999999999972</c:v>
                  </c:pt>
                  <c:pt idx="3">
                    <c:v>4.7999999999999972</c:v>
                  </c:pt>
                  <c:pt idx="4">
                    <c:v>0</c:v>
                  </c:pt>
                </c:numCache>
              </c:numRef>
            </c:plus>
            <c:minus>
              <c:numRef>
                <c:f>'Measles &amp; Vita A Graph'!$C$40:$L$40</c:f>
                <c:numCache>
                  <c:formatCode>General</c:formatCode>
                  <c:ptCount val="10"/>
                  <c:pt idx="0">
                    <c:v>4.9000000000000057</c:v>
                  </c:pt>
                  <c:pt idx="1">
                    <c:v>5.7000000000000028</c:v>
                  </c:pt>
                  <c:pt idx="2">
                    <c:v>5.7999999999999972</c:v>
                  </c:pt>
                  <c:pt idx="3">
                    <c:v>5.6000000000000085</c:v>
                  </c:pt>
                  <c:pt idx="4">
                    <c:v>0</c:v>
                  </c:pt>
                </c:numCache>
              </c:numRef>
            </c:minus>
            <c:spPr>
              <a:ln w="12700">
                <a:solidFill>
                  <a:srgbClr val="000000"/>
                </a:solidFill>
                <a:prstDash val="solid"/>
              </a:ln>
            </c:spPr>
          </c:errBars>
          <c:cat>
            <c:numRef>
              <c:f>'Measles &amp; Vita A Graph'!$C$29:$F$29</c:f>
              <c:numCache>
                <c:formatCode>mmm\-yy</c:formatCode>
                <c:ptCount val="4"/>
                <c:pt idx="0">
                  <c:v>39814</c:v>
                </c:pt>
                <c:pt idx="1">
                  <c:v>40179</c:v>
                </c:pt>
                <c:pt idx="2">
                  <c:v>40575</c:v>
                </c:pt>
                <c:pt idx="3">
                  <c:v>40909</c:v>
                </c:pt>
              </c:numCache>
            </c:numRef>
          </c:cat>
          <c:val>
            <c:numRef>
              <c:f>'Measles &amp; Vita A Graph'!$C$36:$F$36</c:f>
              <c:numCache>
                <c:formatCode>0.0</c:formatCode>
                <c:ptCount val="4"/>
                <c:pt idx="0">
                  <c:v>65.599999999999994</c:v>
                </c:pt>
                <c:pt idx="1">
                  <c:v>70.2</c:v>
                </c:pt>
                <c:pt idx="2">
                  <c:v>80.2</c:v>
                </c:pt>
                <c:pt idx="3">
                  <c:v>82.3</c:v>
                </c:pt>
              </c:numCache>
            </c:numRef>
          </c:val>
        </c:ser>
        <c:ser>
          <c:idx val="2"/>
          <c:order val="2"/>
          <c:tx>
            <c:strRef>
              <c:f>'Measles &amp; Vita A Graph'!$B$35</c:f>
              <c:strCache>
                <c:ptCount val="1"/>
                <c:pt idx="0">
                  <c:v>Measles Target</c:v>
                </c:pt>
              </c:strCache>
            </c:strRef>
          </c:tx>
          <c:marker>
            <c:symbol val="none"/>
          </c:marker>
          <c:val>
            <c:numRef>
              <c:f>'Measles &amp; Vita A Graph'!$C$35:$F$35</c:f>
              <c:numCache>
                <c:formatCode>0</c:formatCode>
                <c:ptCount val="4"/>
                <c:pt idx="0">
                  <c:v>95</c:v>
                </c:pt>
                <c:pt idx="1">
                  <c:v>95</c:v>
                </c:pt>
                <c:pt idx="2">
                  <c:v>95</c:v>
                </c:pt>
                <c:pt idx="3">
                  <c:v>95</c:v>
                </c:pt>
              </c:numCache>
            </c:numRef>
          </c:val>
        </c:ser>
        <c:ser>
          <c:idx val="3"/>
          <c:order val="3"/>
          <c:tx>
            <c:strRef>
              <c:f>'Measles &amp; Vita A Graph'!$B$41</c:f>
              <c:strCache>
                <c:ptCount val="1"/>
                <c:pt idx="0">
                  <c:v>Vitamin A Target</c:v>
                </c:pt>
              </c:strCache>
            </c:strRef>
          </c:tx>
          <c:spPr>
            <a:ln cmpd="dbl">
              <a:solidFill>
                <a:schemeClr val="accent3"/>
              </a:solidFill>
              <a:prstDash val="sysDash"/>
            </a:ln>
          </c:spPr>
          <c:marker>
            <c:symbol val="none"/>
          </c:marker>
          <c:val>
            <c:numRef>
              <c:f>'Measles &amp; Vita A Graph'!$C$41:$F$41</c:f>
              <c:numCache>
                <c:formatCode>0</c:formatCode>
                <c:ptCount val="4"/>
                <c:pt idx="0">
                  <c:v>90</c:v>
                </c:pt>
                <c:pt idx="1">
                  <c:v>90</c:v>
                </c:pt>
                <c:pt idx="2">
                  <c:v>90</c:v>
                </c:pt>
                <c:pt idx="3">
                  <c:v>90</c:v>
                </c:pt>
              </c:numCache>
            </c:numRef>
          </c:val>
        </c:ser>
        <c:marker val="1"/>
        <c:axId val="49617152"/>
        <c:axId val="49623424"/>
      </c:lineChart>
      <c:catAx>
        <c:axId val="4961715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6656760772659733"/>
              <c:y val="0.85768500948766602"/>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9623424"/>
        <c:crosses val="autoZero"/>
        <c:lblAlgn val="ctr"/>
        <c:lblOffset val="100"/>
        <c:tickLblSkip val="1"/>
        <c:tickMarkSkip val="1"/>
      </c:catAx>
      <c:valAx>
        <c:axId val="49623424"/>
        <c:scaling>
          <c:orientation val="minMax"/>
          <c:max val="100"/>
          <c:min val="60"/>
        </c:scaling>
        <c:axPos val="l"/>
        <c:majorGridlines>
          <c:spPr>
            <a:ln w="3175">
              <a:solidFill>
                <a:srgbClr val="C0C0C0"/>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Coverage (%)</a:t>
                </a:r>
              </a:p>
            </c:rich>
          </c:tx>
          <c:layout>
            <c:manualLayout>
              <c:xMode val="edge"/>
              <c:yMode val="edge"/>
              <c:x val="2.3021609668776543E-2"/>
              <c:y val="0.40136144272288549"/>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9617152"/>
        <c:crosses val="autoZero"/>
        <c:crossBetween val="between"/>
      </c:valAx>
      <c:spPr>
        <a:noFill/>
        <a:ln w="25400">
          <a:noFill/>
        </a:ln>
      </c:spPr>
    </c:plotArea>
    <c:legend>
      <c:legendPos val="r"/>
      <c:layout>
        <c:manualLayout>
          <c:xMode val="edge"/>
          <c:yMode val="edge"/>
          <c:wMode val="edge"/>
          <c:hMode val="edge"/>
          <c:x val="0.12035661218424963"/>
          <c:y val="0.91840607210626191"/>
          <c:w val="0.95245170876671625"/>
          <c:h val="0.99430740037950671"/>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paperSize="9" orientation="landscape" horizontalDpi="-3" verticalDpi="0"/>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Trends in Prevalence of Key IYCF Indicators</a:t>
            </a:r>
          </a:p>
          <a:p>
            <a:pPr>
              <a:defRPr sz="1000"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 setting/name, Country</a:t>
            </a:r>
          </a:p>
        </c:rich>
      </c:tx>
      <c:layout>
        <c:manualLayout>
          <c:xMode val="edge"/>
          <c:yMode val="edge"/>
          <c:x val="0.30215827338129497"/>
          <c:y val="3.0828516377649325E-2"/>
        </c:manualLayout>
      </c:layout>
      <c:spPr>
        <a:noFill/>
        <a:ln w="25400">
          <a:noFill/>
        </a:ln>
      </c:spPr>
    </c:title>
    <c:plotArea>
      <c:layout>
        <c:manualLayout>
          <c:layoutTarget val="inner"/>
          <c:xMode val="edge"/>
          <c:yMode val="edge"/>
          <c:x val="0.10359712230215827"/>
          <c:y val="0.18140629740269434"/>
          <c:w val="0.85995203836930711"/>
          <c:h val="0.62329596083726457"/>
        </c:manualLayout>
      </c:layout>
      <c:lineChart>
        <c:grouping val="standard"/>
        <c:ser>
          <c:idx val="3"/>
          <c:order val="0"/>
          <c:tx>
            <c:strRef>
              <c:f>'IYCF Graph'!$B$20</c:f>
              <c:strCache>
                <c:ptCount val="1"/>
                <c:pt idx="0">
                  <c:v>Timely initiation of breastfeeding</c:v>
                </c:pt>
              </c:strCache>
            </c:strRef>
          </c:tx>
          <c:spPr>
            <a:ln w="25400">
              <a:solidFill>
                <a:srgbClr val="000000"/>
              </a:solidFill>
              <a:prstDash val="solid"/>
            </a:ln>
          </c:spPr>
          <c:marker>
            <c:symbol val="square"/>
            <c:size val="7"/>
            <c:spPr>
              <a:solidFill>
                <a:srgbClr val="C0C0C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'IYCF Graph'!$C$23:$G$23</c:f>
                <c:numCache>
                  <c:formatCode>General</c:formatCode>
                  <c:ptCount val="5"/>
                  <c:pt idx="0">
                    <c:v>5.5999999999999943</c:v>
                  </c:pt>
                  <c:pt idx="1">
                    <c:v>5</c:v>
                  </c:pt>
                  <c:pt idx="2">
                    <c:v>4.6000000000000085</c:v>
                  </c:pt>
                  <c:pt idx="3">
                    <c:v>0</c:v>
                  </c:pt>
                  <c:pt idx="4">
                    <c:v>0</c:v>
                  </c:pt>
                </c:numCache>
              </c:numRef>
            </c:plus>
            <c:minus>
              <c:numRef>
                <c:f>'IYCF Graph'!$C$24:$G$24</c:f>
                <c:numCache>
                  <c:formatCode>General</c:formatCode>
                  <c:ptCount val="5"/>
                  <c:pt idx="0">
                    <c:v>3.2000000000000028</c:v>
                  </c:pt>
                  <c:pt idx="1">
                    <c:v>6.0999999999999943</c:v>
                  </c:pt>
                  <c:pt idx="2">
                    <c:v>6.2000000000000028</c:v>
                  </c:pt>
                  <c:pt idx="3">
                    <c:v>0</c:v>
                  </c:pt>
                  <c:pt idx="4">
                    <c:v>0</c:v>
                  </c:pt>
                </c:numCache>
              </c:numRef>
            </c:minus>
            <c:spPr>
              <a:ln w="12700">
                <a:solidFill>
                  <a:srgbClr val="000000"/>
                </a:solidFill>
                <a:prstDash val="solid"/>
              </a:ln>
            </c:spPr>
          </c:errBars>
          <c:cat>
            <c:numRef>
              <c:f>'IYCF Graph'!$C$19:$E$19</c:f>
              <c:numCache>
                <c:formatCode>mmm\-yy</c:formatCode>
                <c:ptCount val="3"/>
                <c:pt idx="0">
                  <c:v>40026</c:v>
                </c:pt>
                <c:pt idx="1">
                  <c:v>40391</c:v>
                </c:pt>
                <c:pt idx="2">
                  <c:v>40787</c:v>
                </c:pt>
              </c:numCache>
            </c:numRef>
          </c:cat>
          <c:val>
            <c:numRef>
              <c:f>'IYCF Graph'!$C$20:$E$20</c:f>
              <c:numCache>
                <c:formatCode>0.0</c:formatCode>
                <c:ptCount val="3"/>
                <c:pt idx="0">
                  <c:v>96.8</c:v>
                </c:pt>
                <c:pt idx="1">
                  <c:v>92.5</c:v>
                </c:pt>
                <c:pt idx="2">
                  <c:v>90.2</c:v>
                </c:pt>
              </c:numCache>
            </c:numRef>
          </c:val>
        </c:ser>
        <c:ser>
          <c:idx val="0"/>
          <c:order val="1"/>
          <c:tx>
            <c:strRef>
              <c:f>'IYCF Graph'!$B$25</c:f>
              <c:strCache>
                <c:ptCount val="1"/>
                <c:pt idx="0">
                  <c:v>Exclusive breastfeeding under 6m</c:v>
                </c:pt>
              </c:strCache>
            </c:strRef>
          </c:tx>
          <c:spPr>
            <a:ln w="25400">
              <a:solidFill>
                <a:schemeClr val="tx1"/>
              </a:solidFill>
              <a:prstDash val="solid"/>
            </a:ln>
          </c:spPr>
          <c:marker>
            <c:symbol val="circle"/>
            <c:size val="7"/>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'IYCF Graph'!$C$28:$G$28</c:f>
                <c:numCache>
                  <c:formatCode>General</c:formatCode>
                  <c:ptCount val="5"/>
                  <c:pt idx="0">
                    <c:v>10.299999999999997</c:v>
                  </c:pt>
                  <c:pt idx="1">
                    <c:v>9.2000000000000028</c:v>
                  </c:pt>
                  <c:pt idx="2">
                    <c:v>8.8999999999999986</c:v>
                  </c:pt>
                  <c:pt idx="3">
                    <c:v>0</c:v>
                  </c:pt>
                  <c:pt idx="4">
                    <c:v>0</c:v>
                  </c:pt>
                </c:numCache>
              </c:numRef>
            </c:plus>
            <c:minus>
              <c:numRef>
                <c:f>'IYCF Graph'!$C$29:$G$29</c:f>
                <c:numCache>
                  <c:formatCode>General</c:formatCode>
                  <c:ptCount val="5"/>
                  <c:pt idx="0">
                    <c:v>10.100000000000001</c:v>
                  </c:pt>
                  <c:pt idx="1">
                    <c:v>11.599999999999994</c:v>
                  </c:pt>
                  <c:pt idx="2">
                    <c:v>10.299999999999997</c:v>
                  </c:pt>
                  <c:pt idx="3">
                    <c:v>0</c:v>
                  </c:pt>
                  <c:pt idx="4">
                    <c:v>0</c:v>
                  </c:pt>
                </c:numCache>
              </c:numRef>
            </c:minus>
            <c:spPr>
              <a:ln w="12700">
                <a:solidFill>
                  <a:srgbClr val="000000"/>
                </a:solidFill>
                <a:prstDash val="solid"/>
              </a:ln>
            </c:spPr>
          </c:errBars>
          <c:cat>
            <c:numRef>
              <c:f>'IYCF Graph'!$C$19:$E$19</c:f>
              <c:numCache>
                <c:formatCode>mmm\-yy</c:formatCode>
                <c:ptCount val="3"/>
                <c:pt idx="0">
                  <c:v>40026</c:v>
                </c:pt>
                <c:pt idx="1">
                  <c:v>40391</c:v>
                </c:pt>
                <c:pt idx="2">
                  <c:v>40787</c:v>
                </c:pt>
              </c:numCache>
            </c:numRef>
          </c:cat>
          <c:val>
            <c:numRef>
              <c:f>'IYCF Graph'!$C$25:$E$25</c:f>
              <c:numCache>
                <c:formatCode>0.0</c:formatCode>
                <c:ptCount val="3"/>
                <c:pt idx="0">
                  <c:v>45.5</c:v>
                </c:pt>
                <c:pt idx="1">
                  <c:v>40.200000000000003</c:v>
                </c:pt>
                <c:pt idx="2">
                  <c:v>49.6</c:v>
                </c:pt>
              </c:numCache>
            </c:numRef>
          </c:val>
        </c:ser>
        <c:ser>
          <c:idx val="1"/>
          <c:order val="2"/>
          <c:tx>
            <c:strRef>
              <c:f>'IYCF Graph'!$B$30</c:f>
              <c:strCache>
                <c:ptCount val="1"/>
                <c:pt idx="0">
                  <c:v>Consumption of iron-rich or iron-fortified foods</c:v>
                </c:pt>
              </c:strCache>
            </c:strRef>
          </c:tx>
          <c:spPr>
            <a:ln w="25400">
              <a:solidFill>
                <a:srgbClr val="000000"/>
              </a:solidFill>
              <a:prstDash val="solid"/>
            </a:ln>
          </c:spPr>
          <c:marker>
            <c:symbol val="diamond"/>
            <c:size val="7"/>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'IYCF Graph'!$C$33:$G$33</c:f>
                <c:numCache>
                  <c:formatCode>General</c:formatCode>
                  <c:ptCount val="5"/>
                  <c:pt idx="0">
                    <c:v>5.2000000000000028</c:v>
                  </c:pt>
                  <c:pt idx="1">
                    <c:v>4.5999999999999943</c:v>
                  </c:pt>
                  <c:pt idx="2">
                    <c:v>5.6000000000000014</c:v>
                  </c:pt>
                  <c:pt idx="3">
                    <c:v>0</c:v>
                  </c:pt>
                  <c:pt idx="4">
                    <c:v>0</c:v>
                  </c:pt>
                </c:numCache>
              </c:numRef>
            </c:plus>
            <c:minus>
              <c:numRef>
                <c:f>'IYCF Graph'!$C$34:$G$34</c:f>
                <c:numCache>
                  <c:formatCode>General</c:formatCode>
                  <c:ptCount val="5"/>
                  <c:pt idx="0">
                    <c:v>5.4000000000000057</c:v>
                  </c:pt>
                  <c:pt idx="1">
                    <c:v>5.2999999999999972</c:v>
                  </c:pt>
                  <c:pt idx="2">
                    <c:v>6</c:v>
                  </c:pt>
                  <c:pt idx="3">
                    <c:v>0</c:v>
                  </c:pt>
                  <c:pt idx="4">
                    <c:v>0</c:v>
                  </c:pt>
                </c:numCache>
              </c:numRef>
            </c:minus>
            <c:spPr>
              <a:ln w="12700">
                <a:solidFill>
                  <a:srgbClr val="000000"/>
                </a:solidFill>
                <a:prstDash val="solid"/>
              </a:ln>
            </c:spPr>
          </c:errBars>
          <c:cat>
            <c:numRef>
              <c:f>'IYCF Graph'!$C$19:$E$19</c:f>
              <c:numCache>
                <c:formatCode>mmm\-yy</c:formatCode>
                <c:ptCount val="3"/>
                <c:pt idx="0">
                  <c:v>40026</c:v>
                </c:pt>
                <c:pt idx="1">
                  <c:v>40391</c:v>
                </c:pt>
                <c:pt idx="2">
                  <c:v>40787</c:v>
                </c:pt>
              </c:numCache>
            </c:numRef>
          </c:cat>
          <c:val>
            <c:numRef>
              <c:f>'IYCF Graph'!$C$30:$E$30</c:f>
              <c:numCache>
                <c:formatCode>0.0</c:formatCode>
                <c:ptCount val="3"/>
                <c:pt idx="0">
                  <c:v>69.5</c:v>
                </c:pt>
                <c:pt idx="1">
                  <c:v>70.5</c:v>
                </c:pt>
                <c:pt idx="2">
                  <c:v>64.5</c:v>
                </c:pt>
              </c:numCache>
            </c:numRef>
          </c:val>
        </c:ser>
        <c:ser>
          <c:idx val="2"/>
          <c:order val="3"/>
          <c:tx>
            <c:strRef>
              <c:f>'IYCF Graph'!$B$35</c:f>
              <c:strCache>
                <c:ptCount val="1"/>
                <c:pt idx="0">
                  <c:v>Bottle feeding</c:v>
                </c:pt>
              </c:strCache>
            </c:strRef>
          </c:tx>
          <c:spPr>
            <a:ln w="25400">
              <a:solidFill>
                <a:srgbClr val="000000"/>
              </a:solidFill>
              <a:prstDash val="solid"/>
            </a:ln>
          </c:spPr>
          <c:marker>
            <c:symbol val="triangle"/>
            <c:size val="7"/>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'IYCF Graph'!$C$38:$G$38</c:f>
                <c:numCache>
                  <c:formatCode>General</c:formatCode>
                  <c:ptCount val="5"/>
                  <c:pt idx="0">
                    <c:v>4.9000000000000004</c:v>
                  </c:pt>
                  <c:pt idx="1">
                    <c:v>3.4</c:v>
                  </c:pt>
                  <c:pt idx="2">
                    <c:v>4.4000000000000004</c:v>
                  </c:pt>
                  <c:pt idx="3">
                    <c:v>0</c:v>
                  </c:pt>
                  <c:pt idx="4">
                    <c:v>0</c:v>
                  </c:pt>
                </c:numCache>
              </c:numRef>
            </c:plus>
            <c:minus>
              <c:numRef>
                <c:f>'IYCF Graph'!$C$39:$G$39</c:f>
                <c:numCache>
                  <c:formatCode>General</c:formatCode>
                  <c:ptCount val="5"/>
                  <c:pt idx="0">
                    <c:v>5.3000000000000007</c:v>
                  </c:pt>
                  <c:pt idx="1">
                    <c:v>3.4000000000000004</c:v>
                  </c:pt>
                  <c:pt idx="2">
                    <c:v>4.0999999999999996</c:v>
                  </c:pt>
                  <c:pt idx="3">
                    <c:v>0</c:v>
                  </c:pt>
                  <c:pt idx="4">
                    <c:v>0</c:v>
                  </c:pt>
                </c:numCache>
              </c:numRef>
            </c:minus>
            <c:spPr>
              <a:ln w="12700">
                <a:solidFill>
                  <a:srgbClr val="000000"/>
                </a:solidFill>
                <a:prstDash val="solid"/>
              </a:ln>
            </c:spPr>
          </c:errBars>
          <c:cat>
            <c:numRef>
              <c:f>'IYCF Graph'!$C$19:$E$19</c:f>
              <c:numCache>
                <c:formatCode>mmm\-yy</c:formatCode>
                <c:ptCount val="3"/>
                <c:pt idx="0">
                  <c:v>40026</c:v>
                </c:pt>
                <c:pt idx="1">
                  <c:v>40391</c:v>
                </c:pt>
                <c:pt idx="2">
                  <c:v>40787</c:v>
                </c:pt>
              </c:numCache>
            </c:numRef>
          </c:cat>
          <c:val>
            <c:numRef>
              <c:f>'IYCF Graph'!$C$35:$E$35</c:f>
              <c:numCache>
                <c:formatCode>0.0</c:formatCode>
                <c:ptCount val="3"/>
                <c:pt idx="0">
                  <c:v>10.5</c:v>
                </c:pt>
                <c:pt idx="1">
                  <c:v>6.5</c:v>
                </c:pt>
                <c:pt idx="2">
                  <c:v>5</c:v>
                </c:pt>
              </c:numCache>
            </c:numRef>
          </c:val>
        </c:ser>
        <c:dLbls>
          <c:showVal val="1"/>
        </c:dLbls>
        <c:marker val="1"/>
        <c:axId val="49544192"/>
        <c:axId val="49562752"/>
      </c:lineChart>
      <c:catAx>
        <c:axId val="4954419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6474820143884893"/>
              <c:y val="0.8475459064726735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9562752"/>
        <c:crosses val="autoZero"/>
        <c:lblAlgn val="ctr"/>
        <c:lblOffset val="100"/>
        <c:tickLblSkip val="1"/>
        <c:tickMarkSkip val="1"/>
      </c:catAx>
      <c:valAx>
        <c:axId val="49562752"/>
        <c:scaling>
          <c:orientation val="minMax"/>
          <c:max val="100"/>
        </c:scaling>
        <c:axPos val="l"/>
        <c:majorGridlines>
          <c:spPr>
            <a:ln w="3175">
              <a:solidFill>
                <a:srgbClr val="C0C0C0"/>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302158273381295E-2"/>
              <c:y val="0.39312042642068584"/>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9544192"/>
        <c:crosses val="autoZero"/>
        <c:crossBetween val="between"/>
      </c:valAx>
      <c:spPr>
        <a:noFill/>
        <a:ln w="25400">
          <a:noFill/>
        </a:ln>
      </c:spPr>
    </c:plotArea>
    <c:legend>
      <c:legendPos val="r"/>
      <c:layout>
        <c:manualLayout>
          <c:xMode val="edge"/>
          <c:yMode val="edge"/>
          <c:x val="5.0359712230215826E-2"/>
          <c:y val="0.89788053949903657"/>
          <c:w val="0.94388489208633097"/>
          <c:h val="8.8631984585741813E-2"/>
        </c:manualLayout>
      </c:layout>
      <c:spPr>
        <a:solidFill>
          <a:srgbClr val="FFFFFF"/>
        </a:solidFill>
        <a:ln w="3175">
          <a:noFill/>
          <a:prstDash val="solid"/>
        </a:ln>
      </c:spPr>
      <c:txPr>
        <a:bodyPr/>
        <a:lstStyle/>
        <a:p>
          <a:pPr>
            <a:defRPr sz="105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11" r="0.75000000000000411" t="1" header="0.5" footer="0.5"/>
    <c:pageSetup paperSize="9" orientation="landscape" horizontalDpi="-3" verticalDpi="0"/>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Proportion of Households Consuming Various Food Groups</a:t>
            </a:r>
          </a:p>
          <a:p>
            <a:pPr>
              <a:defRPr sz="1000"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21246458923512748"/>
          <c:y val="4.3233082706766915E-2"/>
        </c:manualLayout>
      </c:layout>
      <c:spPr>
        <a:noFill/>
        <a:ln w="25400">
          <a:noFill/>
        </a:ln>
      </c:spPr>
    </c:title>
    <c:plotArea>
      <c:layout>
        <c:manualLayout>
          <c:layoutTarget val="inner"/>
          <c:xMode val="edge"/>
          <c:yMode val="edge"/>
          <c:x val="0.10413694721826069"/>
          <c:y val="0.15437590038087345"/>
          <c:w val="0.8597242035187902"/>
          <c:h val="0.54980028812187964"/>
        </c:manualLayout>
      </c:layout>
      <c:barChart>
        <c:barDir val="col"/>
        <c:grouping val="stacked"/>
        <c:ser>
          <c:idx val="0"/>
          <c:order val="0"/>
          <c:tx>
            <c:strRef>
              <c:f>'Food Group Graph'!$B$12</c:f>
              <c:strCache>
                <c:ptCount val="1"/>
              </c:strCache>
            </c:strRef>
          </c:tx>
          <c:spPr>
            <a:solidFill>
              <a:srgbClr val="C0C0C0"/>
            </a:solidFill>
            <a:ln w="12700">
              <a:solidFill>
                <a:srgbClr val="000000"/>
              </a:solidFill>
              <a:prstDash val="solid"/>
            </a:ln>
          </c:spPr>
          <c:dLbls>
            <c:dLbl>
              <c:idx val="0"/>
              <c:layout>
                <c:manualLayout>
                  <c:x val="-2.7572159756778056E-4"/>
                  <c:y val="-0.18448242750144186"/>
                </c:manualLayout>
              </c:layout>
              <c:dLblPos val="ctr"/>
              <c:showVal val="1"/>
            </c:dLbl>
            <c:dLbl>
              <c:idx val="1"/>
              <c:layout>
                <c:manualLayout>
                  <c:x val="3.5282180312339842E-3"/>
                  <c:y val="-6.2513944489695564E-2"/>
                </c:manualLayout>
              </c:layout>
              <c:dLblPos val="ctr"/>
              <c:showVal val="1"/>
            </c:dLbl>
            <c:dLbl>
              <c:idx val="2"/>
              <c:layout>
                <c:manualLayout>
                  <c:x val="1.6263231004826461E-3"/>
                  <c:y val="-6.7304144942049934E-2"/>
                </c:manualLayout>
              </c:layout>
              <c:dLblPos val="ctr"/>
              <c:showVal val="1"/>
            </c:dLbl>
            <c:dLbl>
              <c:idx val="3"/>
              <c:layout>
                <c:manualLayout>
                  <c:x val="-2.758713648668169E-4"/>
                  <c:y val="-7.7126491290925844E-2"/>
                </c:manualLayout>
              </c:layout>
              <c:dLblPos val="ctr"/>
              <c:showVal val="1"/>
            </c:dLbl>
            <c:dLbl>
              <c:idx val="4"/>
              <c:layout>
                <c:manualLayout>
                  <c:x val="2.1016845076962517E-3"/>
                  <c:y val="-5.3341120531083905E-2"/>
                </c:manualLayout>
              </c:layout>
              <c:dLblPos val="ctr"/>
              <c:showVal val="1"/>
            </c:dLbl>
            <c:dLbl>
              <c:idx val="5"/>
              <c:layout>
                <c:manualLayout>
                  <c:x val="2.0446231667546992E-3"/>
                  <c:y val="-3.2801507713061603E-2"/>
                </c:manualLayout>
              </c:layout>
              <c:dLblPos val="ctr"/>
              <c:showVal val="1"/>
            </c:dLbl>
            <c:dLbl>
              <c:idx val="6"/>
              <c:layout>
                <c:manualLayout>
                  <c:x val="1.5691119922420181E-3"/>
                  <c:y val="-4.2909000651665516E-2"/>
                </c:manualLayout>
              </c:layout>
              <c:dLblPos val="ctr"/>
              <c:showVal val="1"/>
            </c:dLbl>
            <c:dLbl>
              <c:idx val="7"/>
              <c:layout>
                <c:manualLayout>
                  <c:x val="2.1018342749953406E-3"/>
                  <c:y val="-9.5515071845074545E-2"/>
                </c:manualLayout>
              </c:layout>
              <c:dLblPos val="ctr"/>
              <c:showVal val="1"/>
            </c:dLbl>
            <c:dLbl>
              <c:idx val="8"/>
              <c:layout>
                <c:manualLayout>
                  <c:x val="3.0528566240206187E-3"/>
                  <c:y val="-9.7788802973951844E-2"/>
                </c:manualLayout>
              </c:layout>
              <c:dLblPos val="ctr"/>
              <c:showVal val="1"/>
            </c:dLbl>
            <c:dLbl>
              <c:idx val="9"/>
              <c:layout>
                <c:manualLayout>
                  <c:x val="2.5773454495078272E-3"/>
                  <c:y val="-0.18572830280915631"/>
                </c:manualLayout>
              </c:layout>
              <c:dLblPos val="ctr"/>
              <c:showVal val="1"/>
            </c:dLbl>
            <c:dLbl>
              <c:idx val="10"/>
              <c:layout>
                <c:manualLayout>
                  <c:x val="2.1018342749952292E-3"/>
                  <c:y val="-0.19484051189831869"/>
                </c:manualLayout>
              </c:layout>
              <c:dLblPos val="ctr"/>
              <c:showVal val="1"/>
            </c:dLbl>
            <c:dLbl>
              <c:idx val="11"/>
              <c:layout>
                <c:manualLayout>
                  <c:x val="1.6261733331833848E-3"/>
                  <c:y val="-0.15920305381680308"/>
                </c:manualLayout>
              </c:layout>
              <c:dLblPos val="ctr"/>
              <c:showVal val="1"/>
            </c:dLbl>
            <c:spPr>
              <a:noFill/>
              <a:ln w="25400">
                <a:noFill/>
              </a:ln>
            </c:spPr>
            <c:txPr>
              <a:bodyPr/>
              <a:lstStyle/>
              <a:p>
                <a:pPr>
                  <a:defRPr sz="1000" b="0" i="0" u="none" strike="noStrike" baseline="0">
                    <a:solidFill>
                      <a:srgbClr val="000000"/>
                    </a:solidFill>
                    <a:latin typeface="+mn-lt"/>
                    <a:ea typeface="Arial"/>
                    <a:cs typeface="Arial"/>
                  </a:defRPr>
                </a:pPr>
                <a:endParaRPr lang="en-US"/>
              </a:p>
            </c:txPr>
            <c:showVal val="1"/>
          </c:dLbls>
          <c:cat>
            <c:strRef>
              <c:f>'Food Group Graph'!$C$11:$N$11</c:f>
              <c:strCache>
                <c:ptCount val="12"/>
                <c:pt idx="0">
                  <c:v>Cereals</c:v>
                </c:pt>
                <c:pt idx="1">
                  <c:v>White tubers/roots</c:v>
                </c:pt>
                <c:pt idx="2">
                  <c:v>Vegetables</c:v>
                </c:pt>
                <c:pt idx="3">
                  <c:v>Fruits</c:v>
                </c:pt>
                <c:pt idx="4">
                  <c:v>Meat</c:v>
                </c:pt>
                <c:pt idx="5">
                  <c:v>Eggs</c:v>
                </c:pt>
                <c:pt idx="6">
                  <c:v>Fish/other seafood</c:v>
                </c:pt>
                <c:pt idx="7">
                  <c:v>Legumes/nuts/seeds</c:v>
                </c:pt>
                <c:pt idx="8">
                  <c:v>Milk/milk products</c:v>
                </c:pt>
                <c:pt idx="9">
                  <c:v>Oils/fats</c:v>
                </c:pt>
                <c:pt idx="10">
                  <c:v>Sweets</c:v>
                </c:pt>
                <c:pt idx="11">
                  <c:v>Spices/condiments/beverages</c:v>
                </c:pt>
              </c:strCache>
            </c:strRef>
          </c:cat>
          <c:val>
            <c:numRef>
              <c:f>'Food Group Graph'!$C$12:$N$12</c:f>
              <c:numCache>
                <c:formatCode>0.0</c:formatCode>
                <c:ptCount val="12"/>
                <c:pt idx="0">
                  <c:v>85.5</c:v>
                </c:pt>
                <c:pt idx="1">
                  <c:v>20.3</c:v>
                </c:pt>
                <c:pt idx="2">
                  <c:v>20.5</c:v>
                </c:pt>
                <c:pt idx="3" formatCode="General">
                  <c:v>30.2</c:v>
                </c:pt>
                <c:pt idx="4" formatCode="General">
                  <c:v>10.199999999999999</c:v>
                </c:pt>
                <c:pt idx="5">
                  <c:v>0.8</c:v>
                </c:pt>
                <c:pt idx="6">
                  <c:v>5.6</c:v>
                </c:pt>
                <c:pt idx="7">
                  <c:v>36.200000000000003</c:v>
                </c:pt>
                <c:pt idx="8">
                  <c:v>34.799999999999997</c:v>
                </c:pt>
                <c:pt idx="9">
                  <c:v>86.9</c:v>
                </c:pt>
                <c:pt idx="10">
                  <c:v>89.9</c:v>
                </c:pt>
                <c:pt idx="11">
                  <c:v>71</c:v>
                </c:pt>
              </c:numCache>
            </c:numRef>
          </c:val>
        </c:ser>
        <c:ser>
          <c:idx val="1"/>
          <c:order val="1"/>
          <c:tx>
            <c:strRef>
              <c:f>'Food Group Graph'!$B$13</c:f>
              <c:strCache>
                <c:ptCount val="1"/>
              </c:strCache>
            </c:strRef>
          </c:tx>
          <c:spPr>
            <a:solidFill>
              <a:srgbClr val="808080"/>
            </a:solidFill>
            <a:ln w="12700">
              <a:solidFill>
                <a:srgbClr val="000000"/>
              </a:solidFill>
              <a:prstDash val="solid"/>
            </a:ln>
          </c:spPr>
          <c:dLbls>
            <c:spPr>
              <a:noFill/>
              <a:ln w="25400">
                <a:noFill/>
              </a:ln>
            </c:spPr>
            <c:txPr>
              <a:bodyPr/>
              <a:lstStyle/>
              <a:p>
                <a:pPr>
                  <a:defRPr sz="1000" b="0" i="0" u="none" strike="noStrike" baseline="0">
                    <a:solidFill>
                      <a:srgbClr val="000000"/>
                    </a:solidFill>
                    <a:latin typeface="Arial"/>
                    <a:ea typeface="Arial"/>
                    <a:cs typeface="Arial"/>
                  </a:defRPr>
                </a:pPr>
                <a:endParaRPr lang="en-US"/>
              </a:p>
            </c:txPr>
            <c:showVal val="1"/>
          </c:dLbls>
          <c:cat>
            <c:strRef>
              <c:f>'Food Group Graph'!$C$11:$N$11</c:f>
              <c:strCache>
                <c:ptCount val="12"/>
                <c:pt idx="0">
                  <c:v>Cereals</c:v>
                </c:pt>
                <c:pt idx="1">
                  <c:v>White tubers/roots</c:v>
                </c:pt>
                <c:pt idx="2">
                  <c:v>Vegetables</c:v>
                </c:pt>
                <c:pt idx="3">
                  <c:v>Fruits</c:v>
                </c:pt>
                <c:pt idx="4">
                  <c:v>Meat</c:v>
                </c:pt>
                <c:pt idx="5">
                  <c:v>Eggs</c:v>
                </c:pt>
                <c:pt idx="6">
                  <c:v>Fish/other seafood</c:v>
                </c:pt>
                <c:pt idx="7">
                  <c:v>Legumes/nuts/seeds</c:v>
                </c:pt>
                <c:pt idx="8">
                  <c:v>Milk/milk products</c:v>
                </c:pt>
                <c:pt idx="9">
                  <c:v>Oils/fats</c:v>
                </c:pt>
                <c:pt idx="10">
                  <c:v>Sweets</c:v>
                </c:pt>
                <c:pt idx="11">
                  <c:v>Spices/condiments/beverages</c:v>
                </c:pt>
              </c:strCache>
            </c:strRef>
          </c:cat>
          <c:val>
            <c:numRef>
              <c:f>'Food Group Graph'!$C$13:$E$13</c:f>
              <c:numCache>
                <c:formatCode>0.0</c:formatCode>
                <c:ptCount val="3"/>
              </c:numCache>
            </c:numRef>
          </c:val>
        </c:ser>
        <c:ser>
          <c:idx val="2"/>
          <c:order val="2"/>
          <c:tx>
            <c:strRef>
              <c:f>'Food Group Graph'!$B$14</c:f>
              <c:strCache>
                <c:ptCount val="1"/>
              </c:strCache>
            </c:strRef>
          </c:tx>
          <c:spPr>
            <a:solidFill>
              <a:srgbClr val="333333"/>
            </a:solidFill>
            <a:ln w="12700">
              <a:solidFill>
                <a:srgbClr val="000000"/>
              </a:solidFill>
              <a:prstDash val="solid"/>
            </a:ln>
          </c:spPr>
          <c:cat>
            <c:strRef>
              <c:f>'Food Group Graph'!$C$11:$N$11</c:f>
              <c:strCache>
                <c:ptCount val="12"/>
                <c:pt idx="0">
                  <c:v>Cereals</c:v>
                </c:pt>
                <c:pt idx="1">
                  <c:v>White tubers/roots</c:v>
                </c:pt>
                <c:pt idx="2">
                  <c:v>Vegetables</c:v>
                </c:pt>
                <c:pt idx="3">
                  <c:v>Fruits</c:v>
                </c:pt>
                <c:pt idx="4">
                  <c:v>Meat</c:v>
                </c:pt>
                <c:pt idx="5">
                  <c:v>Eggs</c:v>
                </c:pt>
                <c:pt idx="6">
                  <c:v>Fish/other seafood</c:v>
                </c:pt>
                <c:pt idx="7">
                  <c:v>Legumes/nuts/seeds</c:v>
                </c:pt>
                <c:pt idx="8">
                  <c:v>Milk/milk products</c:v>
                </c:pt>
                <c:pt idx="9">
                  <c:v>Oils/fats</c:v>
                </c:pt>
                <c:pt idx="10">
                  <c:v>Sweets</c:v>
                </c:pt>
                <c:pt idx="11">
                  <c:v>Spices/condiments/beverages</c:v>
                </c:pt>
              </c:strCache>
            </c:strRef>
          </c:cat>
          <c:val>
            <c:numRef>
              <c:f>'Food Group Graph'!$C$14:$E$14</c:f>
              <c:numCache>
                <c:formatCode>0.0</c:formatCode>
                <c:ptCount val="3"/>
              </c:numCache>
            </c:numRef>
          </c:val>
        </c:ser>
        <c:overlap val="100"/>
        <c:axId val="36508800"/>
        <c:axId val="36510720"/>
      </c:barChart>
      <c:catAx>
        <c:axId val="36508800"/>
        <c:scaling>
          <c:orientation val="minMax"/>
        </c:scaling>
        <c:axPos val="b"/>
        <c:title>
          <c:tx>
            <c:rich>
              <a:bodyPr/>
              <a:lstStyle/>
              <a:p>
                <a:pPr>
                  <a:defRPr sz="1100" b="1" i="0" u="none" strike="noStrike" baseline="0">
                    <a:solidFill>
                      <a:srgbClr val="000000"/>
                    </a:solidFill>
                    <a:latin typeface="Arial"/>
                    <a:ea typeface="Arial"/>
                    <a:cs typeface="Arial"/>
                  </a:defRPr>
                </a:pPr>
                <a:r>
                  <a:rPr lang="en-US"/>
                  <a:t>Food groups</a:t>
                </a:r>
              </a:p>
            </c:rich>
          </c:tx>
          <c:layout>
            <c:manualLayout>
              <c:xMode val="edge"/>
              <c:yMode val="edge"/>
              <c:x val="0.37375179377365364"/>
              <c:y val="0.90281431926272371"/>
            </c:manualLayout>
          </c:layout>
          <c:spPr>
            <a:noFill/>
            <a:ln w="25400">
              <a:noFill/>
            </a:ln>
          </c:spPr>
        </c:title>
        <c:numFmt formatCode="General" sourceLinked="1"/>
        <c:tickLblPos val="nextTo"/>
        <c:spPr>
          <a:ln w="3175">
            <a:solidFill>
              <a:srgbClr val="000000"/>
            </a:solidFill>
            <a:prstDash val="solid"/>
          </a:ln>
        </c:spPr>
        <c:txPr>
          <a:bodyPr rot="-2700000" vert="horz"/>
          <a:lstStyle/>
          <a:p>
            <a:pPr>
              <a:defRPr sz="1100" b="0" i="0" u="none" strike="noStrike" baseline="0">
                <a:solidFill>
                  <a:srgbClr val="000000"/>
                </a:solidFill>
                <a:latin typeface="Calibri"/>
                <a:ea typeface="Calibri"/>
                <a:cs typeface="Calibri"/>
              </a:defRPr>
            </a:pPr>
            <a:endParaRPr lang="en-US"/>
          </a:p>
        </c:txPr>
        <c:crossAx val="36510720"/>
        <c:crosses val="autoZero"/>
        <c:lblAlgn val="ctr"/>
        <c:lblOffset val="100"/>
        <c:tickLblSkip val="1"/>
        <c:tickMarkSkip val="1"/>
      </c:catAx>
      <c:valAx>
        <c:axId val="36510720"/>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Proportion of households (%)</a:t>
                </a:r>
              </a:p>
            </c:rich>
          </c:tx>
          <c:layout>
            <c:manualLayout>
              <c:xMode val="edge"/>
              <c:yMode val="edge"/>
              <c:x val="2.0922427189519154E-2"/>
              <c:y val="0.32832731434886431"/>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508800"/>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389" r="0.75000000000000389" t="1" header="0.5" footer="0.5"/>
    <c:pageSetup paperSize="9" orientation="landscape" horizontalDpi="-3" verticalDpi="0"/>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Proportion of Households with Children under the age of 3 years old whose (last) Stools were Disposed of Safely</a:t>
            </a: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Camp/Setting name, Country</a:t>
            </a:r>
          </a:p>
        </c:rich>
      </c:tx>
      <c:layout>
        <c:manualLayout>
          <c:xMode val="edge"/>
          <c:yMode val="edge"/>
          <c:x val="0.11242619080898911"/>
          <c:y val="1.1236021967842255E-2"/>
        </c:manualLayout>
      </c:layout>
      <c:spPr>
        <a:noFill/>
        <a:ln w="25400">
          <a:noFill/>
        </a:ln>
      </c:spPr>
    </c:title>
    <c:plotArea>
      <c:layout>
        <c:manualLayout>
          <c:layoutTarget val="inner"/>
          <c:xMode val="edge"/>
          <c:yMode val="edge"/>
          <c:x val="0.28402387379220889"/>
          <c:y val="0.2719104107163039"/>
          <c:w val="0.41568077362297162"/>
          <c:h val="0.63146136703538369"/>
        </c:manualLayout>
      </c:layout>
      <c:pieChart>
        <c:varyColors val="1"/>
        <c:ser>
          <c:idx val="0"/>
          <c:order val="0"/>
          <c:spPr>
            <a:ln>
              <a:solidFill>
                <a:schemeClr val="bg1"/>
              </a:solidFill>
            </a:ln>
          </c:spPr>
          <c:dPt>
            <c:idx val="0"/>
            <c:spPr>
              <a:solidFill>
                <a:srgbClr val="28CE28"/>
              </a:solidFill>
              <a:ln>
                <a:solidFill>
                  <a:schemeClr val="bg1"/>
                </a:solidFill>
              </a:ln>
            </c:spPr>
          </c:dPt>
          <c:dPt>
            <c:idx val="1"/>
            <c:spPr>
              <a:solidFill>
                <a:srgbClr val="28CE28"/>
              </a:solidFill>
              <a:ln>
                <a:solidFill>
                  <a:schemeClr val="bg1"/>
                </a:solidFill>
              </a:ln>
            </c:spPr>
          </c:dPt>
          <c:dPt>
            <c:idx val="2"/>
            <c:spPr>
              <a:solidFill>
                <a:srgbClr val="28CE28"/>
              </a:solidFill>
              <a:ln>
                <a:solidFill>
                  <a:schemeClr val="bg1"/>
                </a:solidFill>
              </a:ln>
            </c:spPr>
          </c:dPt>
          <c:dPt>
            <c:idx val="3"/>
            <c:spPr>
              <a:solidFill>
                <a:srgbClr val="FF0000"/>
              </a:solidFill>
              <a:ln>
                <a:solidFill>
                  <a:schemeClr val="bg1"/>
                </a:solidFill>
              </a:ln>
            </c:spPr>
          </c:dPt>
          <c:dPt>
            <c:idx val="4"/>
            <c:spPr>
              <a:solidFill>
                <a:srgbClr val="FF0000"/>
              </a:solidFill>
              <a:ln>
                <a:solidFill>
                  <a:schemeClr val="bg1"/>
                </a:solidFill>
              </a:ln>
            </c:spPr>
          </c:dPt>
          <c:dPt>
            <c:idx val="5"/>
            <c:spPr>
              <a:solidFill>
                <a:srgbClr val="FF0000"/>
              </a:solidFill>
              <a:ln>
                <a:solidFill>
                  <a:schemeClr val="bg1"/>
                </a:solidFill>
              </a:ln>
            </c:spPr>
          </c:dPt>
          <c:dPt>
            <c:idx val="6"/>
            <c:spPr>
              <a:solidFill>
                <a:srgbClr val="FF0000"/>
              </a:solidFill>
              <a:ln>
                <a:solidFill>
                  <a:schemeClr val="bg1"/>
                </a:solidFill>
              </a:ln>
            </c:spPr>
          </c:dPt>
          <c:dLbls>
            <c:dLbl>
              <c:idx val="2"/>
              <c:layout>
                <c:manualLayout>
                  <c:x val="-9.5869931041529272E-2"/>
                  <c:y val="-1.3273172314134949E-3"/>
                </c:manualLayout>
              </c:layout>
              <c:dLblPos val="bestFit"/>
              <c:showCatName val="1"/>
              <c:showPercent val="1"/>
            </c:dLbl>
            <c:numFmt formatCode="0.0%" sourceLinked="0"/>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CatName val="1"/>
            <c:showPercent val="1"/>
            <c:showLeaderLines val="1"/>
          </c:dLbls>
          <c:cat>
            <c:strRef>
              <c:f>'WASH Graph 1'!$A$4:$A$10</c:f>
              <c:strCache>
                <c:ptCount val="7"/>
                <c:pt idx="0">
                  <c:v>Used toilet</c:v>
                </c:pt>
                <c:pt idx="1">
                  <c:v>Put into toilet</c:v>
                </c:pt>
                <c:pt idx="2">
                  <c:v>Buried</c:v>
                </c:pt>
                <c:pt idx="3">
                  <c:v>Thrown into garbage</c:v>
                </c:pt>
                <c:pt idx="4">
                  <c:v>Put into drain</c:v>
                </c:pt>
                <c:pt idx="5">
                  <c:v>Left in the open</c:v>
                </c:pt>
                <c:pt idx="6">
                  <c:v>Other</c:v>
                </c:pt>
              </c:strCache>
            </c:strRef>
          </c:cat>
          <c:val>
            <c:numRef>
              <c:f>'WASH Graph 1'!$B$4:$B$10</c:f>
              <c:numCache>
                <c:formatCode>0.0</c:formatCode>
                <c:ptCount val="7"/>
                <c:pt idx="0">
                  <c:v>2.2999999999999998</c:v>
                </c:pt>
                <c:pt idx="1">
                  <c:v>15.5</c:v>
                </c:pt>
                <c:pt idx="2">
                  <c:v>15</c:v>
                </c:pt>
                <c:pt idx="3">
                  <c:v>24.7</c:v>
                </c:pt>
                <c:pt idx="4">
                  <c:v>14.5</c:v>
                </c:pt>
                <c:pt idx="5">
                  <c:v>20.5</c:v>
                </c:pt>
                <c:pt idx="6">
                  <c:v>7.5</c:v>
                </c:pt>
              </c:numCache>
            </c:numRef>
          </c:val>
        </c:ser>
        <c:dLbls>
          <c:showCatName val="1"/>
          <c:showPercent val="1"/>
        </c:dLbls>
        <c:firstSliceAng val="0"/>
      </c:pieChart>
      <c:spPr>
        <a:noFill/>
        <a:ln w="25400">
          <a:noFill/>
        </a:ln>
      </c:spPr>
    </c:plotArea>
    <c:plotVisOnly val="1"/>
    <c:dispBlanksAs val="zero"/>
  </c:chart>
  <c:printSettings>
    <c:headerFooter alignWithMargins="0"/>
    <c:pageMargins b="0.75000000000000411" l="0.70000000000000062" r="0.70000000000000062" t="0.7500000000000041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Proportion of Households that say they are Satisfied with the Water Supply</a:t>
            </a: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Camp/Setting name, Country </a:t>
            </a:r>
          </a:p>
        </c:rich>
      </c:tx>
      <c:spPr>
        <a:noFill/>
        <a:ln w="25400">
          <a:noFill/>
        </a:ln>
      </c:spPr>
    </c:title>
    <c:plotArea>
      <c:layout>
        <c:manualLayout>
          <c:layoutTarget val="inner"/>
          <c:xMode val="edge"/>
          <c:yMode val="edge"/>
          <c:x val="3.4819418565045855E-2"/>
          <c:y val="0.36076407115777404"/>
          <c:w val="0.91350021872265452"/>
          <c:h val="0.38804753572470363"/>
        </c:manualLayout>
      </c:layout>
      <c:barChart>
        <c:barDir val="bar"/>
        <c:grouping val="stacked"/>
        <c:ser>
          <c:idx val="0"/>
          <c:order val="0"/>
          <c:tx>
            <c:v>Satisfied</c:v>
          </c:tx>
          <c:spPr>
            <a:solidFill>
              <a:srgbClr val="28CE28"/>
            </a:solidFill>
            <a:ln>
              <a:solidFill>
                <a:schemeClr val="bg1"/>
              </a:solidFill>
            </a:ln>
          </c:spPr>
          <c:dLbls>
            <c:spPr>
              <a:noFill/>
              <a:ln w="25400">
                <a:noFill/>
              </a:ln>
            </c:spPr>
            <c:txPr>
              <a:bodyPr/>
              <a:lstStyle/>
              <a:p>
                <a:pPr>
                  <a:defRPr>
                    <a:solidFill>
                      <a:schemeClr val="bg1"/>
                    </a:solidFill>
                  </a:defRPr>
                </a:pPr>
                <a:endParaRPr lang="en-US"/>
              </a:p>
            </c:txPr>
            <c:showVal val="1"/>
          </c:dLbls>
          <c:val>
            <c:numRef>
              <c:f>'WASH Graph 2'!$B$5</c:f>
              <c:numCache>
                <c:formatCode>0.0</c:formatCode>
                <c:ptCount val="1"/>
                <c:pt idx="0">
                  <c:v>30.6</c:v>
                </c:pt>
              </c:numCache>
            </c:numRef>
          </c:val>
        </c:ser>
        <c:ser>
          <c:idx val="2"/>
          <c:order val="1"/>
          <c:tx>
            <c:strRef>
              <c:f>'WASH Graph 2'!$C$4</c:f>
              <c:strCache>
                <c:ptCount val="1"/>
                <c:pt idx="0">
                  <c:v>Partially satisfied</c:v>
                </c:pt>
              </c:strCache>
            </c:strRef>
          </c:tx>
          <c:spPr>
            <a:solidFill>
              <a:srgbClr val="FFC000"/>
            </a:solidFill>
            <a:ln>
              <a:noFill/>
            </a:ln>
          </c:spPr>
          <c:dLbls>
            <c:spPr>
              <a:noFill/>
              <a:ln w="25400">
                <a:noFill/>
              </a:ln>
            </c:spPr>
            <c:txPr>
              <a:bodyPr/>
              <a:lstStyle/>
              <a:p>
                <a:pPr>
                  <a:defRPr>
                    <a:solidFill>
                      <a:schemeClr val="bg1"/>
                    </a:solidFill>
                  </a:defRPr>
                </a:pPr>
                <a:endParaRPr lang="en-US"/>
              </a:p>
            </c:txPr>
            <c:showVal val="1"/>
          </c:dLbls>
          <c:val>
            <c:numRef>
              <c:f>'WASH Graph 2'!$C$5</c:f>
              <c:numCache>
                <c:formatCode>0.0</c:formatCode>
                <c:ptCount val="1"/>
                <c:pt idx="0">
                  <c:v>10</c:v>
                </c:pt>
              </c:numCache>
            </c:numRef>
          </c:val>
        </c:ser>
        <c:ser>
          <c:idx val="1"/>
          <c:order val="2"/>
          <c:tx>
            <c:v>Not satisfied</c:v>
          </c:tx>
          <c:spPr>
            <a:ln>
              <a:solidFill>
                <a:schemeClr val="bg1"/>
              </a:solidFill>
            </a:ln>
          </c:spPr>
          <c:dPt>
            <c:idx val="0"/>
            <c:spPr>
              <a:solidFill>
                <a:srgbClr val="FF0000"/>
              </a:solidFill>
              <a:ln>
                <a:solidFill>
                  <a:schemeClr val="bg1"/>
                </a:solidFill>
              </a:ln>
            </c:spPr>
          </c:dPt>
          <c:dLbls>
            <c:spPr>
              <a:noFill/>
              <a:ln w="25400">
                <a:noFill/>
              </a:ln>
            </c:spPr>
            <c:txPr>
              <a:bodyPr/>
              <a:lstStyle/>
              <a:p>
                <a:pPr>
                  <a:defRPr>
                    <a:solidFill>
                      <a:schemeClr val="bg1"/>
                    </a:solidFill>
                  </a:defRPr>
                </a:pPr>
                <a:endParaRPr lang="en-US"/>
              </a:p>
            </c:txPr>
            <c:showVal val="1"/>
          </c:dLbls>
          <c:val>
            <c:numRef>
              <c:f>'WASH Graph 2'!$D$5</c:f>
              <c:numCache>
                <c:formatCode>0.0</c:formatCode>
                <c:ptCount val="1"/>
                <c:pt idx="0">
                  <c:v>59.4</c:v>
                </c:pt>
              </c:numCache>
            </c:numRef>
          </c:val>
        </c:ser>
        <c:gapWidth val="95"/>
        <c:overlap val="100"/>
        <c:axId val="50171264"/>
        <c:axId val="50189440"/>
      </c:barChart>
      <c:catAx>
        <c:axId val="50171264"/>
        <c:scaling>
          <c:orientation val="minMax"/>
        </c:scaling>
        <c:delete val="1"/>
        <c:axPos val="l"/>
        <c:tickLblPos val="none"/>
        <c:crossAx val="50189440"/>
        <c:crossesAt val="0"/>
        <c:auto val="1"/>
        <c:lblAlgn val="ctr"/>
        <c:lblOffset val="100"/>
      </c:catAx>
      <c:valAx>
        <c:axId val="50189440"/>
        <c:scaling>
          <c:orientation val="minMax"/>
          <c:max val="100"/>
          <c:min val="0"/>
        </c:scaling>
        <c:axPos val="b"/>
        <c:majorGridlines/>
        <c:title>
          <c:tx>
            <c:rich>
              <a:bodyPr/>
              <a:lstStyle/>
              <a:p>
                <a:pPr>
                  <a:defRPr/>
                </a:pPr>
                <a:r>
                  <a:rPr lang="en-GB"/>
                  <a:t>%</a:t>
                </a:r>
              </a:p>
            </c:rich>
          </c:tx>
          <c:spPr>
            <a:noFill/>
            <a:ln w="25400">
              <a:noFill/>
            </a:ln>
          </c:spPr>
        </c:title>
        <c:numFmt formatCode="0.0" sourceLinked="1"/>
        <c:tickLblPos val="nextTo"/>
        <c:txPr>
          <a:bodyPr rot="0" vert="horz"/>
          <a:lstStyle/>
          <a:p>
            <a:pPr>
              <a:defRPr sz="1100" b="0" i="0" u="none" strike="noStrike" baseline="0">
                <a:solidFill>
                  <a:srgbClr val="000000"/>
                </a:solidFill>
                <a:latin typeface="Calibri"/>
                <a:ea typeface="Calibri"/>
                <a:cs typeface="Calibri"/>
              </a:defRPr>
            </a:pPr>
            <a:endParaRPr lang="en-US"/>
          </a:p>
        </c:txPr>
        <c:crossAx val="50171264"/>
        <c:crosses val="autoZero"/>
        <c:crossBetween val="between"/>
      </c:valAx>
    </c:plotArea>
    <c:legend>
      <c:legendPos val="r"/>
      <c:layout>
        <c:manualLayout>
          <c:xMode val="edge"/>
          <c:yMode val="edge"/>
          <c:wMode val="edge"/>
          <c:hMode val="edge"/>
          <c:x val="3.3587786259541987E-2"/>
          <c:y val="0.875"/>
          <c:w val="0.95114503816793894"/>
          <c:h val="0.98958333333333337"/>
        </c:manualLayout>
      </c:layout>
      <c:spPr>
        <a:noFill/>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printSettings>
    <c:headerFooter alignWithMargins="0"/>
    <c:pageMargins b="0.75000000000000411" l="0.70000000000000062" r="0.70000000000000062" t="0.75000000000000411"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Calibri"/>
                <a:ea typeface="Calibri"/>
                <a:cs typeface="Calibri"/>
              </a:defRPr>
            </a:pPr>
            <a:r>
              <a:rPr lang="en-GB" sz="1300" b="1" i="0" u="none" strike="noStrike" baseline="0">
                <a:solidFill>
                  <a:srgbClr val="000000"/>
                </a:solidFill>
                <a:latin typeface="Calibri"/>
              </a:rPr>
              <a:t>Top Five Causes of Morbidity </a:t>
            </a:r>
          </a:p>
          <a:p>
            <a:pPr>
              <a:defRPr sz="1000" b="0" i="0" u="none" strike="noStrike" baseline="0">
                <a:solidFill>
                  <a:srgbClr val="000000"/>
                </a:solidFill>
                <a:latin typeface="Calibri"/>
                <a:ea typeface="Calibri"/>
                <a:cs typeface="Calibri"/>
              </a:defRPr>
            </a:pPr>
            <a:r>
              <a:rPr lang="en-GB" sz="1300" b="1" i="0" u="none" strike="noStrike" baseline="0">
                <a:solidFill>
                  <a:srgbClr val="000000"/>
                </a:solidFill>
                <a:latin typeface="Calibri"/>
              </a:rPr>
              <a:t>in Children under the age of 5 years old </a:t>
            </a:r>
          </a:p>
          <a:p>
            <a:pPr>
              <a:defRPr sz="1000" b="0" i="0" u="none" strike="noStrike" baseline="0">
                <a:solidFill>
                  <a:srgbClr val="000000"/>
                </a:solidFill>
                <a:latin typeface="Calibri"/>
                <a:ea typeface="Calibri"/>
                <a:cs typeface="Calibri"/>
              </a:defRPr>
            </a:pPr>
            <a:r>
              <a:rPr lang="en-GB" sz="1300" b="1" i="0" u="none" strike="noStrike" baseline="0">
                <a:solidFill>
                  <a:srgbClr val="0000FF"/>
                </a:solidFill>
                <a:latin typeface="Calibri"/>
              </a:rPr>
              <a:t>Time Frame, Camp/Setting name, Country</a:t>
            </a:r>
          </a:p>
        </c:rich>
      </c:tx>
      <c:layout>
        <c:manualLayout>
          <c:xMode val="edge"/>
          <c:yMode val="edge"/>
          <c:x val="0.26923076923076922"/>
          <c:y val="1.1235955056179775E-2"/>
        </c:manualLayout>
      </c:layout>
      <c:spPr>
        <a:noFill/>
        <a:ln w="25400">
          <a:noFill/>
        </a:ln>
      </c:spPr>
    </c:title>
    <c:plotArea>
      <c:layout/>
      <c:pieChart>
        <c:varyColors val="1"/>
        <c:ser>
          <c:idx val="1"/>
          <c:order val="0"/>
          <c:spPr>
            <a:ln w="12700">
              <a:solidFill>
                <a:schemeClr val="bg1"/>
              </a:solidFill>
            </a:ln>
          </c:spPr>
          <c:dPt>
            <c:idx val="0"/>
          </c:dPt>
          <c:dPt>
            <c:idx val="1"/>
          </c:dPt>
          <c:dPt>
            <c:idx val="2"/>
          </c:dPt>
          <c:dPt>
            <c:idx val="3"/>
          </c:dPt>
          <c:dPt>
            <c:idx val="4"/>
          </c:dPt>
          <c:dLbls>
            <c:spPr>
              <a:noFill/>
              <a:ln w="25400">
                <a:noFill/>
              </a:ln>
            </c:spPr>
            <c:txPr>
              <a:bodyPr/>
              <a:lstStyle/>
              <a:p>
                <a:pPr>
                  <a:defRPr sz="1100" b="0" i="0" u="none" strike="noStrike" baseline="0">
                    <a:solidFill>
                      <a:srgbClr val="000000"/>
                    </a:solidFill>
                    <a:latin typeface="Calibri"/>
                    <a:ea typeface="Calibri"/>
                    <a:cs typeface="Calibri"/>
                  </a:defRPr>
                </a:pPr>
                <a:endParaRPr lang="en-US"/>
              </a:p>
            </c:txPr>
            <c:showVal val="1"/>
            <c:showCatName val="1"/>
            <c:showLeaderLines val="1"/>
          </c:dLbls>
          <c:cat>
            <c:strRef>
              <c:f>'Top 5 Morbidity Causes'!$A$17:$A$21</c:f>
              <c:strCache>
                <c:ptCount val="5"/>
                <c:pt idx="0">
                  <c:v>Morbidity Cause 1</c:v>
                </c:pt>
                <c:pt idx="1">
                  <c:v>Morbidity Cause 2</c:v>
                </c:pt>
                <c:pt idx="2">
                  <c:v>Morbidity Cause 3</c:v>
                </c:pt>
                <c:pt idx="3">
                  <c:v>Morbidity Cause 4</c:v>
                </c:pt>
                <c:pt idx="4">
                  <c:v>Morbidity Cause 5</c:v>
                </c:pt>
              </c:strCache>
            </c:strRef>
          </c:cat>
          <c:val>
            <c:numRef>
              <c:f>'Top 5 Morbidity Causes'!$B$17:$B$21</c:f>
              <c:numCache>
                <c:formatCode>0.0%</c:formatCode>
                <c:ptCount val="5"/>
                <c:pt idx="0">
                  <c:v>0.32600000000000001</c:v>
                </c:pt>
                <c:pt idx="1">
                  <c:v>0.27400000000000002</c:v>
                </c:pt>
                <c:pt idx="2">
                  <c:v>0.19</c:v>
                </c:pt>
                <c:pt idx="3">
                  <c:v>0.14499999999999999</c:v>
                </c:pt>
                <c:pt idx="4">
                  <c:v>8.3000000000000004E-2</c:v>
                </c:pt>
              </c:numCache>
            </c:numRef>
          </c:val>
        </c:ser>
        <c:dLbls>
          <c:showCatName val="1"/>
          <c:showPercent val="1"/>
        </c:dLbls>
        <c:firstSliceAng val="0"/>
      </c:pieChart>
      <c:spPr>
        <a:noFill/>
        <a:ln w="25400">
          <a:noFill/>
        </a:ln>
      </c:spPr>
    </c:plotArea>
    <c:plotVisOnly val="1"/>
    <c:dispBlanksAs val="zero"/>
  </c:chart>
  <c:printSettings>
    <c:headerFooter alignWithMargins="0"/>
    <c:pageMargins b="0.75000000000000411" l="0.70000000000000062" r="0.70000000000000062" t="0.75000000000000411" header="0.30000000000000032" footer="0.30000000000000032"/>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400" b="0" i="0" u="none" strike="noStrike" baseline="0">
                <a:solidFill>
                  <a:srgbClr val="000000"/>
                </a:solidFill>
                <a:latin typeface="+mn-lt"/>
                <a:ea typeface="Arial"/>
                <a:cs typeface="Arial"/>
              </a:defRPr>
            </a:pPr>
            <a:r>
              <a:rPr lang="en-GB" sz="1400" b="1" i="0" u="none" strike="noStrike" baseline="0">
                <a:solidFill>
                  <a:srgbClr val="000000"/>
                </a:solidFill>
                <a:latin typeface="+mn-lt"/>
                <a:cs typeface="Arial"/>
              </a:rPr>
              <a:t>Reasons provided for Dissatisfaction of Water Supply</a:t>
            </a:r>
          </a:p>
          <a:p>
            <a:pPr>
              <a:defRPr sz="1400" b="0" i="0" u="none" strike="noStrike" baseline="0">
                <a:solidFill>
                  <a:srgbClr val="000000"/>
                </a:solidFill>
                <a:latin typeface="+mn-lt"/>
                <a:ea typeface="Arial"/>
                <a:cs typeface="Arial"/>
              </a:defRPr>
            </a:pPr>
            <a:r>
              <a:rPr lang="en-GB" sz="1400" b="1" i="0" u="none" strike="noStrike" baseline="0">
                <a:solidFill>
                  <a:srgbClr val="0000FF"/>
                </a:solidFill>
                <a:latin typeface="+mn-lt"/>
                <a:cs typeface="Arial"/>
              </a:rPr>
              <a:t>Camp/Setting name, Country</a:t>
            </a:r>
          </a:p>
        </c:rich>
      </c:tx>
      <c:layout>
        <c:manualLayout>
          <c:xMode val="edge"/>
          <c:yMode val="edge"/>
          <c:x val="0.2596537949400799"/>
          <c:y val="4.1407867494824016E-2"/>
        </c:manualLayout>
      </c:layout>
      <c:spPr>
        <a:noFill/>
        <a:ln w="25400">
          <a:noFill/>
        </a:ln>
      </c:spPr>
    </c:title>
    <c:plotArea>
      <c:layout>
        <c:manualLayout>
          <c:layoutTarget val="inner"/>
          <c:xMode val="edge"/>
          <c:yMode val="edge"/>
          <c:x val="0.10413694721826069"/>
          <c:y val="0.19948874017036358"/>
          <c:w val="0.8768426058012363"/>
          <c:h val="0.484918950348599"/>
        </c:manualLayout>
      </c:layout>
      <c:barChart>
        <c:barDir val="col"/>
        <c:grouping val="stacked"/>
        <c:ser>
          <c:idx val="0"/>
          <c:order val="0"/>
          <c:tx>
            <c:strRef>
              <c:f>'WASH Graph 3'!$B$14</c:f>
              <c:strCache>
                <c:ptCount val="1"/>
              </c:strCache>
            </c:strRef>
          </c:tx>
          <c:spPr>
            <a:solidFill>
              <a:srgbClr val="C0C0C0"/>
            </a:solidFill>
            <a:ln w="12700">
              <a:solidFill>
                <a:srgbClr val="000000"/>
              </a:solidFill>
              <a:prstDash val="solid"/>
            </a:ln>
          </c:spPr>
          <c:dLbls>
            <c:spPr>
              <a:noFill/>
              <a:ln w="25400">
                <a:noFill/>
              </a:ln>
            </c:spPr>
            <c:txPr>
              <a:bodyPr/>
              <a:lstStyle/>
              <a:p>
                <a:pPr>
                  <a:defRPr sz="1000" b="0" i="0" u="none" strike="noStrike" baseline="0">
                    <a:solidFill>
                      <a:srgbClr val="000000"/>
                    </a:solidFill>
                    <a:latin typeface="+mn-lt"/>
                    <a:ea typeface="Arial"/>
                    <a:cs typeface="Arial"/>
                  </a:defRPr>
                </a:pPr>
                <a:endParaRPr lang="en-US"/>
              </a:p>
            </c:txPr>
            <c:dLblPos val="inBase"/>
            <c:showVal val="1"/>
          </c:dLbls>
          <c:cat>
            <c:strRef>
              <c:f>'WASH Graph 3'!$C$13:$L$13</c:f>
              <c:strCache>
                <c:ptCount val="10"/>
                <c:pt idx="0">
                  <c:v>Not enough</c:v>
                </c:pt>
                <c:pt idx="1">
                  <c:v>Long waiting queue</c:v>
                </c:pt>
                <c:pt idx="2">
                  <c:v>Long distance</c:v>
                </c:pt>
                <c:pt idx="3">
                  <c:v>Irregular supply</c:v>
                </c:pt>
                <c:pt idx="4">
                  <c:v>Bad taste</c:v>
                </c:pt>
                <c:pt idx="5">
                  <c:v>Water too warm</c:v>
                </c:pt>
                <c:pt idx="6">
                  <c:v>Bad quality</c:v>
                </c:pt>
                <c:pt idx="7">
                  <c:v>Have to pay</c:v>
                </c:pt>
                <c:pt idx="8">
                  <c:v>Other</c:v>
                </c:pt>
                <c:pt idx="9">
                  <c:v>Don't know</c:v>
                </c:pt>
              </c:strCache>
            </c:strRef>
          </c:cat>
          <c:val>
            <c:numRef>
              <c:f>'WASH Graph 3'!$C$14:$L$14</c:f>
              <c:numCache>
                <c:formatCode>0.0</c:formatCode>
                <c:ptCount val="10"/>
                <c:pt idx="0">
                  <c:v>20.2</c:v>
                </c:pt>
                <c:pt idx="1">
                  <c:v>18.5</c:v>
                </c:pt>
                <c:pt idx="2">
                  <c:v>2.2999999999999998</c:v>
                </c:pt>
                <c:pt idx="3" formatCode="General">
                  <c:v>42.1</c:v>
                </c:pt>
                <c:pt idx="4" formatCode="General">
                  <c:v>0</c:v>
                </c:pt>
                <c:pt idx="5">
                  <c:v>0</c:v>
                </c:pt>
                <c:pt idx="6">
                  <c:v>4.5</c:v>
                </c:pt>
                <c:pt idx="7">
                  <c:v>0</c:v>
                </c:pt>
                <c:pt idx="8">
                  <c:v>6.2</c:v>
                </c:pt>
                <c:pt idx="9">
                  <c:v>6.2</c:v>
                </c:pt>
              </c:numCache>
            </c:numRef>
          </c:val>
        </c:ser>
        <c:ser>
          <c:idx val="1"/>
          <c:order val="1"/>
          <c:tx>
            <c:strRef>
              <c:f>'WASH Graph 3'!$B$15</c:f>
              <c:strCache>
                <c:ptCount val="1"/>
              </c:strCache>
            </c:strRef>
          </c:tx>
          <c:spPr>
            <a:solidFill>
              <a:srgbClr val="808080"/>
            </a:solidFill>
            <a:ln w="12700">
              <a:solidFill>
                <a:srgbClr val="000000"/>
              </a:solidFill>
              <a:prstDash val="solid"/>
            </a:ln>
          </c:spPr>
          <c:dLbls>
            <c:spPr>
              <a:noFill/>
              <a:ln w="25400">
                <a:noFill/>
              </a:ln>
            </c:spPr>
            <c:txPr>
              <a:bodyPr/>
              <a:lstStyle/>
              <a:p>
                <a:pPr>
                  <a:defRPr sz="1000" b="0" i="0" u="none" strike="noStrike" baseline="0">
                    <a:solidFill>
                      <a:srgbClr val="000000"/>
                    </a:solidFill>
                    <a:latin typeface="Arial"/>
                    <a:ea typeface="Arial"/>
                    <a:cs typeface="Arial"/>
                  </a:defRPr>
                </a:pPr>
                <a:endParaRPr lang="en-US"/>
              </a:p>
            </c:txPr>
            <c:showVal val="1"/>
          </c:dLbls>
          <c:cat>
            <c:strRef>
              <c:f>'WASH Graph 3'!$C$13:$L$13</c:f>
              <c:strCache>
                <c:ptCount val="10"/>
                <c:pt idx="0">
                  <c:v>Not enough</c:v>
                </c:pt>
                <c:pt idx="1">
                  <c:v>Long waiting queue</c:v>
                </c:pt>
                <c:pt idx="2">
                  <c:v>Long distance</c:v>
                </c:pt>
                <c:pt idx="3">
                  <c:v>Irregular supply</c:v>
                </c:pt>
                <c:pt idx="4">
                  <c:v>Bad taste</c:v>
                </c:pt>
                <c:pt idx="5">
                  <c:v>Water too warm</c:v>
                </c:pt>
                <c:pt idx="6">
                  <c:v>Bad quality</c:v>
                </c:pt>
                <c:pt idx="7">
                  <c:v>Have to pay</c:v>
                </c:pt>
                <c:pt idx="8">
                  <c:v>Other</c:v>
                </c:pt>
                <c:pt idx="9">
                  <c:v>Don't know</c:v>
                </c:pt>
              </c:strCache>
            </c:strRef>
          </c:cat>
          <c:val>
            <c:numRef>
              <c:f>'WASH Graph 3'!$C$15:$E$15</c:f>
              <c:numCache>
                <c:formatCode>0.0</c:formatCode>
                <c:ptCount val="3"/>
              </c:numCache>
            </c:numRef>
          </c:val>
        </c:ser>
        <c:ser>
          <c:idx val="2"/>
          <c:order val="2"/>
          <c:tx>
            <c:strRef>
              <c:f>'WASH Graph 3'!$B$16</c:f>
              <c:strCache>
                <c:ptCount val="1"/>
              </c:strCache>
            </c:strRef>
          </c:tx>
          <c:spPr>
            <a:solidFill>
              <a:srgbClr val="333333"/>
            </a:solidFill>
            <a:ln w="12700">
              <a:solidFill>
                <a:srgbClr val="000000"/>
              </a:solidFill>
              <a:prstDash val="solid"/>
            </a:ln>
          </c:spPr>
          <c:cat>
            <c:strRef>
              <c:f>'WASH Graph 3'!$C$13:$L$13</c:f>
              <c:strCache>
                <c:ptCount val="10"/>
                <c:pt idx="0">
                  <c:v>Not enough</c:v>
                </c:pt>
                <c:pt idx="1">
                  <c:v>Long waiting queue</c:v>
                </c:pt>
                <c:pt idx="2">
                  <c:v>Long distance</c:v>
                </c:pt>
                <c:pt idx="3">
                  <c:v>Irregular supply</c:v>
                </c:pt>
                <c:pt idx="4">
                  <c:v>Bad taste</c:v>
                </c:pt>
                <c:pt idx="5">
                  <c:v>Water too warm</c:v>
                </c:pt>
                <c:pt idx="6">
                  <c:v>Bad quality</c:v>
                </c:pt>
                <c:pt idx="7">
                  <c:v>Have to pay</c:v>
                </c:pt>
                <c:pt idx="8">
                  <c:v>Other</c:v>
                </c:pt>
                <c:pt idx="9">
                  <c:v>Don't know</c:v>
                </c:pt>
              </c:strCache>
            </c:strRef>
          </c:cat>
          <c:val>
            <c:numRef>
              <c:f>'WASH Graph 3'!$C$16:$E$16</c:f>
              <c:numCache>
                <c:formatCode>0.0</c:formatCode>
                <c:ptCount val="3"/>
              </c:numCache>
            </c:numRef>
          </c:val>
        </c:ser>
        <c:overlap val="100"/>
        <c:axId val="50241536"/>
        <c:axId val="50243456"/>
      </c:barChart>
      <c:catAx>
        <c:axId val="50241536"/>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Main reason for dissatisfaction</a:t>
                </a:r>
              </a:p>
            </c:rich>
          </c:tx>
          <c:layout>
            <c:manualLayout>
              <c:xMode val="edge"/>
              <c:yMode val="edge"/>
              <c:x val="0.3981358189081225"/>
              <c:y val="0.89026915113871641"/>
            </c:manualLayout>
          </c:layout>
          <c:spPr>
            <a:noFill/>
            <a:ln w="25400">
              <a:noFill/>
            </a:ln>
          </c:spPr>
        </c:title>
        <c:numFmt formatCode="General" sourceLinked="1"/>
        <c:tickLblPos val="nextTo"/>
        <c:spPr>
          <a:ln w="3175">
            <a:solidFill>
              <a:srgbClr val="000000"/>
            </a:solidFill>
            <a:prstDash val="solid"/>
          </a:ln>
        </c:spPr>
        <c:txPr>
          <a:bodyPr rot="-2700000" vert="horz"/>
          <a:lstStyle/>
          <a:p>
            <a:pPr>
              <a:defRPr sz="1100" b="0" i="0" u="none" strike="noStrike" baseline="0">
                <a:solidFill>
                  <a:srgbClr val="000000"/>
                </a:solidFill>
                <a:latin typeface="Calibri"/>
                <a:ea typeface="Calibri"/>
                <a:cs typeface="Calibri"/>
              </a:defRPr>
            </a:pPr>
            <a:endParaRPr lang="en-US"/>
          </a:p>
        </c:txPr>
        <c:crossAx val="50243456"/>
        <c:crosses val="autoZero"/>
        <c:lblAlgn val="ctr"/>
        <c:lblOffset val="100"/>
        <c:tickLblSkip val="1"/>
        <c:tickMarkSkip val="1"/>
      </c:catAx>
      <c:valAx>
        <c:axId val="50243456"/>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Proportion of households (%)</a:t>
                </a:r>
              </a:p>
            </c:rich>
          </c:tx>
          <c:layout>
            <c:manualLayout>
              <c:xMode val="edge"/>
              <c:yMode val="edge"/>
              <c:x val="1.7118452736683547E-2"/>
              <c:y val="0.24954358965998816"/>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50241536"/>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389" r="0.75000000000000389" t="1" header="0.5" footer="0.5"/>
    <c:pageSetup paperSize="9" orientation="landscape" horizontalDpi="-3" verticalDpi="0"/>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Proportion of Households with at least one Mosquito Net </a:t>
            </a:r>
          </a:p>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(any type)</a:t>
            </a: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Camp/Setting name, Country</a:t>
            </a:r>
          </a:p>
        </c:rich>
      </c:tx>
      <c:layout>
        <c:manualLayout>
          <c:xMode val="edge"/>
          <c:yMode val="edge"/>
          <c:x val="0.18020679468242246"/>
          <c:y val="2.3923444976076555E-2"/>
        </c:manualLayout>
      </c:layout>
      <c:spPr>
        <a:noFill/>
        <a:ln w="25400">
          <a:noFill/>
        </a:ln>
      </c:spPr>
    </c:title>
    <c:plotArea>
      <c:layout/>
      <c:pieChart>
        <c:varyColors val="1"/>
        <c:ser>
          <c:idx val="0"/>
          <c:order val="0"/>
          <c:spPr>
            <a:solidFill>
              <a:srgbClr val="8CAF47"/>
            </a:solidFill>
            <a:ln>
              <a:solidFill>
                <a:schemeClr val="bg1"/>
              </a:solidFill>
            </a:ln>
          </c:spPr>
          <c:dPt>
            <c:idx val="0"/>
            <c:spPr>
              <a:solidFill>
                <a:srgbClr val="28CE28"/>
              </a:solidFill>
              <a:ln>
                <a:solidFill>
                  <a:schemeClr val="bg1"/>
                </a:solidFill>
              </a:ln>
            </c:spPr>
          </c:dPt>
          <c:dPt>
            <c:idx val="1"/>
            <c:spPr>
              <a:solidFill>
                <a:srgbClr val="FF0000"/>
              </a:solidFill>
              <a:ln>
                <a:solidFill>
                  <a:schemeClr val="bg1"/>
                </a:solidFill>
              </a:ln>
            </c:spPr>
          </c:dPt>
          <c:dLbls>
            <c:dLbl>
              <c:idx val="0"/>
              <c:layout>
                <c:manualLayout>
                  <c:x val="-0.20190697728515103"/>
                  <c:y val="-0.22132363837295457"/>
                </c:manualLayout>
              </c:layout>
              <c:dLblPos val="bestFit"/>
              <c:showCatName val="1"/>
              <c:showPercent val="1"/>
            </c:dLbl>
            <c:dLbl>
              <c:idx val="1"/>
              <c:layout>
                <c:manualLayout>
                  <c:x val="-1.7661987229439707E-2"/>
                  <c:y val="6.3717741023999033E-2"/>
                </c:manualLayout>
              </c:layout>
              <c:dLblPos val="bestFit"/>
              <c:showCatName val="1"/>
              <c:showPercent val="1"/>
            </c:dLbl>
            <c:numFmt formatCode="0.0%" sourceLinked="0"/>
            <c:spPr>
              <a:noFill/>
              <a:ln w="25400">
                <a:noFill/>
              </a:ln>
            </c:spPr>
            <c:txPr>
              <a:bodyPr/>
              <a:lstStyle/>
              <a:p>
                <a:pPr>
                  <a:defRPr sz="1100" b="0" i="0" u="none" strike="noStrike" baseline="0">
                    <a:solidFill>
                      <a:srgbClr val="000000"/>
                    </a:solidFill>
                    <a:latin typeface="Calibri"/>
                    <a:ea typeface="Calibri"/>
                    <a:cs typeface="Calibri"/>
                  </a:defRPr>
                </a:pPr>
                <a:endParaRPr lang="en-US"/>
              </a:p>
            </c:txPr>
            <c:showCatName val="1"/>
            <c:showPercent val="1"/>
          </c:dLbls>
          <c:cat>
            <c:strRef>
              <c:f>'Mosquito net Graph 1'!$A$6:$A$7</c:f>
              <c:strCache>
                <c:ptCount val="2"/>
                <c:pt idx="0">
                  <c:v>Households with at least one mosquito net</c:v>
                </c:pt>
                <c:pt idx="1">
                  <c:v>Households with no mosquito net</c:v>
                </c:pt>
              </c:strCache>
            </c:strRef>
          </c:cat>
          <c:val>
            <c:numRef>
              <c:f>'Mosquito net Graph 1'!$B$6:$B$7</c:f>
              <c:numCache>
                <c:formatCode>0.0</c:formatCode>
                <c:ptCount val="2"/>
                <c:pt idx="0">
                  <c:v>89.5</c:v>
                </c:pt>
                <c:pt idx="1">
                  <c:v>10.5</c:v>
                </c:pt>
              </c:numCache>
            </c:numRef>
          </c:val>
        </c:ser>
        <c:dLbls>
          <c:showCatName val="1"/>
          <c:showPercent val="1"/>
        </c:dLbls>
        <c:firstSliceAng val="0"/>
      </c:pieChart>
      <c:spPr>
        <a:noFill/>
        <a:ln w="25400">
          <a:noFill/>
        </a:ln>
      </c:spPr>
    </c:plotArea>
    <c:plotVisOnly val="1"/>
    <c:dispBlanksAs val="zero"/>
  </c:chart>
  <c:printSettings>
    <c:headerFooter alignWithMargins="0"/>
    <c:pageMargins b="0.75000000000000411" l="0.70000000000000062" r="0.70000000000000062" t="0.75000000000000411"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Proportion of Households with at least one LLIN</a:t>
            </a: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Camp/Setting name, Country</a:t>
            </a:r>
          </a:p>
        </c:rich>
      </c:tx>
      <c:layout>
        <c:manualLayout>
          <c:xMode val="edge"/>
          <c:yMode val="edge"/>
          <c:x val="0.26646630766427459"/>
          <c:y val="3.7358751208730487E-2"/>
        </c:manualLayout>
      </c:layout>
      <c:spPr>
        <a:noFill/>
        <a:ln w="25400">
          <a:noFill/>
        </a:ln>
      </c:spPr>
    </c:title>
    <c:plotArea>
      <c:layout/>
      <c:pieChart>
        <c:varyColors val="1"/>
        <c:ser>
          <c:idx val="0"/>
          <c:order val="0"/>
          <c:spPr>
            <a:solidFill>
              <a:srgbClr val="8CAF47"/>
            </a:solidFill>
            <a:ln>
              <a:solidFill>
                <a:schemeClr val="bg1"/>
              </a:solidFill>
            </a:ln>
          </c:spPr>
          <c:dPt>
            <c:idx val="0"/>
            <c:spPr>
              <a:solidFill>
                <a:srgbClr val="28CE28"/>
              </a:solidFill>
              <a:ln>
                <a:solidFill>
                  <a:schemeClr val="bg1"/>
                </a:solidFill>
              </a:ln>
            </c:spPr>
          </c:dPt>
          <c:dPt>
            <c:idx val="1"/>
            <c:spPr>
              <a:solidFill>
                <a:srgbClr val="FF0000"/>
              </a:solidFill>
              <a:ln>
                <a:solidFill>
                  <a:schemeClr val="bg1"/>
                </a:solidFill>
              </a:ln>
            </c:spPr>
          </c:dPt>
          <c:dLbls>
            <c:numFmt formatCode="0.0%" sourceLinked="0"/>
            <c:spPr>
              <a:noFill/>
              <a:ln w="25400">
                <a:noFill/>
              </a:ln>
            </c:spPr>
            <c:txPr>
              <a:bodyPr/>
              <a:lstStyle/>
              <a:p>
                <a:pPr>
                  <a:defRPr sz="1100" b="0" i="0" u="none" strike="noStrike" baseline="0">
                    <a:solidFill>
                      <a:srgbClr val="000000"/>
                    </a:solidFill>
                    <a:latin typeface="Calibri"/>
                    <a:ea typeface="Calibri"/>
                    <a:cs typeface="Calibri"/>
                  </a:defRPr>
                </a:pPr>
                <a:endParaRPr lang="en-US"/>
              </a:p>
            </c:txPr>
            <c:showCatName val="1"/>
            <c:showPercent val="1"/>
            <c:showLeaderLines val="1"/>
          </c:dLbls>
          <c:cat>
            <c:strRef>
              <c:f>'Mosquito net Graph 2'!$A$6:$A$7</c:f>
              <c:strCache>
                <c:ptCount val="2"/>
                <c:pt idx="0">
                  <c:v>Households with at least one LLIN</c:v>
                </c:pt>
                <c:pt idx="1">
                  <c:v>Households with no LLIN</c:v>
                </c:pt>
              </c:strCache>
            </c:strRef>
          </c:cat>
          <c:val>
            <c:numRef>
              <c:f>'Mosquito net Graph 2'!$B$6:$B$7</c:f>
              <c:numCache>
                <c:formatCode>0.0</c:formatCode>
                <c:ptCount val="2"/>
                <c:pt idx="0">
                  <c:v>62.2</c:v>
                </c:pt>
                <c:pt idx="1">
                  <c:v>37.799999999999997</c:v>
                </c:pt>
              </c:numCache>
            </c:numRef>
          </c:val>
        </c:ser>
        <c:dLbls>
          <c:showCatName val="1"/>
          <c:showPercent val="1"/>
        </c:dLbls>
        <c:firstSliceAng val="0"/>
      </c:pieChart>
      <c:spPr>
        <a:noFill/>
        <a:ln w="25400">
          <a:noFill/>
        </a:ln>
      </c:spPr>
    </c:plotArea>
    <c:plotVisOnly val="1"/>
    <c:dispBlanksAs val="zero"/>
  </c:chart>
  <c:printSettings>
    <c:headerFooter alignWithMargins="0"/>
    <c:pageMargins b="0.75000000000000411" l="0.70000000000000062" r="0.70000000000000062" t="0.75000000000000411"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Mosquito Net Utilisation by Sub-Group</a:t>
            </a:r>
          </a:p>
          <a:p>
            <a:pPr>
              <a:defRPr sz="1000"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27462185629078817"/>
          <c:y val="9.8039505625177135E-3"/>
        </c:manualLayout>
      </c:layout>
      <c:spPr>
        <a:noFill/>
        <a:ln w="25400">
          <a:noFill/>
        </a:ln>
      </c:spPr>
    </c:title>
    <c:plotArea>
      <c:layout>
        <c:manualLayout>
          <c:layoutTarget val="inner"/>
          <c:xMode val="edge"/>
          <c:yMode val="edge"/>
          <c:x val="9.2724679029957208E-2"/>
          <c:y val="0.19362791443568667"/>
          <c:w val="0.85021398002853066"/>
          <c:h val="0.57778862149273591"/>
        </c:manualLayout>
      </c:layout>
      <c:barChart>
        <c:barDir val="col"/>
        <c:grouping val="clustered"/>
        <c:ser>
          <c:idx val="1"/>
          <c:order val="0"/>
          <c:tx>
            <c:strRef>
              <c:f>'Mosquito Net Graph 3'!$B$18</c:f>
              <c:strCache>
                <c:ptCount val="1"/>
                <c:pt idx="0">
                  <c:v>Slept under a mosquito net (any type)</c:v>
                </c:pt>
              </c:strCache>
            </c:strRef>
          </c:tx>
          <c:spPr>
            <a:solidFill>
              <a:schemeClr val="bg1">
                <a:lumMod val="85000"/>
              </a:schemeClr>
            </a:solidFill>
            <a:ln w="12700">
              <a:solidFill>
                <a:srgbClr val="000000"/>
              </a:solidFill>
              <a:prstDash val="solid"/>
            </a:ln>
          </c:spPr>
          <c:dLbls>
            <c:spPr>
              <a:noFill/>
              <a:ln w="25400">
                <a:noFill/>
              </a:ln>
            </c:spPr>
            <c:txPr>
              <a:bodyPr/>
              <a:lstStyle/>
              <a:p>
                <a:pPr>
                  <a:defRPr sz="1000" b="0" i="0" u="none" strike="noStrike" baseline="0">
                    <a:solidFill>
                      <a:srgbClr val="000000"/>
                    </a:solidFill>
                    <a:latin typeface="+mn-lt"/>
                    <a:ea typeface="Arial"/>
                    <a:cs typeface="Arial"/>
                  </a:defRPr>
                </a:pPr>
                <a:endParaRPr lang="en-US"/>
              </a:p>
            </c:txPr>
            <c:showVal val="1"/>
          </c:dLbls>
          <c:cat>
            <c:strRef>
              <c:f>'Mosquito Net Graph 3'!$C$17:$E$17</c:f>
              <c:strCache>
                <c:ptCount val="3"/>
                <c:pt idx="0">
                  <c:v>Total Population</c:v>
                </c:pt>
                <c:pt idx="1">
                  <c:v>Children &lt;5 years</c:v>
                </c:pt>
                <c:pt idx="2">
                  <c:v>Pregnant women</c:v>
                </c:pt>
              </c:strCache>
            </c:strRef>
          </c:cat>
          <c:val>
            <c:numRef>
              <c:f>'Mosquito Net Graph 3'!$C$18:$E$18</c:f>
              <c:numCache>
                <c:formatCode>0.0</c:formatCode>
                <c:ptCount val="3"/>
                <c:pt idx="0">
                  <c:v>79.599999999999994</c:v>
                </c:pt>
                <c:pt idx="1">
                  <c:v>82</c:v>
                </c:pt>
                <c:pt idx="2">
                  <c:v>91.5</c:v>
                </c:pt>
              </c:numCache>
            </c:numRef>
          </c:val>
        </c:ser>
        <c:ser>
          <c:idx val="2"/>
          <c:order val="1"/>
          <c:tx>
            <c:strRef>
              <c:f>'Mosquito Net Graph 3'!$B$19</c:f>
              <c:strCache>
                <c:ptCount val="1"/>
                <c:pt idx="0">
                  <c:v>Slept under LLIN</c:v>
                </c:pt>
              </c:strCache>
            </c:strRef>
          </c:tx>
          <c:spPr>
            <a:solidFill>
              <a:schemeClr val="bg1">
                <a:lumMod val="50000"/>
              </a:schemeClr>
            </a:solidFill>
            <a:ln w="12700">
              <a:solidFill>
                <a:srgbClr val="000000"/>
              </a:solidFill>
              <a:prstDash val="solid"/>
            </a:ln>
          </c:spPr>
          <c:dLbls>
            <c:spPr>
              <a:noFill/>
              <a:ln w="25400">
                <a:noFill/>
              </a:ln>
            </c:spPr>
            <c:txPr>
              <a:bodyPr/>
              <a:lstStyle/>
              <a:p>
                <a:pPr>
                  <a:defRPr>
                    <a:latin typeface="+mn-lt"/>
                  </a:defRPr>
                </a:pPr>
                <a:endParaRPr lang="en-US"/>
              </a:p>
            </c:txPr>
            <c:showVal val="1"/>
          </c:dLbls>
          <c:cat>
            <c:strRef>
              <c:f>'Mosquito Net Graph 3'!$C$17:$E$17</c:f>
              <c:strCache>
                <c:ptCount val="3"/>
                <c:pt idx="0">
                  <c:v>Total Population</c:v>
                </c:pt>
                <c:pt idx="1">
                  <c:v>Children &lt;5 years</c:v>
                </c:pt>
                <c:pt idx="2">
                  <c:v>Pregnant women</c:v>
                </c:pt>
              </c:strCache>
            </c:strRef>
          </c:cat>
          <c:val>
            <c:numRef>
              <c:f>'Mosquito Net Graph 3'!$C$19:$E$19</c:f>
              <c:numCache>
                <c:formatCode>0.0</c:formatCode>
                <c:ptCount val="3"/>
                <c:pt idx="0">
                  <c:v>41.8</c:v>
                </c:pt>
                <c:pt idx="1">
                  <c:v>49.6</c:v>
                </c:pt>
                <c:pt idx="2">
                  <c:v>60.9</c:v>
                </c:pt>
              </c:numCache>
            </c:numRef>
          </c:val>
        </c:ser>
        <c:ser>
          <c:idx val="3"/>
          <c:order val="2"/>
          <c:tx>
            <c:strRef>
              <c:f>'Mosquito Net Graph 3'!$B$20</c:f>
              <c:strCache>
                <c:ptCount val="1"/>
                <c:pt idx="0">
                  <c:v>Did not sleep under a mosquito net</c:v>
                </c:pt>
              </c:strCache>
            </c:strRef>
          </c:tx>
          <c:spPr>
            <a:solidFill>
              <a:schemeClr val="tx1">
                <a:lumMod val="85000"/>
                <a:lumOff val="15000"/>
              </a:schemeClr>
            </a:solidFill>
            <a:ln>
              <a:solidFill>
                <a:schemeClr val="tx1">
                  <a:lumMod val="85000"/>
                  <a:lumOff val="15000"/>
                </a:schemeClr>
              </a:solidFill>
            </a:ln>
          </c:spPr>
          <c:dLbls>
            <c:spPr>
              <a:noFill/>
              <a:ln w="25400">
                <a:noFill/>
              </a:ln>
            </c:spPr>
            <c:txPr>
              <a:bodyPr/>
              <a:lstStyle/>
              <a:p>
                <a:pPr>
                  <a:defRPr sz="1000" b="0" i="0" u="none" strike="noStrike" baseline="0">
                    <a:solidFill>
                      <a:srgbClr val="000000"/>
                    </a:solidFill>
                    <a:latin typeface="+mn-lt"/>
                    <a:ea typeface="Arial"/>
                    <a:cs typeface="Arial"/>
                  </a:defRPr>
                </a:pPr>
                <a:endParaRPr lang="en-US"/>
              </a:p>
            </c:txPr>
            <c:showVal val="1"/>
          </c:dLbls>
          <c:cat>
            <c:strRef>
              <c:f>'Mosquito Net Graph 3'!$C$17:$E$17</c:f>
              <c:strCache>
                <c:ptCount val="3"/>
                <c:pt idx="0">
                  <c:v>Total Population</c:v>
                </c:pt>
                <c:pt idx="1">
                  <c:v>Children &lt;5 years</c:v>
                </c:pt>
                <c:pt idx="2">
                  <c:v>Pregnant women</c:v>
                </c:pt>
              </c:strCache>
            </c:strRef>
          </c:cat>
          <c:val>
            <c:numRef>
              <c:f>'Mosquito Net Graph 3'!$C$20:$E$20</c:f>
              <c:numCache>
                <c:formatCode>0.0</c:formatCode>
                <c:ptCount val="3"/>
                <c:pt idx="0">
                  <c:v>20.100000000000001</c:v>
                </c:pt>
                <c:pt idx="1">
                  <c:v>18</c:v>
                </c:pt>
                <c:pt idx="2">
                  <c:v>8.5</c:v>
                </c:pt>
              </c:numCache>
            </c:numRef>
          </c:val>
        </c:ser>
        <c:gapWidth val="120"/>
        <c:axId val="49945216"/>
        <c:axId val="49951488"/>
      </c:barChart>
      <c:catAx>
        <c:axId val="49945216"/>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Population group</a:t>
                </a:r>
              </a:p>
            </c:rich>
          </c:tx>
          <c:layout>
            <c:manualLayout>
              <c:xMode val="edge"/>
              <c:yMode val="edge"/>
              <c:x val="0.43937232524964337"/>
              <c:y val="0.8395931142410015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9951488"/>
        <c:crosses val="autoZero"/>
        <c:lblAlgn val="ctr"/>
        <c:lblOffset val="100"/>
        <c:tickLblSkip val="1"/>
        <c:tickMarkSkip val="1"/>
      </c:catAx>
      <c:valAx>
        <c:axId val="49951488"/>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Percentage (%)</a:t>
                </a:r>
              </a:p>
            </c:rich>
          </c:tx>
          <c:layout>
            <c:manualLayout>
              <c:xMode val="edge"/>
              <c:yMode val="edge"/>
              <c:x val="2.2824536376604851E-2"/>
              <c:y val="0.39215777605264129"/>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9945216"/>
        <c:crosses val="autoZero"/>
        <c:crossBetween val="between"/>
      </c:valAx>
      <c:spPr>
        <a:noFill/>
        <a:ln w="25400">
          <a:noFill/>
        </a:ln>
      </c:spPr>
    </c:plotArea>
    <c:legend>
      <c:legendPos val="r"/>
      <c:layout>
        <c:manualLayout>
          <c:xMode val="edge"/>
          <c:yMode val="edge"/>
          <c:wMode val="edge"/>
          <c:hMode val="edge"/>
          <c:x val="8.1312410841654775E-2"/>
          <c:y val="0.91940532081377147"/>
          <c:w val="0.9657631954350927"/>
          <c:h val="0.99921752738654146"/>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389" r="0.75000000000000389" t="1" header="0.5" footer="0.5"/>
    <c:pageSetup orientation="portrait"/>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Total Anaemia (Hb&lt;11) and Moderate and Severe Anaemia (Hb&lt;10) </a:t>
            </a:r>
          </a:p>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with  95% Confidence Intervals in Children 6-59, 6-23 and 24-59 months</a:t>
            </a:r>
          </a:p>
          <a:p>
            <a:pPr>
              <a:defRPr sz="925"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18848758465011287"/>
          <c:y val="3.4836065573770489E-2"/>
        </c:manualLayout>
      </c:layout>
      <c:spPr>
        <a:noFill/>
        <a:ln w="25400">
          <a:noFill/>
        </a:ln>
      </c:spPr>
    </c:title>
    <c:plotArea>
      <c:layout>
        <c:manualLayout>
          <c:layoutTarget val="inner"/>
          <c:xMode val="edge"/>
          <c:yMode val="edge"/>
          <c:x val="0.11645962732919245"/>
          <c:y val="0.22324855944731117"/>
          <c:w val="0.84523809523809801"/>
          <c:h val="0.54603284798216856"/>
        </c:manualLayout>
      </c:layout>
      <c:lineChart>
        <c:grouping val="standard"/>
        <c:ser>
          <c:idx val="0"/>
          <c:order val="0"/>
          <c:tx>
            <c:strRef>
              <c:f>'Additional Options'!$A$20</c:f>
              <c:strCache>
                <c:ptCount val="1"/>
                <c:pt idx="0">
                  <c:v>Hb &lt; 11g/dl</c:v>
                </c:pt>
              </c:strCache>
            </c:strRef>
          </c:tx>
          <c:marker>
            <c:symbol val="diamond"/>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('[1]Anaemia Graph 2 Children'!$B$23:$F$23,'[1]Anaemia Graph 2 Children'!$B$36:$F$36,'[1]Anaemia Graph 2 Children'!$B$49:$E$49)</c:f>
                <c:numCache>
                  <c:formatCode>General</c:formatCode>
                  <c:ptCount val="14"/>
                  <c:pt idx="0">
                    <c:v>-7.3000000000000043</c:v>
                  </c:pt>
                  <c:pt idx="1">
                    <c:v>-7.7000000000000028</c:v>
                  </c:pt>
                  <c:pt idx="2">
                    <c:v>-10.399999999999999</c:v>
                  </c:pt>
                  <c:pt idx="3">
                    <c:v>-10.300000000000004</c:v>
                  </c:pt>
                  <c:pt idx="4">
                    <c:v>0</c:v>
                  </c:pt>
                  <c:pt idx="5">
                    <c:v>-12.100000000000009</c:v>
                  </c:pt>
                  <c:pt idx="6">
                    <c:v>-14.299999999999997</c:v>
                  </c:pt>
                  <c:pt idx="7">
                    <c:v>-18.599999999999994</c:v>
                  </c:pt>
                  <c:pt idx="8">
                    <c:v>-18.099999999999994</c:v>
                  </c:pt>
                  <c:pt idx="9">
                    <c:v>0</c:v>
                  </c:pt>
                  <c:pt idx="10">
                    <c:v>-10.100000000000001</c:v>
                  </c:pt>
                  <c:pt idx="11">
                    <c:v>-9.8000000000000043</c:v>
                  </c:pt>
                  <c:pt idx="12">
                    <c:v>-13.100000000000001</c:v>
                  </c:pt>
                  <c:pt idx="13">
                    <c:v>-12.899999999999999</c:v>
                  </c:pt>
                </c:numCache>
              </c:numRef>
            </c:plus>
            <c:minus>
              <c:numRef>
                <c:f>('[1]Anaemia Graph 2 Children'!$B$24:$F$24,'[1]Anaemia Graph 2 Children'!$B$37:$F$37,'[1]Anaemia Graph 2 Children'!$B$50:$E$50)</c:f>
                <c:numCache>
                  <c:formatCode>General</c:formatCode>
                  <c:ptCount val="14"/>
                  <c:pt idx="0">
                    <c:v>-6.7999999999999972</c:v>
                  </c:pt>
                  <c:pt idx="1">
                    <c:v>-6.7999999999999972</c:v>
                  </c:pt>
                  <c:pt idx="2">
                    <c:v>-9.5999999999999943</c:v>
                  </c:pt>
                  <c:pt idx="3">
                    <c:v>-9.6999999999999957</c:v>
                  </c:pt>
                  <c:pt idx="4">
                    <c:v>0</c:v>
                  </c:pt>
                  <c:pt idx="5">
                    <c:v>-9.5999999999999943</c:v>
                  </c:pt>
                  <c:pt idx="6">
                    <c:v>-11.400000000000006</c:v>
                  </c:pt>
                  <c:pt idx="7">
                    <c:v>-11.400000000000006</c:v>
                  </c:pt>
                  <c:pt idx="8">
                    <c:v>-11.900000000000006</c:v>
                  </c:pt>
                  <c:pt idx="9">
                    <c:v>0</c:v>
                  </c:pt>
                  <c:pt idx="10">
                    <c:v>-11.399999999999991</c:v>
                  </c:pt>
                  <c:pt idx="11">
                    <c:v>-8.3999999999999915</c:v>
                  </c:pt>
                  <c:pt idx="12">
                    <c:v>-12.399999999999999</c:v>
                  </c:pt>
                  <c:pt idx="13">
                    <c:v>-12.600000000000001</c:v>
                  </c:pt>
                </c:numCache>
              </c:numRef>
            </c:minus>
          </c:errBars>
          <c:cat>
            <c:multiLvlStrRef>
              <c:f>('Additional Options'!$B$18:$F$19,'Additional Options'!$B$31:$F$32,'Additional Options'!$B$44:$E$45)</c:f>
              <c:multiLvlStrCache>
                <c:ptCount val="14"/>
                <c:lvl>
                  <c:pt idx="0">
                    <c:v>Jan-09</c:v>
                  </c:pt>
                  <c:pt idx="1">
                    <c:v>Jan-10</c:v>
                  </c:pt>
                  <c:pt idx="2">
                    <c:v>Feb-11</c:v>
                  </c:pt>
                  <c:pt idx="3">
                    <c:v>Jan-12</c:v>
                  </c:pt>
                  <c:pt idx="5">
                    <c:v>Jan-09</c:v>
                  </c:pt>
                  <c:pt idx="6">
                    <c:v>Jan-10</c:v>
                  </c:pt>
                  <c:pt idx="7">
                    <c:v>Feb-11</c:v>
                  </c:pt>
                  <c:pt idx="8">
                    <c:v>Jan-12</c:v>
                  </c:pt>
                  <c:pt idx="10">
                    <c:v>Jan-09</c:v>
                  </c:pt>
                  <c:pt idx="11">
                    <c:v>Jan-10</c:v>
                  </c:pt>
                  <c:pt idx="12">
                    <c:v>Feb-11</c:v>
                  </c:pt>
                  <c:pt idx="13">
                    <c:v>Jan-12</c:v>
                  </c:pt>
                </c:lvl>
                <c:lvl>
                  <c:pt idx="0">
                    <c:v>6 - 59 months</c:v>
                  </c:pt>
                  <c:pt idx="5">
                    <c:v>6 - 23 months</c:v>
                  </c:pt>
                  <c:pt idx="10">
                    <c:v>24- 59 months</c:v>
                  </c:pt>
                </c:lvl>
              </c:multiLvlStrCache>
            </c:multiLvlStrRef>
          </c:cat>
          <c:val>
            <c:numRef>
              <c:f>('Additional Options'!$B$20:$F$20,'Additional Options'!$B$33:$F$33,'Additional Options'!$B$46:$E$46)</c:f>
              <c:numCache>
                <c:formatCode>0.0</c:formatCode>
                <c:ptCount val="14"/>
                <c:pt idx="0">
                  <c:v>64.7</c:v>
                </c:pt>
                <c:pt idx="1">
                  <c:v>73.400000000000006</c:v>
                </c:pt>
                <c:pt idx="2">
                  <c:v>63.5</c:v>
                </c:pt>
                <c:pt idx="3">
                  <c:v>60.6</c:v>
                </c:pt>
                <c:pt idx="5">
                  <c:v>76.900000000000006</c:v>
                </c:pt>
                <c:pt idx="6">
                  <c:v>74</c:v>
                </c:pt>
                <c:pt idx="7">
                  <c:v>82.8</c:v>
                </c:pt>
                <c:pt idx="8">
                  <c:v>80.599999999999994</c:v>
                </c:pt>
                <c:pt idx="10" formatCode="#,##0.0">
                  <c:v>58.2</c:v>
                </c:pt>
                <c:pt idx="11" formatCode="#,##0.0">
                  <c:v>73.7</c:v>
                </c:pt>
                <c:pt idx="12" formatCode="#,##0.0">
                  <c:v>57.1</c:v>
                </c:pt>
                <c:pt idx="13" formatCode="#,##0.0">
                  <c:v>53.1</c:v>
                </c:pt>
              </c:numCache>
            </c:numRef>
          </c:val>
        </c:ser>
        <c:ser>
          <c:idx val="1"/>
          <c:order val="1"/>
          <c:tx>
            <c:strRef>
              <c:f>'Additional Options'!$A$25</c:f>
              <c:strCache>
                <c:ptCount val="1"/>
                <c:pt idx="0">
                  <c:v>Hb &lt; 10g/dl</c:v>
                </c:pt>
              </c:strCache>
            </c:strRef>
          </c:tx>
          <c:marker>
            <c:symbol val="square"/>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('[1]Anaemia Graph 2 Children'!$B$28:$F$28,'[1]Anaemia Graph 2 Children'!$B$41:$F$41,'[1]Anaemia Graph 2 Children'!$B$54:$E$54)</c:f>
                <c:numCache>
                  <c:formatCode>General</c:formatCode>
                  <c:ptCount val="14"/>
                  <c:pt idx="0">
                    <c:v>-10.400000000000002</c:v>
                  </c:pt>
                  <c:pt idx="1">
                    <c:v>-11.500000000000004</c:v>
                  </c:pt>
                  <c:pt idx="2">
                    <c:v>-9.3999999999999986</c:v>
                  </c:pt>
                  <c:pt idx="3">
                    <c:v>-9.3999999999999986</c:v>
                  </c:pt>
                  <c:pt idx="4">
                    <c:v>0</c:v>
                  </c:pt>
                  <c:pt idx="5">
                    <c:v>-18.200000000000003</c:v>
                  </c:pt>
                  <c:pt idx="6">
                    <c:v>-18.600000000000001</c:v>
                  </c:pt>
                  <c:pt idx="7">
                    <c:v>-17.899999999999999</c:v>
                  </c:pt>
                  <c:pt idx="8">
                    <c:v>-18.5</c:v>
                  </c:pt>
                  <c:pt idx="9">
                    <c:v>0</c:v>
                  </c:pt>
                  <c:pt idx="10">
                    <c:v>-7.7999999999999972</c:v>
                  </c:pt>
                  <c:pt idx="11">
                    <c:v>-9.6000000000000014</c:v>
                  </c:pt>
                  <c:pt idx="12">
                    <c:v>-10.7</c:v>
                  </c:pt>
                  <c:pt idx="13">
                    <c:v>-10.8</c:v>
                  </c:pt>
                </c:numCache>
              </c:numRef>
            </c:plus>
            <c:minus>
              <c:numRef>
                <c:f>('[1]Anaemia Graph 2 Children'!$B$29:$F$29,'[1]Anaemia Graph 2 Children'!$B$42:$F$42,'[1]Anaemia Graph 2 Children'!$B$55:$E$55)</c:f>
                <c:numCache>
                  <c:formatCode>General</c:formatCode>
                  <c:ptCount val="14"/>
                  <c:pt idx="0">
                    <c:v>-9.3999999999999986</c:v>
                  </c:pt>
                  <c:pt idx="1">
                    <c:v>-10.699999999999996</c:v>
                  </c:pt>
                  <c:pt idx="2">
                    <c:v>-10.3</c:v>
                  </c:pt>
                  <c:pt idx="3">
                    <c:v>-10.200000000000003</c:v>
                  </c:pt>
                  <c:pt idx="4">
                    <c:v>0</c:v>
                  </c:pt>
                  <c:pt idx="5">
                    <c:v>-18.100000000000001</c:v>
                  </c:pt>
                  <c:pt idx="6">
                    <c:v>-18.100000000000001</c:v>
                  </c:pt>
                  <c:pt idx="7">
                    <c:v>-19.700000000000003</c:v>
                  </c:pt>
                  <c:pt idx="8">
                    <c:v>-18.199999999999996</c:v>
                  </c:pt>
                  <c:pt idx="9">
                    <c:v>0</c:v>
                  </c:pt>
                  <c:pt idx="10">
                    <c:v>-8.8000000000000043</c:v>
                  </c:pt>
                  <c:pt idx="11">
                    <c:v>-10.200000000000003</c:v>
                  </c:pt>
                  <c:pt idx="12">
                    <c:v>-10.200000000000003</c:v>
                  </c:pt>
                  <c:pt idx="13">
                    <c:v>-12.7</c:v>
                  </c:pt>
                </c:numCache>
              </c:numRef>
            </c:minus>
          </c:errBars>
          <c:cat>
            <c:multiLvlStrRef>
              <c:f>('Additional Options'!$B$18:$F$19,'Additional Options'!$B$31:$F$32,'Additional Options'!$B$44:$E$45)</c:f>
              <c:multiLvlStrCache>
                <c:ptCount val="14"/>
                <c:lvl>
                  <c:pt idx="0">
                    <c:v>Jan-09</c:v>
                  </c:pt>
                  <c:pt idx="1">
                    <c:v>Jan-10</c:v>
                  </c:pt>
                  <c:pt idx="2">
                    <c:v>Feb-11</c:v>
                  </c:pt>
                  <c:pt idx="3">
                    <c:v>Jan-12</c:v>
                  </c:pt>
                  <c:pt idx="5">
                    <c:v>Jan-09</c:v>
                  </c:pt>
                  <c:pt idx="6">
                    <c:v>Jan-10</c:v>
                  </c:pt>
                  <c:pt idx="7">
                    <c:v>Feb-11</c:v>
                  </c:pt>
                  <c:pt idx="8">
                    <c:v>Jan-12</c:v>
                  </c:pt>
                  <c:pt idx="10">
                    <c:v>Jan-09</c:v>
                  </c:pt>
                  <c:pt idx="11">
                    <c:v>Jan-10</c:v>
                  </c:pt>
                  <c:pt idx="12">
                    <c:v>Feb-11</c:v>
                  </c:pt>
                  <c:pt idx="13">
                    <c:v>Jan-12</c:v>
                  </c:pt>
                </c:lvl>
                <c:lvl>
                  <c:pt idx="0">
                    <c:v>6 - 59 months</c:v>
                  </c:pt>
                  <c:pt idx="5">
                    <c:v>6 - 23 months</c:v>
                  </c:pt>
                  <c:pt idx="10">
                    <c:v>24- 59 months</c:v>
                  </c:pt>
                </c:lvl>
              </c:multiLvlStrCache>
            </c:multiLvlStrRef>
          </c:cat>
          <c:val>
            <c:numRef>
              <c:f>('Additional Options'!$B$25:$F$25,'Additional Options'!$B$38:$F$38,'Additional Options'!$B$51:$E$51)</c:f>
              <c:numCache>
                <c:formatCode>0.0</c:formatCode>
                <c:ptCount val="14"/>
                <c:pt idx="0">
                  <c:v>33.700000000000003</c:v>
                </c:pt>
                <c:pt idx="1">
                  <c:v>42.2</c:v>
                </c:pt>
                <c:pt idx="2">
                  <c:v>31.2</c:v>
                </c:pt>
                <c:pt idx="3">
                  <c:v>35.4</c:v>
                </c:pt>
                <c:pt idx="5">
                  <c:v>44.6</c:v>
                </c:pt>
                <c:pt idx="6">
                  <c:v>44</c:v>
                </c:pt>
                <c:pt idx="7">
                  <c:v>41.4</c:v>
                </c:pt>
                <c:pt idx="8">
                  <c:v>51.6</c:v>
                </c:pt>
                <c:pt idx="10">
                  <c:v>27.9</c:v>
                </c:pt>
                <c:pt idx="11">
                  <c:v>42.4</c:v>
                </c:pt>
                <c:pt idx="12">
                  <c:v>27</c:v>
                </c:pt>
                <c:pt idx="13">
                  <c:v>29.7</c:v>
                </c:pt>
              </c:numCache>
            </c:numRef>
          </c:val>
        </c:ser>
        <c:marker val="1"/>
        <c:axId val="44103552"/>
        <c:axId val="31100928"/>
      </c:lineChart>
      <c:catAx>
        <c:axId val="4410355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 and Age group</a:t>
                </a:r>
              </a:p>
            </c:rich>
          </c:tx>
          <c:layout>
            <c:manualLayout>
              <c:xMode val="edge"/>
              <c:yMode val="edge"/>
              <c:x val="0.4650112866817156"/>
              <c:y val="0.89344262295081966"/>
            </c:manualLayout>
          </c:layout>
          <c:spPr>
            <a:noFill/>
            <a:ln w="25400">
              <a:noFill/>
            </a:ln>
          </c:spPr>
        </c:title>
        <c:numFmt formatCode="mmm\-yy" sourceLinked="1"/>
        <c:maj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1100928"/>
        <c:crosses val="autoZero"/>
        <c:lblAlgn val="ctr"/>
        <c:lblOffset val="100"/>
      </c:catAx>
      <c:valAx>
        <c:axId val="31100928"/>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
</a:t>
                </a:r>
              </a:p>
            </c:rich>
          </c:tx>
          <c:layout>
            <c:manualLayout>
              <c:xMode val="edge"/>
              <c:yMode val="edge"/>
              <c:x val="1.7080748653596631E-2"/>
              <c:y val="0.3507605094445162"/>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4103552"/>
        <c:crosses val="autoZero"/>
        <c:crossBetween val="between"/>
      </c:valAx>
      <c:spPr>
        <a:noFill/>
        <a:ln w="12700">
          <a:solidFill>
            <a:srgbClr val="808080"/>
          </a:solidFill>
          <a:prstDash val="solid"/>
        </a:ln>
      </c:spPr>
    </c:plotArea>
    <c:legend>
      <c:legendPos val="r"/>
      <c:layout>
        <c:manualLayout>
          <c:xMode val="edge"/>
          <c:yMode val="edge"/>
          <c:x val="0.40632054176072235"/>
          <c:y val="0.95081967213114749"/>
          <c:w val="0.34311512415349887"/>
          <c:h val="4.3032786885245901E-2"/>
        </c:manualLayout>
      </c:layout>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433" r="0.75000000000000433" t="1" header="0.5" footer="0.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4"/>
  <c:chart>
    <c:title>
      <c:tx>
        <c:rich>
          <a:bodyPr/>
          <a:lstStyle/>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Number of Admissions to Treatment Programmes </a:t>
            </a:r>
          </a:p>
          <a:p>
            <a:pPr>
              <a:defRPr sz="1000" b="0" i="0" u="none" strike="noStrike" baseline="0">
                <a:solidFill>
                  <a:srgbClr val="000000"/>
                </a:solidFill>
                <a:latin typeface="Calibri"/>
                <a:ea typeface="Calibri"/>
                <a:cs typeface="Calibri"/>
              </a:defRPr>
            </a:pPr>
            <a:r>
              <a:rPr lang="en-GB" sz="1400" b="1" i="0" u="none" strike="noStrike" baseline="0">
                <a:solidFill>
                  <a:srgbClr val="000000"/>
                </a:solidFill>
                <a:latin typeface="Calibri"/>
              </a:rPr>
              <a:t>for MAM and SAM Children 6 - 59 months</a:t>
            </a:r>
            <a:endParaRPr lang="en-GB" sz="1600" b="1" i="0" u="none" strike="noStrike" baseline="0">
              <a:solidFill>
                <a:srgbClr val="000000"/>
              </a:solidFill>
              <a:latin typeface="Calibri"/>
            </a:endParaRPr>
          </a:p>
          <a:p>
            <a:pPr>
              <a:defRPr sz="1000" b="0" i="0" u="none" strike="noStrike" baseline="0">
                <a:solidFill>
                  <a:srgbClr val="000000"/>
                </a:solidFill>
                <a:latin typeface="Calibri"/>
                <a:ea typeface="Calibri"/>
                <a:cs typeface="Calibri"/>
              </a:defRPr>
            </a:pPr>
            <a:r>
              <a:rPr lang="en-GB" sz="1400" b="1" i="0" u="none" strike="noStrike" baseline="0">
                <a:solidFill>
                  <a:srgbClr val="0000FF"/>
                </a:solidFill>
                <a:latin typeface="Calibri"/>
              </a:rPr>
              <a:t>Time Frame, Camp/Setting name, Country </a:t>
            </a:r>
          </a:p>
        </c:rich>
      </c:tx>
      <c:layout>
        <c:manualLayout>
          <c:xMode val="edge"/>
          <c:yMode val="edge"/>
          <c:x val="0.19637462235649547"/>
          <c:y val="1.1467889908256881E-2"/>
        </c:manualLayout>
      </c:layout>
      <c:spPr>
        <a:noFill/>
        <a:ln w="25400">
          <a:noFill/>
        </a:ln>
      </c:spPr>
    </c:title>
    <c:plotArea>
      <c:layout>
        <c:manualLayout>
          <c:layoutTarget val="inner"/>
          <c:xMode val="edge"/>
          <c:yMode val="edge"/>
          <c:x val="9.7977654605863079E-2"/>
          <c:y val="0.14710250668207758"/>
          <c:w val="0.85916153230090964"/>
          <c:h val="0.6374278215223097"/>
        </c:manualLayout>
      </c:layout>
      <c:barChart>
        <c:barDir val="col"/>
        <c:grouping val="clustered"/>
        <c:ser>
          <c:idx val="0"/>
          <c:order val="0"/>
          <c:tx>
            <c:strRef>
              <c:f>'Nutrition Pogramme Admissions'!$C$15</c:f>
              <c:strCache>
                <c:ptCount val="1"/>
                <c:pt idx="0">
                  <c:v>MAM </c:v>
                </c:pt>
              </c:strCache>
            </c:strRef>
          </c:tx>
          <c:spPr>
            <a:solidFill>
              <a:schemeClr val="accent1"/>
            </a:solidFill>
            <a:ln>
              <a:solidFill>
                <a:schemeClr val="accent1"/>
              </a:solidFill>
            </a:ln>
          </c:spPr>
          <c:cat>
            <c:multiLvlStrRef>
              <c:f>'Nutrition Pogramme Admissions'!$A$16:$B$29</c:f>
              <c:multiLvlStrCache>
                <c:ptCount val="14"/>
                <c:lvl>
                  <c:pt idx="0">
                    <c:v>March</c:v>
                  </c:pt>
                  <c:pt idx="1">
                    <c:v>April</c:v>
                  </c:pt>
                  <c:pt idx="2">
                    <c:v>May</c:v>
                  </c:pt>
                  <c:pt idx="3">
                    <c:v>June</c:v>
                  </c:pt>
                  <c:pt idx="4">
                    <c:v>July</c:v>
                  </c:pt>
                  <c:pt idx="5">
                    <c:v>Aug</c:v>
                  </c:pt>
                  <c:pt idx="6">
                    <c:v>Sept</c:v>
                  </c:pt>
                  <c:pt idx="7">
                    <c:v>Oct</c:v>
                  </c:pt>
                  <c:pt idx="8">
                    <c:v>Nov</c:v>
                  </c:pt>
                  <c:pt idx="9">
                    <c:v>Dec</c:v>
                  </c:pt>
                  <c:pt idx="10">
                    <c:v>Jan</c:v>
                  </c:pt>
                  <c:pt idx="11">
                    <c:v>Feb</c:v>
                  </c:pt>
                  <c:pt idx="12">
                    <c:v>March</c:v>
                  </c:pt>
                  <c:pt idx="13">
                    <c:v>April</c:v>
                  </c:pt>
                </c:lvl>
                <c:lvl>
                  <c:pt idx="0">
                    <c:v>2012</c:v>
                  </c:pt>
                  <c:pt idx="10">
                    <c:v>2013</c:v>
                  </c:pt>
                </c:lvl>
              </c:multiLvlStrCache>
            </c:multiLvlStrRef>
          </c:cat>
          <c:val>
            <c:numRef>
              <c:f>'Nutrition Pogramme Admissions'!$C$16:$C$29</c:f>
              <c:numCache>
                <c:formatCode>0</c:formatCode>
                <c:ptCount val="14"/>
                <c:pt idx="0">
                  <c:v>713</c:v>
                </c:pt>
                <c:pt idx="1">
                  <c:v>820</c:v>
                </c:pt>
                <c:pt idx="2">
                  <c:v>765</c:v>
                </c:pt>
                <c:pt idx="3">
                  <c:v>824</c:v>
                </c:pt>
                <c:pt idx="4">
                  <c:v>906</c:v>
                </c:pt>
                <c:pt idx="5">
                  <c:v>973</c:v>
                </c:pt>
                <c:pt idx="6">
                  <c:v>767</c:v>
                </c:pt>
                <c:pt idx="7">
                  <c:v>406</c:v>
                </c:pt>
                <c:pt idx="8">
                  <c:v>574</c:v>
                </c:pt>
                <c:pt idx="9">
                  <c:v>465</c:v>
                </c:pt>
                <c:pt idx="10">
                  <c:v>275</c:v>
                </c:pt>
                <c:pt idx="11">
                  <c:v>324</c:v>
                </c:pt>
                <c:pt idx="12">
                  <c:v>296</c:v>
                </c:pt>
                <c:pt idx="13">
                  <c:v>345</c:v>
                </c:pt>
              </c:numCache>
            </c:numRef>
          </c:val>
        </c:ser>
        <c:ser>
          <c:idx val="1"/>
          <c:order val="1"/>
          <c:tx>
            <c:strRef>
              <c:f>'Nutrition Pogramme Admissions'!$D$15</c:f>
              <c:strCache>
                <c:ptCount val="1"/>
                <c:pt idx="0">
                  <c:v>SAM</c:v>
                </c:pt>
              </c:strCache>
            </c:strRef>
          </c:tx>
          <c:spPr>
            <a:solidFill>
              <a:srgbClr val="00B0F0"/>
            </a:solidFill>
            <a:ln>
              <a:solidFill>
                <a:srgbClr val="00B0F0"/>
              </a:solidFill>
            </a:ln>
          </c:spPr>
          <c:cat>
            <c:multiLvlStrRef>
              <c:f>'Nutrition Pogramme Admissions'!$A$16:$B$29</c:f>
              <c:multiLvlStrCache>
                <c:ptCount val="14"/>
                <c:lvl>
                  <c:pt idx="0">
                    <c:v>March</c:v>
                  </c:pt>
                  <c:pt idx="1">
                    <c:v>April</c:v>
                  </c:pt>
                  <c:pt idx="2">
                    <c:v>May</c:v>
                  </c:pt>
                  <c:pt idx="3">
                    <c:v>June</c:v>
                  </c:pt>
                  <c:pt idx="4">
                    <c:v>July</c:v>
                  </c:pt>
                  <c:pt idx="5">
                    <c:v>Aug</c:v>
                  </c:pt>
                  <c:pt idx="6">
                    <c:v>Sept</c:v>
                  </c:pt>
                  <c:pt idx="7">
                    <c:v>Oct</c:v>
                  </c:pt>
                  <c:pt idx="8">
                    <c:v>Nov</c:v>
                  </c:pt>
                  <c:pt idx="9">
                    <c:v>Dec</c:v>
                  </c:pt>
                  <c:pt idx="10">
                    <c:v>Jan</c:v>
                  </c:pt>
                  <c:pt idx="11">
                    <c:v>Feb</c:v>
                  </c:pt>
                  <c:pt idx="12">
                    <c:v>March</c:v>
                  </c:pt>
                  <c:pt idx="13">
                    <c:v>April</c:v>
                  </c:pt>
                </c:lvl>
                <c:lvl>
                  <c:pt idx="0">
                    <c:v>2012</c:v>
                  </c:pt>
                  <c:pt idx="10">
                    <c:v>2013</c:v>
                  </c:pt>
                </c:lvl>
              </c:multiLvlStrCache>
            </c:multiLvlStrRef>
          </c:cat>
          <c:val>
            <c:numRef>
              <c:f>'Nutrition Pogramme Admissions'!$D$16:$D$29</c:f>
              <c:numCache>
                <c:formatCode>0</c:formatCode>
                <c:ptCount val="14"/>
                <c:pt idx="0">
                  <c:v>540</c:v>
                </c:pt>
                <c:pt idx="1">
                  <c:v>587</c:v>
                </c:pt>
                <c:pt idx="2">
                  <c:v>420</c:v>
                </c:pt>
                <c:pt idx="3">
                  <c:v>319</c:v>
                </c:pt>
                <c:pt idx="4">
                  <c:v>407</c:v>
                </c:pt>
                <c:pt idx="5">
                  <c:v>246</c:v>
                </c:pt>
                <c:pt idx="6">
                  <c:v>269</c:v>
                </c:pt>
                <c:pt idx="7">
                  <c:v>208</c:v>
                </c:pt>
                <c:pt idx="8">
                  <c:v>223</c:v>
                </c:pt>
                <c:pt idx="9">
                  <c:v>206</c:v>
                </c:pt>
                <c:pt idx="10">
                  <c:v>144</c:v>
                </c:pt>
                <c:pt idx="11">
                  <c:v>162</c:v>
                </c:pt>
                <c:pt idx="12">
                  <c:v>109</c:v>
                </c:pt>
                <c:pt idx="13">
                  <c:v>128</c:v>
                </c:pt>
              </c:numCache>
            </c:numRef>
          </c:val>
        </c:ser>
        <c:axId val="49996928"/>
        <c:axId val="49998848"/>
      </c:barChart>
      <c:catAx>
        <c:axId val="49996928"/>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a:t>
                </a:r>
              </a:p>
            </c:rich>
          </c:tx>
          <c:layout>
            <c:manualLayout>
              <c:xMode val="edge"/>
              <c:yMode val="edge"/>
              <c:x val="0.50264401995067831"/>
              <c:y val="0.89845553709456039"/>
            </c:manualLayout>
          </c:layout>
          <c:spPr>
            <a:noFill/>
            <a:ln w="25400">
              <a:noFill/>
            </a:ln>
          </c:spPr>
        </c:title>
        <c:numFmt formatCode="General" sourceLinked="1"/>
        <c:tickLblPos val="nextTo"/>
        <c:txPr>
          <a:bodyPr rot="0" vert="horz"/>
          <a:lstStyle/>
          <a:p>
            <a:pPr>
              <a:defRPr sz="1100" b="0" i="0" u="none" strike="noStrike" baseline="0">
                <a:solidFill>
                  <a:srgbClr val="000000"/>
                </a:solidFill>
                <a:latin typeface="Calibri"/>
                <a:ea typeface="Calibri"/>
                <a:cs typeface="Calibri"/>
              </a:defRPr>
            </a:pPr>
            <a:endParaRPr lang="en-US"/>
          </a:p>
        </c:txPr>
        <c:crossAx val="49998848"/>
        <c:crosses val="autoZero"/>
        <c:auto val="1"/>
        <c:lblAlgn val="ctr"/>
        <c:lblOffset val="100"/>
      </c:catAx>
      <c:valAx>
        <c:axId val="49998848"/>
        <c:scaling>
          <c:orientation val="minMax"/>
        </c:scaling>
        <c:axPos val="l"/>
        <c:title>
          <c:tx>
            <c:rich>
              <a:bodyPr/>
              <a:lstStyle/>
              <a:p>
                <a:pPr>
                  <a:defRPr sz="1100" b="1" i="0" u="none" strike="noStrike" baseline="0">
                    <a:solidFill>
                      <a:srgbClr val="000000"/>
                    </a:solidFill>
                    <a:latin typeface="Calibri"/>
                    <a:ea typeface="Calibri"/>
                    <a:cs typeface="Calibri"/>
                  </a:defRPr>
                </a:pPr>
                <a:r>
                  <a:rPr lang="en-US"/>
                  <a:t>Number of Children</a:t>
                </a:r>
              </a:p>
            </c:rich>
          </c:tx>
          <c:spPr>
            <a:noFill/>
            <a:ln w="25400">
              <a:noFill/>
            </a:ln>
          </c:spPr>
        </c:title>
        <c:numFmt formatCode="0" sourceLinked="1"/>
        <c:tickLblPos val="nextTo"/>
        <c:crossAx val="49996928"/>
        <c:crosses val="autoZero"/>
        <c:crossBetween val="between"/>
      </c:valAx>
    </c:plotArea>
    <c:legend>
      <c:legendPos val="r"/>
      <c:layout>
        <c:manualLayout>
          <c:xMode val="edge"/>
          <c:yMode val="edge"/>
          <c:x val="0.1782477341389728"/>
          <c:y val="0.93807339449541283"/>
          <c:w val="0.70543806646525675"/>
          <c:h val="5.5045871559633031E-2"/>
        </c:manualLayout>
      </c:layout>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400" b="0" i="0" u="none" strike="noStrike" baseline="0">
                <a:solidFill>
                  <a:srgbClr val="000000"/>
                </a:solidFill>
                <a:latin typeface="+mn-lt"/>
                <a:ea typeface="Arial"/>
                <a:cs typeface="Arial"/>
              </a:defRPr>
            </a:pPr>
            <a:r>
              <a:rPr lang="en-GB" sz="1400" b="1" i="0" u="none" strike="noStrike" baseline="0">
                <a:solidFill>
                  <a:srgbClr val="000000"/>
                </a:solidFill>
                <a:latin typeface="+mn-lt"/>
                <a:cs typeface="Arial"/>
              </a:rPr>
              <a:t>Anaemia Categories in Children 6-59 months</a:t>
            </a:r>
          </a:p>
          <a:p>
            <a:pPr>
              <a:defRPr sz="1400" b="0" i="0" u="none" strike="noStrike" baseline="0">
                <a:solidFill>
                  <a:srgbClr val="000000"/>
                </a:solidFill>
                <a:latin typeface="+mn-lt"/>
                <a:ea typeface="Arial"/>
                <a:cs typeface="Arial"/>
              </a:defRPr>
            </a:pPr>
            <a:r>
              <a:rPr lang="en-GB" sz="1400" b="1" i="0" u="none" strike="noStrike" baseline="0">
                <a:solidFill>
                  <a:srgbClr val="0000FF"/>
                </a:solidFill>
                <a:latin typeface="+mn-lt"/>
                <a:cs typeface="Arial"/>
              </a:rPr>
              <a:t>Camp/Setting name, Country</a:t>
            </a:r>
          </a:p>
        </c:rich>
      </c:tx>
      <c:layout>
        <c:manualLayout>
          <c:xMode val="edge"/>
          <c:yMode val="edge"/>
          <c:x val="0.25820256776034239"/>
          <c:y val="3.4313880621381652E-2"/>
        </c:manualLayout>
      </c:layout>
      <c:spPr>
        <a:noFill/>
        <a:ln w="25400">
          <a:noFill/>
        </a:ln>
      </c:spPr>
    </c:title>
    <c:plotArea>
      <c:layout>
        <c:manualLayout>
          <c:layoutTarget val="inner"/>
          <c:xMode val="edge"/>
          <c:yMode val="edge"/>
          <c:x val="9.2724679029957208E-2"/>
          <c:y val="0.19362791443568667"/>
          <c:w val="0.88445078459343796"/>
          <c:h val="0.61173818583681827"/>
        </c:manualLayout>
      </c:layout>
      <c:barChart>
        <c:barDir val="col"/>
        <c:grouping val="stacked"/>
        <c:ser>
          <c:idx val="0"/>
          <c:order val="0"/>
          <c:tx>
            <c:strRef>
              <c:f>'Anaemia Graph 1 Children'!$B$20</c:f>
              <c:strCache>
                <c:ptCount val="1"/>
                <c:pt idx="0">
                  <c:v>Severe anaemia</c:v>
                </c:pt>
              </c:strCache>
            </c:strRef>
          </c:tx>
          <c:spPr>
            <a:solidFill>
              <a:schemeClr val="tx1">
                <a:lumMod val="65000"/>
                <a:lumOff val="35000"/>
              </a:schemeClr>
            </a:solidFill>
          </c:spPr>
          <c:dLbls>
            <c:spPr>
              <a:noFill/>
              <a:ln w="25400">
                <a:noFill/>
              </a:ln>
            </c:spPr>
            <c:txPr>
              <a:bodyPr/>
              <a:lstStyle/>
              <a:p>
                <a:pPr>
                  <a:defRPr>
                    <a:latin typeface="+mn-lt"/>
                  </a:defRPr>
                </a:pPr>
                <a:endParaRPr lang="en-US"/>
              </a:p>
            </c:txPr>
            <c:dLblPos val="ctr"/>
            <c:showVal val="1"/>
          </c:dLbls>
          <c:cat>
            <c:numRef>
              <c:f>'Anaemia Graph 1 Children'!$C$17:$F$17</c:f>
              <c:numCache>
                <c:formatCode>mmm\-yy</c:formatCode>
                <c:ptCount val="4"/>
                <c:pt idx="0">
                  <c:v>39814</c:v>
                </c:pt>
                <c:pt idx="1">
                  <c:v>40179</c:v>
                </c:pt>
                <c:pt idx="2">
                  <c:v>40575</c:v>
                </c:pt>
                <c:pt idx="3">
                  <c:v>40909</c:v>
                </c:pt>
              </c:numCache>
            </c:numRef>
          </c:cat>
          <c:val>
            <c:numRef>
              <c:f>'Anaemia Graph 1 Children'!$C$20:$F$20</c:f>
              <c:numCache>
                <c:formatCode>0.0</c:formatCode>
                <c:ptCount val="4"/>
                <c:pt idx="0">
                  <c:v>0.4</c:v>
                </c:pt>
                <c:pt idx="1">
                  <c:v>0.2</c:v>
                </c:pt>
                <c:pt idx="2">
                  <c:v>0</c:v>
                </c:pt>
                <c:pt idx="3">
                  <c:v>0</c:v>
                </c:pt>
              </c:numCache>
            </c:numRef>
          </c:val>
        </c:ser>
        <c:ser>
          <c:idx val="1"/>
          <c:order val="1"/>
          <c:tx>
            <c:strRef>
              <c:f>'Anaemia Graph 1 Children'!$B$19</c:f>
              <c:strCache>
                <c:ptCount val="1"/>
                <c:pt idx="0">
                  <c:v>Moderate anaemia</c:v>
                </c:pt>
              </c:strCache>
            </c:strRef>
          </c:tx>
          <c:spPr>
            <a:solidFill>
              <a:schemeClr val="bg1">
                <a:lumMod val="65000"/>
              </a:schemeClr>
            </a:solidFill>
          </c:spPr>
          <c:dLbls>
            <c:spPr>
              <a:noFill/>
              <a:ln w="25400">
                <a:noFill/>
              </a:ln>
            </c:spPr>
            <c:txPr>
              <a:bodyPr/>
              <a:lstStyle/>
              <a:p>
                <a:pPr>
                  <a:defRPr>
                    <a:latin typeface="+mn-lt"/>
                  </a:defRPr>
                </a:pPr>
                <a:endParaRPr lang="en-US"/>
              </a:p>
            </c:txPr>
            <c:dLblPos val="ctr"/>
            <c:showVal val="1"/>
          </c:dLbls>
          <c:cat>
            <c:numRef>
              <c:f>'Anaemia Graph 1 Children'!$C$17:$F$17</c:f>
              <c:numCache>
                <c:formatCode>mmm\-yy</c:formatCode>
                <c:ptCount val="4"/>
                <c:pt idx="0">
                  <c:v>39814</c:v>
                </c:pt>
                <c:pt idx="1">
                  <c:v>40179</c:v>
                </c:pt>
                <c:pt idx="2">
                  <c:v>40575</c:v>
                </c:pt>
                <c:pt idx="3">
                  <c:v>40909</c:v>
                </c:pt>
              </c:numCache>
            </c:numRef>
          </c:cat>
          <c:val>
            <c:numRef>
              <c:f>'Anaemia Graph 1 Children'!$C$19:$F$19</c:f>
              <c:numCache>
                <c:formatCode>0.0</c:formatCode>
                <c:ptCount val="4"/>
                <c:pt idx="0">
                  <c:v>18.100000000000001</c:v>
                </c:pt>
                <c:pt idx="1">
                  <c:v>14.6</c:v>
                </c:pt>
                <c:pt idx="2">
                  <c:v>14.4</c:v>
                </c:pt>
                <c:pt idx="3">
                  <c:v>7.6</c:v>
                </c:pt>
              </c:numCache>
            </c:numRef>
          </c:val>
        </c:ser>
        <c:ser>
          <c:idx val="2"/>
          <c:order val="2"/>
          <c:tx>
            <c:strRef>
              <c:f>'Anaemia Graph 1 Children'!$B$18</c:f>
              <c:strCache>
                <c:ptCount val="1"/>
                <c:pt idx="0">
                  <c:v>Mild anaemia</c:v>
                </c:pt>
              </c:strCache>
            </c:strRef>
          </c:tx>
          <c:spPr>
            <a:solidFill>
              <a:schemeClr val="bg1">
                <a:lumMod val="95000"/>
              </a:schemeClr>
            </a:solidFill>
          </c:spPr>
          <c:dLbls>
            <c:spPr>
              <a:noFill/>
              <a:ln w="25400">
                <a:noFill/>
              </a:ln>
            </c:spPr>
            <c:txPr>
              <a:bodyPr/>
              <a:lstStyle/>
              <a:p>
                <a:pPr>
                  <a:defRPr>
                    <a:solidFill>
                      <a:sysClr val="windowText" lastClr="000000"/>
                    </a:solidFill>
                    <a:latin typeface="+mn-lt"/>
                  </a:defRPr>
                </a:pPr>
                <a:endParaRPr lang="en-US"/>
              </a:p>
            </c:txPr>
            <c:dLblPos val="ctr"/>
            <c:showVal val="1"/>
          </c:dLbls>
          <c:errBars>
            <c:errBarType val="both"/>
            <c:errValType val="cust"/>
            <c:plus>
              <c:numRef>
                <c:f>'Anaemia Graph 1 Children'!$C$24:$G$24</c:f>
                <c:numCache>
                  <c:formatCode>General</c:formatCode>
                  <c:ptCount val="5"/>
                  <c:pt idx="0">
                    <c:v>-4.3000000000000043</c:v>
                  </c:pt>
                  <c:pt idx="1">
                    <c:v>-3.8999999999999986</c:v>
                  </c:pt>
                  <c:pt idx="2">
                    <c:v>-6.2000000000000028</c:v>
                  </c:pt>
                  <c:pt idx="3">
                    <c:v>-3.6000000000000014</c:v>
                  </c:pt>
                  <c:pt idx="4">
                    <c:v>0</c:v>
                  </c:pt>
                </c:numCache>
              </c:numRef>
            </c:plus>
            <c:minus>
              <c:numRef>
                <c:f>'Anaemia Graph 1 Children'!$C$25:$G$25</c:f>
                <c:numCache>
                  <c:formatCode>General</c:formatCode>
                  <c:ptCount val="5"/>
                  <c:pt idx="0">
                    <c:v>-4.5</c:v>
                  </c:pt>
                  <c:pt idx="1">
                    <c:v>-4.1000000000000014</c:v>
                  </c:pt>
                  <c:pt idx="2">
                    <c:v>-7.0999999999999943</c:v>
                  </c:pt>
                  <c:pt idx="3">
                    <c:v>-3.7999999999999972</c:v>
                  </c:pt>
                  <c:pt idx="4">
                    <c:v>0</c:v>
                  </c:pt>
                </c:numCache>
              </c:numRef>
            </c:minus>
          </c:errBars>
          <c:cat>
            <c:numRef>
              <c:f>'Anaemia Graph 1 Children'!$C$17:$F$17</c:f>
              <c:numCache>
                <c:formatCode>mmm\-yy</c:formatCode>
                <c:ptCount val="4"/>
                <c:pt idx="0">
                  <c:v>39814</c:v>
                </c:pt>
                <c:pt idx="1">
                  <c:v>40179</c:v>
                </c:pt>
                <c:pt idx="2">
                  <c:v>40575</c:v>
                </c:pt>
                <c:pt idx="3">
                  <c:v>40909</c:v>
                </c:pt>
              </c:numCache>
            </c:numRef>
          </c:cat>
          <c:val>
            <c:numRef>
              <c:f>'Anaemia Graph 1 Children'!$C$18:$F$18</c:f>
              <c:numCache>
                <c:formatCode>0.0</c:formatCode>
                <c:ptCount val="4"/>
                <c:pt idx="0">
                  <c:v>25.1</c:v>
                </c:pt>
                <c:pt idx="1">
                  <c:v>21.1</c:v>
                </c:pt>
                <c:pt idx="2">
                  <c:v>25.8</c:v>
                </c:pt>
                <c:pt idx="3">
                  <c:v>18.5</c:v>
                </c:pt>
              </c:numCache>
            </c:numRef>
          </c:val>
        </c:ser>
        <c:dLbls>
          <c:showVal val="1"/>
        </c:dLbls>
        <c:gapWidth val="120"/>
        <c:overlap val="100"/>
        <c:axId val="36058624"/>
        <c:axId val="36060544"/>
      </c:barChart>
      <c:lineChart>
        <c:grouping val="standard"/>
        <c:ser>
          <c:idx val="3"/>
          <c:order val="3"/>
          <c:tx>
            <c:strRef>
              <c:f>'Anaemia Graph 1 Children'!$B$26</c:f>
              <c:strCache>
                <c:ptCount val="1"/>
                <c:pt idx="0">
                  <c:v>High</c:v>
                </c:pt>
              </c:strCache>
            </c:strRef>
          </c:tx>
          <c:spPr>
            <a:ln w="38100">
              <a:solidFill>
                <a:schemeClr val="accent2"/>
              </a:solidFill>
            </a:ln>
          </c:spPr>
          <c:marker>
            <c:symbol val="none"/>
          </c:marker>
          <c:dLbls>
            <c:delete val="1"/>
          </c:dLbls>
          <c:val>
            <c:numRef>
              <c:f>'Anaemia Graph 1 Children'!$C$26:$F$26</c:f>
              <c:numCache>
                <c:formatCode>0</c:formatCode>
                <c:ptCount val="4"/>
                <c:pt idx="0">
                  <c:v>40</c:v>
                </c:pt>
                <c:pt idx="1">
                  <c:v>40</c:v>
                </c:pt>
                <c:pt idx="2">
                  <c:v>40</c:v>
                </c:pt>
                <c:pt idx="3">
                  <c:v>40</c:v>
                </c:pt>
              </c:numCache>
            </c:numRef>
          </c:val>
        </c:ser>
        <c:dLbls>
          <c:showVal val="1"/>
        </c:dLbls>
        <c:marker val="1"/>
        <c:axId val="36058624"/>
        <c:axId val="36060544"/>
      </c:lineChart>
      <c:catAx>
        <c:axId val="36058624"/>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6790299572039945"/>
              <c:y val="0.8684210526315789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060544"/>
        <c:crosses val="autoZero"/>
        <c:lblAlgn val="ctr"/>
        <c:lblOffset val="100"/>
      </c:catAx>
      <c:valAx>
        <c:axId val="36060544"/>
        <c:scaling>
          <c:orientation val="minMax"/>
          <c:max val="60"/>
        </c:scaling>
        <c:axPos val="l"/>
        <c:majorGridlines>
          <c:spPr>
            <a:ln w="12700">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2824536376604851E-2"/>
              <c:y val="0.39215788217860331"/>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058624"/>
        <c:crosses val="autoZero"/>
        <c:crossBetween val="between"/>
        <c:majorUnit val="5"/>
      </c:valAx>
      <c:spPr>
        <a:noFill/>
        <a:ln w="25400">
          <a:noFill/>
        </a:ln>
      </c:spPr>
    </c:plotArea>
    <c:legend>
      <c:legendPos val="b"/>
      <c:layout>
        <c:manualLayout>
          <c:xMode val="edge"/>
          <c:yMode val="edge"/>
          <c:x val="7.2753209700427965E-2"/>
          <c:y val="0.93540669856459335"/>
          <c:w val="0.87161198288159769"/>
          <c:h val="4.784688995215311E-2"/>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Total Anaemia (Hb&lt;11) and Moderate and Severe Anaemia (Hb&lt;10) </a:t>
            </a:r>
          </a:p>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with 95% Confidence Intervals in Children 6-59 months</a:t>
            </a:r>
          </a:p>
          <a:p>
            <a:pPr>
              <a:defRPr sz="925"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20843091334894615"/>
          <c:y val="2.7896995708154508E-2"/>
        </c:manualLayout>
      </c:layout>
      <c:spPr>
        <a:noFill/>
        <a:ln w="25400">
          <a:noFill/>
        </a:ln>
      </c:spPr>
    </c:title>
    <c:plotArea>
      <c:layout>
        <c:manualLayout>
          <c:layoutTarget val="inner"/>
          <c:xMode val="edge"/>
          <c:yMode val="edge"/>
          <c:x val="0.11645962732919245"/>
          <c:y val="0.22324855944731123"/>
          <c:w val="0.84523809523809812"/>
          <c:h val="0.60325752199429949"/>
        </c:manualLayout>
      </c:layout>
      <c:lineChart>
        <c:grouping val="standard"/>
        <c:ser>
          <c:idx val="0"/>
          <c:order val="0"/>
          <c:tx>
            <c:strRef>
              <c:f>'Anaemia Graph 2 Children'!$A$20</c:f>
              <c:strCache>
                <c:ptCount val="1"/>
                <c:pt idx="0">
                  <c:v>Hb &lt; 11g/dL</c:v>
                </c:pt>
              </c:strCache>
            </c:strRef>
          </c:tx>
          <c:marker>
            <c:symbol val="diamond"/>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'Anaemia Graph 2 Children'!$B$23:$J$23</c:f>
                <c:numCache>
                  <c:formatCode>General</c:formatCode>
                  <c:ptCount val="9"/>
                  <c:pt idx="0">
                    <c:v>-7.3000000000000043</c:v>
                  </c:pt>
                  <c:pt idx="1">
                    <c:v>-7.7000000000000028</c:v>
                  </c:pt>
                  <c:pt idx="2">
                    <c:v>-10.399999999999999</c:v>
                  </c:pt>
                  <c:pt idx="3">
                    <c:v>-10.300000000000004</c:v>
                  </c:pt>
                  <c:pt idx="4">
                    <c:v>0</c:v>
                  </c:pt>
                </c:numCache>
              </c:numRef>
            </c:plus>
            <c:minus>
              <c:numRef>
                <c:f>'Anaemia Graph 2 Children'!$B$24:$J$24</c:f>
                <c:numCache>
                  <c:formatCode>General</c:formatCode>
                  <c:ptCount val="9"/>
                  <c:pt idx="0">
                    <c:v>-6.7999999999999972</c:v>
                  </c:pt>
                  <c:pt idx="1">
                    <c:v>-6.7999999999999972</c:v>
                  </c:pt>
                  <c:pt idx="2">
                    <c:v>-9.5999999999999943</c:v>
                  </c:pt>
                  <c:pt idx="3">
                    <c:v>-9.6999999999999957</c:v>
                  </c:pt>
                  <c:pt idx="4">
                    <c:v>0</c:v>
                  </c:pt>
                </c:numCache>
              </c:numRef>
            </c:minus>
          </c:errBars>
          <c:cat>
            <c:numRef>
              <c:f>'Anaemia Graph 2 Children'!$B$19:$E$19</c:f>
              <c:numCache>
                <c:formatCode>mmm\-yy</c:formatCode>
                <c:ptCount val="4"/>
                <c:pt idx="0">
                  <c:v>39814</c:v>
                </c:pt>
                <c:pt idx="1">
                  <c:v>40179</c:v>
                </c:pt>
                <c:pt idx="2">
                  <c:v>40575</c:v>
                </c:pt>
                <c:pt idx="3">
                  <c:v>40909</c:v>
                </c:pt>
              </c:numCache>
            </c:numRef>
          </c:cat>
          <c:val>
            <c:numRef>
              <c:f>'Anaemia Graph 2 Children'!$B$20:$E$20</c:f>
              <c:numCache>
                <c:formatCode>0.0</c:formatCode>
                <c:ptCount val="4"/>
                <c:pt idx="0">
                  <c:v>64.7</c:v>
                </c:pt>
                <c:pt idx="1">
                  <c:v>73.400000000000006</c:v>
                </c:pt>
                <c:pt idx="2">
                  <c:v>63.5</c:v>
                </c:pt>
                <c:pt idx="3">
                  <c:v>60.6</c:v>
                </c:pt>
              </c:numCache>
            </c:numRef>
          </c:val>
        </c:ser>
        <c:ser>
          <c:idx val="1"/>
          <c:order val="1"/>
          <c:tx>
            <c:strRef>
              <c:f>'Anaemia Graph 2 Children'!$A$25</c:f>
              <c:strCache>
                <c:ptCount val="1"/>
                <c:pt idx="0">
                  <c:v>Hb &lt; 10g/dL</c:v>
                </c:pt>
              </c:strCache>
            </c:strRef>
          </c:tx>
          <c:marker>
            <c:symbol val="square"/>
            <c:size val="5"/>
          </c:marker>
          <c:dLbls>
            <c:spPr>
              <a:noFill/>
              <a:ln w="25400">
                <a:noFill/>
              </a:ln>
            </c:spPr>
            <c:txPr>
              <a:bodyPr/>
              <a:lstStyle/>
              <a:p>
                <a:pPr>
                  <a:defRPr>
                    <a:latin typeface="+mn-lt"/>
                  </a:defRPr>
                </a:pPr>
                <a:endParaRPr lang="en-US"/>
              </a:p>
            </c:txPr>
            <c:dLblPos val="t"/>
            <c:showVal val="1"/>
          </c:dLbls>
          <c:errBars>
            <c:errDir val="y"/>
            <c:errBarType val="both"/>
            <c:errValType val="cust"/>
            <c:plus>
              <c:numRef>
                <c:f>'Anaemia Graph 2 Children'!$B$28:$J$28</c:f>
                <c:numCache>
                  <c:formatCode>General</c:formatCode>
                  <c:ptCount val="9"/>
                  <c:pt idx="0">
                    <c:v>-10.400000000000002</c:v>
                  </c:pt>
                  <c:pt idx="1">
                    <c:v>-11.500000000000004</c:v>
                  </c:pt>
                  <c:pt idx="2">
                    <c:v>-9.3999999999999986</c:v>
                  </c:pt>
                  <c:pt idx="3">
                    <c:v>-9.3999999999999986</c:v>
                  </c:pt>
                  <c:pt idx="4">
                    <c:v>0</c:v>
                  </c:pt>
                </c:numCache>
              </c:numRef>
            </c:plus>
            <c:minus>
              <c:numRef>
                <c:f>'Anaemia Graph 2 Children'!$B$29:$J$29</c:f>
                <c:numCache>
                  <c:formatCode>General</c:formatCode>
                  <c:ptCount val="9"/>
                  <c:pt idx="0">
                    <c:v>-9.3999999999999986</c:v>
                  </c:pt>
                  <c:pt idx="1">
                    <c:v>-10.699999999999996</c:v>
                  </c:pt>
                  <c:pt idx="2">
                    <c:v>-10.3</c:v>
                  </c:pt>
                  <c:pt idx="3">
                    <c:v>-10.200000000000003</c:v>
                  </c:pt>
                  <c:pt idx="4">
                    <c:v>0</c:v>
                  </c:pt>
                </c:numCache>
              </c:numRef>
            </c:minus>
          </c:errBars>
          <c:cat>
            <c:numRef>
              <c:f>'Anaemia Graph 2 Children'!$B$19:$E$19</c:f>
              <c:numCache>
                <c:formatCode>mmm\-yy</c:formatCode>
                <c:ptCount val="4"/>
                <c:pt idx="0">
                  <c:v>39814</c:v>
                </c:pt>
                <c:pt idx="1">
                  <c:v>40179</c:v>
                </c:pt>
                <c:pt idx="2">
                  <c:v>40575</c:v>
                </c:pt>
                <c:pt idx="3">
                  <c:v>40909</c:v>
                </c:pt>
              </c:numCache>
            </c:numRef>
          </c:cat>
          <c:val>
            <c:numRef>
              <c:f>'Anaemia Graph 2 Children'!$B$25:$E$25</c:f>
              <c:numCache>
                <c:formatCode>0.0</c:formatCode>
                <c:ptCount val="4"/>
                <c:pt idx="0">
                  <c:v>33.700000000000003</c:v>
                </c:pt>
                <c:pt idx="1">
                  <c:v>42.2</c:v>
                </c:pt>
                <c:pt idx="2">
                  <c:v>31.2</c:v>
                </c:pt>
                <c:pt idx="3">
                  <c:v>35.4</c:v>
                </c:pt>
              </c:numCache>
            </c:numRef>
          </c:val>
        </c:ser>
        <c:marker val="1"/>
        <c:axId val="36155776"/>
        <c:axId val="36157696"/>
      </c:lineChart>
      <c:catAx>
        <c:axId val="36155776"/>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718969555035129"/>
              <c:y val="0.87982832618025753"/>
            </c:manualLayout>
          </c:layout>
          <c:spPr>
            <a:noFill/>
            <a:ln w="25400">
              <a:noFill/>
            </a:ln>
          </c:spPr>
        </c:title>
        <c:numFmt formatCode="mmm\-yy" sourceLinked="1"/>
        <c:maj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157696"/>
        <c:crosses val="autoZero"/>
        <c:lblAlgn val="ctr"/>
        <c:lblOffset val="100"/>
      </c:catAx>
      <c:valAx>
        <c:axId val="36157696"/>
        <c:scaling>
          <c:orientation val="minMax"/>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
</a:t>
                </a:r>
              </a:p>
            </c:rich>
          </c:tx>
          <c:layout>
            <c:manualLayout>
              <c:xMode val="edge"/>
              <c:yMode val="edge"/>
              <c:x val="1.7080774739223172E-2"/>
              <c:y val="0.35076047897446294"/>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155776"/>
        <c:crosses val="autoZero"/>
        <c:crossBetween val="between"/>
      </c:valAx>
      <c:spPr>
        <a:noFill/>
        <a:ln w="25400">
          <a:noFill/>
        </a:ln>
      </c:spPr>
    </c:plotArea>
    <c:legend>
      <c:legendPos val="r"/>
      <c:layout>
        <c:manualLayout>
          <c:xMode val="edge"/>
          <c:yMode val="edge"/>
          <c:x val="0.38524590163934425"/>
          <c:y val="0.94635193133047213"/>
          <c:w val="0.28922716627634659"/>
          <c:h val="4.2918454935622317E-2"/>
        </c:manualLayout>
      </c:layout>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Mean Haemoglobin Concentration </a:t>
            </a:r>
          </a:p>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with 95% Confidence Intervals in Children 6-59 months</a:t>
            </a:r>
          </a:p>
          <a:p>
            <a:pPr>
              <a:defRPr sz="925"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20186335403726707"/>
          <c:y val="3.571439492393548E-2"/>
        </c:manualLayout>
      </c:layout>
      <c:spPr>
        <a:noFill/>
        <a:ln w="25400">
          <a:noFill/>
        </a:ln>
      </c:spPr>
    </c:title>
    <c:plotArea>
      <c:layout>
        <c:manualLayout>
          <c:layoutTarget val="inner"/>
          <c:xMode val="edge"/>
          <c:yMode val="edge"/>
          <c:x val="0.11645962732919245"/>
          <c:y val="0.23428298735385353"/>
          <c:w val="0.84523809523809812"/>
          <c:h val="0.63265306122449538"/>
        </c:manualLayout>
      </c:layout>
      <c:lineChart>
        <c:grouping val="standard"/>
        <c:ser>
          <c:idx val="1"/>
          <c:order val="0"/>
          <c:tx>
            <c:strRef>
              <c:f>'Anaemia Graph 3 Children'!$B$20</c:f>
              <c:strCache>
                <c:ptCount val="1"/>
                <c:pt idx="0">
                  <c:v>Mean Hb 6 - 59</c:v>
                </c:pt>
              </c:strCache>
            </c:strRef>
          </c:tx>
          <c:spPr>
            <a:ln w="31750">
              <a:solidFill>
                <a:schemeClr val="tx1"/>
              </a:solidFill>
              <a:prstDash val="solid"/>
            </a:ln>
          </c:spPr>
          <c:marker>
            <c:symbol val="x"/>
            <c:size val="2"/>
            <c:spPr>
              <a:solidFill>
                <a:schemeClr val="tx1"/>
              </a:solidFill>
              <a:ln>
                <a:solidFill>
                  <a:schemeClr val="tx1"/>
                </a:solidFill>
                <a:prstDash val="solid"/>
              </a:ln>
            </c:spPr>
          </c:marker>
          <c:dLbls>
            <c:spPr>
              <a:noFill/>
              <a:ln w="25400">
                <a:noFill/>
              </a:ln>
            </c:spPr>
            <c:txPr>
              <a:bodyPr/>
              <a:lstStyle/>
              <a:p>
                <a:pPr>
                  <a:defRPr baseline="0">
                    <a:solidFill>
                      <a:schemeClr val="tx1"/>
                    </a:solidFill>
                    <a:latin typeface="+mn-lt"/>
                  </a:defRPr>
                </a:pPr>
                <a:endParaRPr lang="en-US"/>
              </a:p>
            </c:txPr>
            <c:dLblPos val="t"/>
            <c:showVal val="1"/>
          </c:dLbls>
          <c:errBars>
            <c:errDir val="y"/>
            <c:errBarType val="both"/>
            <c:errValType val="cust"/>
            <c:plus>
              <c:numRef>
                <c:f>'Anaemia Graph 3 Children'!$C$23:$K$23</c:f>
                <c:numCache>
                  <c:formatCode>General</c:formatCode>
                  <c:ptCount val="9"/>
                  <c:pt idx="0">
                    <c:v>-0.19999999999999929</c:v>
                  </c:pt>
                  <c:pt idx="1">
                    <c:v>-9.9999999999999645E-2</c:v>
                  </c:pt>
                  <c:pt idx="2">
                    <c:v>-0.10000000000000142</c:v>
                  </c:pt>
                  <c:pt idx="3">
                    <c:v>-9.9999999999999645E-2</c:v>
                  </c:pt>
                  <c:pt idx="4">
                    <c:v>0</c:v>
                  </c:pt>
                </c:numCache>
              </c:numRef>
            </c:plus>
            <c:minus>
              <c:numRef>
                <c:f>'Anaemia Graph 3 Children'!$C$24:$K$24</c:f>
                <c:numCache>
                  <c:formatCode>General</c:formatCode>
                  <c:ptCount val="9"/>
                  <c:pt idx="0">
                    <c:v>-9.9999999999999645E-2</c:v>
                  </c:pt>
                  <c:pt idx="1">
                    <c:v>-9.9999999999999645E-2</c:v>
                  </c:pt>
                  <c:pt idx="2">
                    <c:v>-9.9999999999999645E-2</c:v>
                  </c:pt>
                  <c:pt idx="3">
                    <c:v>0</c:v>
                  </c:pt>
                  <c:pt idx="4">
                    <c:v>0</c:v>
                  </c:pt>
                </c:numCache>
              </c:numRef>
            </c:minus>
            <c:spPr>
              <a:ln w="3175">
                <a:solidFill>
                  <a:srgbClr val="000000"/>
                </a:solidFill>
                <a:prstDash val="solid"/>
              </a:ln>
            </c:spPr>
          </c:errBars>
          <c:cat>
            <c:numRef>
              <c:f>'Anaemia Graph 3 Children'!$C$19:$F$19</c:f>
              <c:numCache>
                <c:formatCode>mmm\-yy</c:formatCode>
                <c:ptCount val="4"/>
                <c:pt idx="0">
                  <c:v>39814</c:v>
                </c:pt>
                <c:pt idx="1">
                  <c:v>40179</c:v>
                </c:pt>
                <c:pt idx="2">
                  <c:v>40575</c:v>
                </c:pt>
                <c:pt idx="3">
                  <c:v>40909</c:v>
                </c:pt>
              </c:numCache>
            </c:numRef>
          </c:cat>
          <c:val>
            <c:numRef>
              <c:f>'Anaemia Graph 3 Children'!$C$20:$F$20</c:f>
              <c:numCache>
                <c:formatCode>0.0</c:formatCode>
                <c:ptCount val="4"/>
                <c:pt idx="0">
                  <c:v>11.6</c:v>
                </c:pt>
                <c:pt idx="1">
                  <c:v>11</c:v>
                </c:pt>
                <c:pt idx="2">
                  <c:v>11.3</c:v>
                </c:pt>
                <c:pt idx="3">
                  <c:v>11.5</c:v>
                </c:pt>
              </c:numCache>
            </c:numRef>
          </c:val>
        </c:ser>
        <c:marker val="1"/>
        <c:axId val="36344960"/>
        <c:axId val="36346880"/>
      </c:lineChart>
      <c:catAx>
        <c:axId val="36344960"/>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58592132505176"/>
              <c:y val="0.92429809137935426"/>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346880"/>
        <c:crosses val="autoZero"/>
        <c:lblAlgn val="ctr"/>
        <c:lblOffset val="100"/>
        <c:tickLblSkip val="1"/>
        <c:tickMarkSkip val="1"/>
      </c:catAx>
      <c:valAx>
        <c:axId val="36346880"/>
        <c:scaling>
          <c:orientation val="minMax"/>
          <c:max val="12.5"/>
          <c:min val="10"/>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Haemoglobin (g/dL)</a:t>
                </a:r>
              </a:p>
            </c:rich>
          </c:tx>
          <c:layout>
            <c:manualLayout>
              <c:xMode val="edge"/>
              <c:yMode val="edge"/>
              <c:x val="1.7080745341614908E-2"/>
              <c:y val="0.35076064521061084"/>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344960"/>
        <c:crosses val="autoZero"/>
        <c:crossBetween val="between"/>
      </c:valAx>
      <c:spPr>
        <a:noFill/>
        <a:ln w="25400">
          <a:noFill/>
        </a:ln>
      </c:spPr>
    </c:plotArea>
    <c:plotVisOnly val="1"/>
    <c:dispBlanksAs val="gap"/>
  </c:chart>
  <c:spPr>
    <a:solidFill>
      <a:srgbClr val="FFFFFF"/>
    </a:solidFill>
    <a:ln w="3175">
      <a:solidFill>
        <a:schemeClr val="tx1"/>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400" b="1" i="0" u="none" strike="noStrike" baseline="0">
                <a:solidFill>
                  <a:srgbClr val="000000"/>
                </a:solidFill>
                <a:latin typeface="+mn-lt"/>
                <a:ea typeface="Arial"/>
                <a:cs typeface="Arial"/>
              </a:defRPr>
            </a:pPr>
            <a:r>
              <a:rPr lang="en-US" sz="1400" b="1" i="0" u="none" strike="noStrike" baseline="0">
                <a:solidFill>
                  <a:srgbClr val="000000"/>
                </a:solidFill>
                <a:latin typeface="+mn-lt"/>
                <a:cs typeface="Arial"/>
              </a:rPr>
              <a:t>Mean Haemoglobin Concentration </a:t>
            </a:r>
          </a:p>
          <a:p>
            <a:pPr>
              <a:defRPr sz="1400" b="1" i="0" u="none" strike="noStrike" baseline="0">
                <a:solidFill>
                  <a:srgbClr val="000000"/>
                </a:solidFill>
                <a:latin typeface="+mn-lt"/>
                <a:ea typeface="Arial"/>
                <a:cs typeface="Arial"/>
              </a:defRPr>
            </a:pPr>
            <a:r>
              <a:rPr lang="en-US" sz="1400" b="1" i="0" u="none" strike="noStrike" baseline="0">
                <a:solidFill>
                  <a:srgbClr val="000000"/>
                </a:solidFill>
                <a:latin typeface="+mn-lt"/>
                <a:cs typeface="Arial"/>
              </a:rPr>
              <a:t>with 95% Confidence Intervals in Children 6-59 months</a:t>
            </a:r>
          </a:p>
          <a:p>
            <a:pPr>
              <a:defRPr sz="1400" b="1" i="0" u="none" strike="noStrike" baseline="0">
                <a:solidFill>
                  <a:srgbClr val="000000"/>
                </a:solidFill>
                <a:latin typeface="+mn-lt"/>
                <a:ea typeface="Arial"/>
                <a:cs typeface="Arial"/>
              </a:defRPr>
            </a:pPr>
            <a:r>
              <a:rPr lang="en-US" sz="1400" b="1" i="0" u="none" strike="noStrike" baseline="0">
                <a:solidFill>
                  <a:srgbClr val="0000FF"/>
                </a:solidFill>
                <a:latin typeface="+mn-lt"/>
                <a:cs typeface="Arial"/>
              </a:rPr>
              <a:t>Camp/setting name, Country</a:t>
            </a:r>
            <a:endParaRPr lang="en-US" sz="1400">
              <a:latin typeface="+mn-lt"/>
            </a:endParaRPr>
          </a:p>
        </c:rich>
      </c:tx>
      <c:layout>
        <c:manualLayout>
          <c:xMode val="edge"/>
          <c:yMode val="edge"/>
          <c:x val="0.18737060041407869"/>
          <c:y val="2.3194617376614116E-2"/>
        </c:manualLayout>
      </c:layout>
      <c:spPr>
        <a:noFill/>
        <a:ln w="25400">
          <a:noFill/>
        </a:ln>
      </c:spPr>
    </c:title>
    <c:plotArea>
      <c:layout>
        <c:manualLayout>
          <c:layoutTarget val="inner"/>
          <c:xMode val="edge"/>
          <c:yMode val="edge"/>
          <c:x val="0.1537267080745342"/>
          <c:y val="0.19821826280623708"/>
          <c:w val="0.74378881987577894"/>
          <c:h val="0.62583518930957927"/>
        </c:manualLayout>
      </c:layout>
      <c:lineChart>
        <c:grouping val="standard"/>
        <c:ser>
          <c:idx val="1"/>
          <c:order val="0"/>
          <c:tx>
            <c:strRef>
              <c:f>'Anaemia Graph 3 Children (SRS)'!$B$26</c:f>
              <c:strCache>
                <c:ptCount val="1"/>
                <c:pt idx="0">
                  <c:v>Mean HB</c:v>
                </c:pt>
              </c:strCache>
            </c:strRef>
          </c:tx>
          <c:spPr>
            <a:ln w="12700">
              <a:solidFill>
                <a:srgbClr val="000000"/>
              </a:solidFill>
              <a:prstDash val="solid"/>
            </a:ln>
          </c:spPr>
          <c:marker>
            <c:symbol val="x"/>
            <c:size val="5"/>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'Anaemia Graph 3 Children (SRS)'!$C$32:$G$32</c:f>
                <c:numCache>
                  <c:formatCode>General</c:formatCode>
                  <c:ptCount val="5"/>
                  <c:pt idx="0">
                    <c:v>-0.14084599943042519</c:v>
                  </c:pt>
                  <c:pt idx="1">
                    <c:v>-0.16562000000000054</c:v>
                  </c:pt>
                  <c:pt idx="2">
                    <c:v>-0.18399895766295238</c:v>
                  </c:pt>
                  <c:pt idx="3">
                    <c:v>0</c:v>
                  </c:pt>
                  <c:pt idx="4">
                    <c:v>0</c:v>
                  </c:pt>
                </c:numCache>
              </c:numRef>
            </c:plus>
            <c:minus>
              <c:numRef>
                <c:f>'Anaemia Graph 3 Children (SRS)'!$C$33:$G$33</c:f>
                <c:numCache>
                  <c:formatCode>General</c:formatCode>
                  <c:ptCount val="5"/>
                  <c:pt idx="0">
                    <c:v>-0.14084599943042519</c:v>
                  </c:pt>
                  <c:pt idx="1">
                    <c:v>-0.16562000000000054</c:v>
                  </c:pt>
                  <c:pt idx="2">
                    <c:v>-0.18399895766295238</c:v>
                  </c:pt>
                  <c:pt idx="3">
                    <c:v>0</c:v>
                  </c:pt>
                  <c:pt idx="4">
                    <c:v>0</c:v>
                  </c:pt>
                </c:numCache>
              </c:numRef>
            </c:minus>
            <c:spPr>
              <a:ln w="12700">
                <a:solidFill>
                  <a:srgbClr val="000000"/>
                </a:solidFill>
                <a:prstDash val="solid"/>
              </a:ln>
            </c:spPr>
          </c:errBars>
          <c:cat>
            <c:numRef>
              <c:f>'Anaemia Graph 3 Children (SRS)'!$C$25:$E$25</c:f>
              <c:numCache>
                <c:formatCode>mmm\-yy</c:formatCode>
                <c:ptCount val="3"/>
                <c:pt idx="0">
                  <c:v>39083</c:v>
                </c:pt>
                <c:pt idx="1">
                  <c:v>39448</c:v>
                </c:pt>
                <c:pt idx="2">
                  <c:v>39814</c:v>
                </c:pt>
              </c:numCache>
            </c:numRef>
          </c:cat>
          <c:val>
            <c:numRef>
              <c:f>'Anaemia Graph 3 Children (SRS)'!$C$26:$E$26</c:f>
              <c:numCache>
                <c:formatCode>0.0</c:formatCode>
                <c:ptCount val="3"/>
                <c:pt idx="0">
                  <c:v>10.199999999999999</c:v>
                </c:pt>
                <c:pt idx="1">
                  <c:v>10.7</c:v>
                </c:pt>
                <c:pt idx="2">
                  <c:v>11</c:v>
                </c:pt>
              </c:numCache>
            </c:numRef>
          </c:val>
        </c:ser>
        <c:marker val="1"/>
        <c:axId val="36396416"/>
        <c:axId val="36398592"/>
      </c:lineChart>
      <c:catAx>
        <c:axId val="36396416"/>
        <c:scaling>
          <c:orientation val="minMax"/>
        </c:scaling>
        <c:axPos val="b"/>
        <c:title>
          <c:tx>
            <c:rich>
              <a:bodyPr/>
              <a:lstStyle/>
              <a:p>
                <a:pPr>
                  <a:defRPr sz="1100" b="1" i="0" u="none" strike="noStrike" baseline="0">
                    <a:solidFill>
                      <a:srgbClr val="000000"/>
                    </a:solidFill>
                    <a:latin typeface="+mn-lt"/>
                    <a:ea typeface="Arial"/>
                    <a:cs typeface="Arial"/>
                  </a:defRPr>
                </a:pPr>
                <a:r>
                  <a:rPr lang="en-US" sz="1100">
                    <a:latin typeface="+mn-lt"/>
                  </a:rPr>
                  <a:t>Date of Survey</a:t>
                </a:r>
              </a:p>
            </c:rich>
          </c:tx>
          <c:layout>
            <c:manualLayout>
              <c:xMode val="edge"/>
              <c:yMode val="edge"/>
              <c:x val="0.4503105590062112"/>
              <c:y val="0.90561212142468828"/>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398592"/>
        <c:crosses val="autoZero"/>
        <c:lblAlgn val="ctr"/>
        <c:lblOffset val="100"/>
        <c:tickLblSkip val="1"/>
        <c:tickMarkSkip val="1"/>
      </c:catAx>
      <c:valAx>
        <c:axId val="36398592"/>
        <c:scaling>
          <c:orientation val="minMax"/>
          <c:max val="12"/>
          <c:min val="10"/>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Haemoglobin (g/dL)</a:t>
                </a:r>
              </a:p>
            </c:rich>
          </c:tx>
          <c:layout>
            <c:manualLayout>
              <c:xMode val="edge"/>
              <c:yMode val="edge"/>
              <c:x val="6.0559006211180127E-2"/>
              <c:y val="0.3545918898222355"/>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396416"/>
        <c:crosses val="autoZero"/>
        <c:crossBetween val="between"/>
      </c:valAx>
      <c:spPr>
        <a:no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400" b="0" i="0" u="none" strike="noStrike" baseline="0">
                <a:solidFill>
                  <a:srgbClr val="000000"/>
                </a:solidFill>
                <a:latin typeface="+mn-lt"/>
                <a:ea typeface="Arial"/>
                <a:cs typeface="Arial"/>
              </a:defRPr>
            </a:pPr>
            <a:r>
              <a:rPr lang="en-GB" sz="1400" b="1" i="0" u="none" strike="noStrike" baseline="0">
                <a:solidFill>
                  <a:srgbClr val="000000"/>
                </a:solidFill>
                <a:latin typeface="+mn-lt"/>
                <a:cs typeface="Arial"/>
              </a:rPr>
              <a:t>Anaemia Categories in Women 15-49 years (non-pregnant)</a:t>
            </a:r>
          </a:p>
          <a:p>
            <a:pPr>
              <a:defRPr sz="1400" b="0" i="0" u="none" strike="noStrike" baseline="0">
                <a:solidFill>
                  <a:srgbClr val="000000"/>
                </a:solidFill>
                <a:latin typeface="+mn-lt"/>
                <a:ea typeface="Arial"/>
                <a:cs typeface="Arial"/>
              </a:defRPr>
            </a:pPr>
            <a:r>
              <a:rPr lang="en-GB" sz="1400" b="1" i="0" u="none" strike="noStrike" baseline="0">
                <a:solidFill>
                  <a:srgbClr val="0000FF"/>
                </a:solidFill>
                <a:latin typeface="+mn-lt"/>
                <a:cs typeface="Arial"/>
              </a:rPr>
              <a:t>Camp/Setting name, Country</a:t>
            </a:r>
          </a:p>
        </c:rich>
      </c:tx>
      <c:layout>
        <c:manualLayout>
          <c:xMode val="edge"/>
          <c:yMode val="edge"/>
          <c:x val="0.1783166904422254"/>
          <c:y val="3.4313690240774693E-2"/>
        </c:manualLayout>
      </c:layout>
      <c:spPr>
        <a:noFill/>
        <a:ln w="25400">
          <a:noFill/>
        </a:ln>
      </c:spPr>
    </c:title>
    <c:plotArea>
      <c:layout>
        <c:manualLayout>
          <c:layoutTarget val="inner"/>
          <c:xMode val="edge"/>
          <c:yMode val="edge"/>
          <c:x val="9.2724679029957208E-2"/>
          <c:y val="0.19362791443568667"/>
          <c:w val="0.86352829291488753"/>
          <c:h val="0.6111126550357675"/>
        </c:manualLayout>
      </c:layout>
      <c:barChart>
        <c:barDir val="col"/>
        <c:grouping val="stacked"/>
        <c:ser>
          <c:idx val="0"/>
          <c:order val="0"/>
          <c:tx>
            <c:strRef>
              <c:f>'Anaemia Graph 1 Women'!$B$20</c:f>
              <c:strCache>
                <c:ptCount val="1"/>
                <c:pt idx="0">
                  <c:v>Severe anaemia</c:v>
                </c:pt>
              </c:strCache>
            </c:strRef>
          </c:tx>
          <c:spPr>
            <a:solidFill>
              <a:schemeClr val="tx1">
                <a:lumMod val="65000"/>
                <a:lumOff val="35000"/>
              </a:schemeClr>
            </a:solidFill>
          </c:spPr>
          <c:dLbls>
            <c:spPr>
              <a:noFill/>
              <a:ln w="25400">
                <a:noFill/>
              </a:ln>
            </c:spPr>
            <c:txPr>
              <a:bodyPr/>
              <a:lstStyle/>
              <a:p>
                <a:pPr>
                  <a:defRPr>
                    <a:solidFill>
                      <a:schemeClr val="bg1"/>
                    </a:solidFill>
                    <a:latin typeface="+mn-lt"/>
                  </a:defRPr>
                </a:pPr>
                <a:endParaRPr lang="en-US"/>
              </a:p>
            </c:txPr>
            <c:dLblPos val="ctr"/>
            <c:showVal val="1"/>
          </c:dLbls>
          <c:cat>
            <c:numRef>
              <c:f>'Anaemia Graph 1 Women'!$C$17:$F$17</c:f>
              <c:numCache>
                <c:formatCode>mmm\-yy</c:formatCode>
                <c:ptCount val="4"/>
                <c:pt idx="0">
                  <c:v>39814</c:v>
                </c:pt>
                <c:pt idx="1">
                  <c:v>40179</c:v>
                </c:pt>
                <c:pt idx="2">
                  <c:v>40575</c:v>
                </c:pt>
                <c:pt idx="3">
                  <c:v>40909</c:v>
                </c:pt>
              </c:numCache>
            </c:numRef>
          </c:cat>
          <c:val>
            <c:numRef>
              <c:f>'Anaemia Graph 1 Women'!$C$20:$F$20</c:f>
              <c:numCache>
                <c:formatCode>0.0</c:formatCode>
                <c:ptCount val="4"/>
                <c:pt idx="0">
                  <c:v>1.1000000000000001</c:v>
                </c:pt>
                <c:pt idx="1">
                  <c:v>3.8</c:v>
                </c:pt>
                <c:pt idx="2">
                  <c:v>3</c:v>
                </c:pt>
                <c:pt idx="3">
                  <c:v>2.6</c:v>
                </c:pt>
              </c:numCache>
            </c:numRef>
          </c:val>
        </c:ser>
        <c:ser>
          <c:idx val="1"/>
          <c:order val="1"/>
          <c:tx>
            <c:strRef>
              <c:f>'Anaemia Graph 1 Women'!$B$19</c:f>
              <c:strCache>
                <c:ptCount val="1"/>
                <c:pt idx="0">
                  <c:v>Moderate anaemia</c:v>
                </c:pt>
              </c:strCache>
            </c:strRef>
          </c:tx>
          <c:spPr>
            <a:solidFill>
              <a:schemeClr val="bg1">
                <a:lumMod val="50000"/>
              </a:schemeClr>
            </a:solidFill>
          </c:spPr>
          <c:dLbls>
            <c:spPr>
              <a:noFill/>
              <a:ln w="25400">
                <a:noFill/>
              </a:ln>
            </c:spPr>
            <c:txPr>
              <a:bodyPr/>
              <a:lstStyle/>
              <a:p>
                <a:pPr>
                  <a:defRPr>
                    <a:latin typeface="+mn-lt"/>
                  </a:defRPr>
                </a:pPr>
                <a:endParaRPr lang="en-US"/>
              </a:p>
            </c:txPr>
            <c:dLblPos val="ctr"/>
            <c:showVal val="1"/>
          </c:dLbls>
          <c:cat>
            <c:numRef>
              <c:f>'Anaemia Graph 1 Women'!$C$17:$F$17</c:f>
              <c:numCache>
                <c:formatCode>mmm\-yy</c:formatCode>
                <c:ptCount val="4"/>
                <c:pt idx="0">
                  <c:v>39814</c:v>
                </c:pt>
                <c:pt idx="1">
                  <c:v>40179</c:v>
                </c:pt>
                <c:pt idx="2">
                  <c:v>40575</c:v>
                </c:pt>
                <c:pt idx="3">
                  <c:v>40909</c:v>
                </c:pt>
              </c:numCache>
            </c:numRef>
          </c:cat>
          <c:val>
            <c:numRef>
              <c:f>'Anaemia Graph 1 Women'!$C$19:$F$19</c:f>
              <c:numCache>
                <c:formatCode>0.0</c:formatCode>
                <c:ptCount val="4"/>
                <c:pt idx="0">
                  <c:v>18.899999999999999</c:v>
                </c:pt>
                <c:pt idx="1">
                  <c:v>18.100000000000001</c:v>
                </c:pt>
                <c:pt idx="2">
                  <c:v>14.6</c:v>
                </c:pt>
                <c:pt idx="3">
                  <c:v>10.9</c:v>
                </c:pt>
              </c:numCache>
            </c:numRef>
          </c:val>
        </c:ser>
        <c:ser>
          <c:idx val="2"/>
          <c:order val="2"/>
          <c:tx>
            <c:strRef>
              <c:f>'Anaemia Graph 1 Women'!$B$18</c:f>
              <c:strCache>
                <c:ptCount val="1"/>
                <c:pt idx="0">
                  <c:v>Mild anaemia</c:v>
                </c:pt>
              </c:strCache>
            </c:strRef>
          </c:tx>
          <c:spPr>
            <a:solidFill>
              <a:schemeClr val="bg1">
                <a:lumMod val="95000"/>
              </a:schemeClr>
            </a:solidFill>
          </c:spPr>
          <c:dLbls>
            <c:spPr>
              <a:noFill/>
              <a:ln w="25400">
                <a:noFill/>
              </a:ln>
            </c:spPr>
            <c:txPr>
              <a:bodyPr/>
              <a:lstStyle/>
              <a:p>
                <a:pPr>
                  <a:defRPr>
                    <a:solidFill>
                      <a:sysClr val="windowText" lastClr="000000"/>
                    </a:solidFill>
                    <a:latin typeface="+mn-lt"/>
                  </a:defRPr>
                </a:pPr>
                <a:endParaRPr lang="en-US"/>
              </a:p>
            </c:txPr>
            <c:dLblPos val="ctr"/>
            <c:showVal val="1"/>
          </c:dLbls>
          <c:errBars>
            <c:errBarType val="both"/>
            <c:errValType val="cust"/>
            <c:plus>
              <c:numRef>
                <c:f>'Anaemia Graph 1 Women'!$C$24:$K$24</c:f>
                <c:numCache>
                  <c:formatCode>General</c:formatCode>
                  <c:ptCount val="9"/>
                  <c:pt idx="0">
                    <c:v>-6.3999999999999986</c:v>
                  </c:pt>
                  <c:pt idx="1">
                    <c:v>-7.2999999999999972</c:v>
                  </c:pt>
                  <c:pt idx="2">
                    <c:v>-5</c:v>
                  </c:pt>
                  <c:pt idx="3">
                    <c:v>-4.2000000000000028</c:v>
                  </c:pt>
                  <c:pt idx="4">
                    <c:v>0</c:v>
                  </c:pt>
                </c:numCache>
              </c:numRef>
            </c:plus>
            <c:minus>
              <c:numRef>
                <c:f>'Anaemia Graph 1 Women'!$C$25:$K$25</c:f>
                <c:numCache>
                  <c:formatCode>General</c:formatCode>
                  <c:ptCount val="9"/>
                  <c:pt idx="0">
                    <c:v>-5.2000000000000028</c:v>
                  </c:pt>
                  <c:pt idx="1">
                    <c:v>-6.2000000000000028</c:v>
                  </c:pt>
                  <c:pt idx="2">
                    <c:v>-4.4000000000000057</c:v>
                  </c:pt>
                  <c:pt idx="3">
                    <c:v>-6.0999999999999943</c:v>
                  </c:pt>
                  <c:pt idx="4">
                    <c:v>0</c:v>
                  </c:pt>
                </c:numCache>
              </c:numRef>
            </c:minus>
          </c:errBars>
          <c:cat>
            <c:numRef>
              <c:f>'Anaemia Graph 1 Women'!$C$17:$F$17</c:f>
              <c:numCache>
                <c:formatCode>mmm\-yy</c:formatCode>
                <c:ptCount val="4"/>
                <c:pt idx="0">
                  <c:v>39814</c:v>
                </c:pt>
                <c:pt idx="1">
                  <c:v>40179</c:v>
                </c:pt>
                <c:pt idx="2">
                  <c:v>40575</c:v>
                </c:pt>
                <c:pt idx="3">
                  <c:v>40909</c:v>
                </c:pt>
              </c:numCache>
            </c:numRef>
          </c:cat>
          <c:val>
            <c:numRef>
              <c:f>'Anaemia Graph 1 Women'!$C$18:$F$18</c:f>
              <c:numCache>
                <c:formatCode>0.0</c:formatCode>
                <c:ptCount val="4"/>
                <c:pt idx="0">
                  <c:v>21</c:v>
                </c:pt>
                <c:pt idx="1">
                  <c:v>23</c:v>
                </c:pt>
                <c:pt idx="2">
                  <c:v>20.2</c:v>
                </c:pt>
                <c:pt idx="3">
                  <c:v>20.2</c:v>
                </c:pt>
              </c:numCache>
            </c:numRef>
          </c:val>
        </c:ser>
        <c:gapWidth val="120"/>
        <c:overlap val="100"/>
        <c:axId val="43950080"/>
        <c:axId val="43952000"/>
      </c:barChart>
      <c:lineChart>
        <c:grouping val="standard"/>
        <c:ser>
          <c:idx val="3"/>
          <c:order val="3"/>
          <c:tx>
            <c:strRef>
              <c:f>'Anaemia Graph 1 Women'!$B$26</c:f>
              <c:strCache>
                <c:ptCount val="1"/>
                <c:pt idx="0">
                  <c:v>High</c:v>
                </c:pt>
              </c:strCache>
            </c:strRef>
          </c:tx>
          <c:spPr>
            <a:ln w="38100">
              <a:solidFill>
                <a:schemeClr val="accent2"/>
              </a:solidFill>
            </a:ln>
          </c:spPr>
          <c:marker>
            <c:symbol val="none"/>
          </c:marker>
          <c:val>
            <c:numRef>
              <c:f>'Anaemia Graph 1 Women'!$C$26:$F$26</c:f>
              <c:numCache>
                <c:formatCode>0.0</c:formatCode>
                <c:ptCount val="4"/>
                <c:pt idx="0">
                  <c:v>40</c:v>
                </c:pt>
                <c:pt idx="1">
                  <c:v>40</c:v>
                </c:pt>
                <c:pt idx="2">
                  <c:v>40</c:v>
                </c:pt>
                <c:pt idx="3">
                  <c:v>40</c:v>
                </c:pt>
              </c:numCache>
            </c:numRef>
          </c:val>
        </c:ser>
        <c:marker val="1"/>
        <c:axId val="43950080"/>
        <c:axId val="43952000"/>
      </c:lineChart>
      <c:catAx>
        <c:axId val="43950080"/>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5696623870660963"/>
              <c:y val="0.8578451323721521"/>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43952000"/>
        <c:crosses val="autoZero"/>
        <c:lblAlgn val="ctr"/>
        <c:lblOffset val="100"/>
        <c:tickLblSkip val="1"/>
        <c:tickMarkSkip val="1"/>
      </c:catAx>
      <c:valAx>
        <c:axId val="43952000"/>
        <c:scaling>
          <c:orientation val="minMax"/>
          <c:max val="60"/>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Prevalence (%)</a:t>
                </a:r>
              </a:p>
            </c:rich>
          </c:tx>
          <c:layout>
            <c:manualLayout>
              <c:xMode val="edge"/>
              <c:yMode val="edge"/>
              <c:x val="2.2824536376604851E-2"/>
              <c:y val="0.39215786382866524"/>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43950080"/>
        <c:crosses val="autoZero"/>
        <c:crossBetween val="between"/>
        <c:majorUnit val="5"/>
      </c:valAx>
    </c:plotArea>
    <c:legend>
      <c:legendPos val="b"/>
      <c:layout>
        <c:manualLayout>
          <c:xMode val="edge"/>
          <c:yMode val="edge"/>
          <c:x val="9.1298145506419404E-2"/>
          <c:y val="0.93150684931506844"/>
          <c:w val="0.84593437945791727"/>
          <c:h val="5.4794520547945202E-2"/>
        </c:manualLayout>
      </c:layout>
      <c:spPr>
        <a:solidFill>
          <a:srgbClr val="FFFFFF"/>
        </a:solidFill>
        <a:ln w="3175">
          <a:noFill/>
          <a:prstDash val="solid"/>
        </a:ln>
      </c:spPr>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Mean Haemoglobin Concentration </a:t>
            </a:r>
          </a:p>
          <a:p>
            <a:pPr>
              <a:defRPr sz="925" b="0" i="0" u="none" strike="noStrike" baseline="0">
                <a:solidFill>
                  <a:srgbClr val="000000"/>
                </a:solidFill>
                <a:latin typeface="Arial"/>
                <a:ea typeface="Arial"/>
                <a:cs typeface="Arial"/>
              </a:defRPr>
            </a:pPr>
            <a:r>
              <a:rPr lang="en-GB" sz="1400" b="1" i="0" u="none" strike="noStrike" baseline="0">
                <a:solidFill>
                  <a:srgbClr val="000000"/>
                </a:solidFill>
                <a:latin typeface="Calibri"/>
              </a:rPr>
              <a:t>with 95% Confidence Intervals in Women of Reproductive Age </a:t>
            </a:r>
            <a:endParaRPr lang="en-GB" sz="1200" b="1" i="0" u="none" strike="noStrike" baseline="0">
              <a:solidFill>
                <a:srgbClr val="000000"/>
              </a:solidFill>
              <a:latin typeface="Calibri"/>
            </a:endParaRPr>
          </a:p>
          <a:p>
            <a:pPr>
              <a:defRPr sz="925" b="0" i="0" u="none" strike="noStrike" baseline="0">
                <a:solidFill>
                  <a:srgbClr val="000000"/>
                </a:solidFill>
                <a:latin typeface="Arial"/>
                <a:ea typeface="Arial"/>
                <a:cs typeface="Arial"/>
              </a:defRPr>
            </a:pPr>
            <a:r>
              <a:rPr lang="en-GB" sz="1400" b="1" i="0" u="none" strike="noStrike" baseline="0">
                <a:solidFill>
                  <a:srgbClr val="0000FF"/>
                </a:solidFill>
                <a:latin typeface="Calibri"/>
              </a:rPr>
              <a:t>Camp/setting name, Country</a:t>
            </a:r>
          </a:p>
        </c:rich>
      </c:tx>
      <c:layout>
        <c:manualLayout>
          <c:xMode val="edge"/>
          <c:yMode val="edge"/>
          <c:x val="0.13975155279503104"/>
          <c:y val="1.1337766716984211E-2"/>
        </c:manualLayout>
      </c:layout>
      <c:spPr>
        <a:noFill/>
        <a:ln w="25400">
          <a:noFill/>
        </a:ln>
      </c:spPr>
    </c:title>
    <c:plotArea>
      <c:layout>
        <c:manualLayout>
          <c:layoutTarget val="inner"/>
          <c:xMode val="edge"/>
          <c:yMode val="edge"/>
          <c:x val="0.1304347826086957"/>
          <c:y val="0.22020725388601098"/>
          <c:w val="0.83229813664596275"/>
          <c:h val="0.58549222797927458"/>
        </c:manualLayout>
      </c:layout>
      <c:lineChart>
        <c:grouping val="standard"/>
        <c:ser>
          <c:idx val="1"/>
          <c:order val="0"/>
          <c:tx>
            <c:strRef>
              <c:f>'Anaemia Graph 2 Women'!$B$20</c:f>
              <c:strCache>
                <c:ptCount val="1"/>
                <c:pt idx="0">
                  <c:v>Mean HB</c:v>
                </c:pt>
              </c:strCache>
            </c:strRef>
          </c:tx>
          <c:spPr>
            <a:ln w="31750">
              <a:solidFill>
                <a:srgbClr val="000000"/>
              </a:solidFill>
              <a:prstDash val="solid"/>
            </a:ln>
          </c:spPr>
          <c:marker>
            <c:symbol val="square"/>
            <c:size val="5"/>
            <c:spPr>
              <a:solidFill>
                <a:srgbClr val="000000"/>
              </a:solidFill>
              <a:ln>
                <a:solidFill>
                  <a:srgbClr val="000000"/>
                </a:solidFill>
                <a:prstDash val="solid"/>
              </a:ln>
            </c:spPr>
          </c:marker>
          <c:dLbls>
            <c:spPr>
              <a:noFill/>
              <a:ln w="25400">
                <a:noFill/>
              </a:ln>
            </c:spPr>
            <c:txPr>
              <a:bodyPr/>
              <a:lstStyle/>
              <a:p>
                <a:pPr>
                  <a:defRPr>
                    <a:latin typeface="+mn-lt"/>
                  </a:defRPr>
                </a:pPr>
                <a:endParaRPr lang="en-US"/>
              </a:p>
            </c:txPr>
            <c:dLblPos val="t"/>
            <c:showVal val="1"/>
          </c:dLbls>
          <c:errBars>
            <c:errDir val="y"/>
            <c:errBarType val="both"/>
            <c:errValType val="cust"/>
            <c:plus>
              <c:numRef>
                <c:f>'Anaemia Graph 2 Women'!$C$23:$K$23</c:f>
                <c:numCache>
                  <c:formatCode>General</c:formatCode>
                  <c:ptCount val="9"/>
                  <c:pt idx="0">
                    <c:v>-0.20000000000000107</c:v>
                  </c:pt>
                  <c:pt idx="1">
                    <c:v>-0.10000000000000142</c:v>
                  </c:pt>
                  <c:pt idx="2">
                    <c:v>-0.19999999999999929</c:v>
                  </c:pt>
                  <c:pt idx="3">
                    <c:v>-0.19999999999999929</c:v>
                  </c:pt>
                  <c:pt idx="4">
                    <c:v>0</c:v>
                  </c:pt>
                </c:numCache>
              </c:numRef>
            </c:plus>
            <c:minus>
              <c:numRef>
                <c:f>'Anaemia Graph 2 Women'!$C$24:$K$24</c:f>
                <c:numCache>
                  <c:formatCode>General</c:formatCode>
                  <c:ptCount val="9"/>
                  <c:pt idx="0">
                    <c:v>-9.9999999999999645E-2</c:v>
                  </c:pt>
                  <c:pt idx="1">
                    <c:v>-9.9999999999999645E-2</c:v>
                  </c:pt>
                  <c:pt idx="2">
                    <c:v>-0.20000000000000107</c:v>
                  </c:pt>
                  <c:pt idx="3">
                    <c:v>-9.9999999999999645E-2</c:v>
                  </c:pt>
                  <c:pt idx="4">
                    <c:v>0</c:v>
                  </c:pt>
                </c:numCache>
              </c:numRef>
            </c:minus>
            <c:spPr>
              <a:ln w="12700">
                <a:solidFill>
                  <a:srgbClr val="000000"/>
                </a:solidFill>
                <a:prstDash val="solid"/>
              </a:ln>
            </c:spPr>
          </c:errBars>
          <c:cat>
            <c:numRef>
              <c:f>'Anaemia Graph 2 Women'!$C$19:$F$19</c:f>
              <c:numCache>
                <c:formatCode>mmm\-yy</c:formatCode>
                <c:ptCount val="4"/>
                <c:pt idx="0">
                  <c:v>39814</c:v>
                </c:pt>
                <c:pt idx="1">
                  <c:v>40179</c:v>
                </c:pt>
                <c:pt idx="2">
                  <c:v>40575</c:v>
                </c:pt>
                <c:pt idx="3">
                  <c:v>40909</c:v>
                </c:pt>
              </c:numCache>
            </c:numRef>
          </c:cat>
          <c:val>
            <c:numRef>
              <c:f>'Anaemia Graph 2 Women'!$C$20:$F$20</c:f>
              <c:numCache>
                <c:formatCode>0.0</c:formatCode>
                <c:ptCount val="4"/>
                <c:pt idx="0">
                  <c:v>12.8</c:v>
                </c:pt>
                <c:pt idx="1">
                  <c:v>12.8</c:v>
                </c:pt>
                <c:pt idx="2">
                  <c:v>12.7</c:v>
                </c:pt>
                <c:pt idx="3">
                  <c:v>13</c:v>
                </c:pt>
              </c:numCache>
            </c:numRef>
          </c:val>
        </c:ser>
        <c:marker val="1"/>
        <c:axId val="36211712"/>
        <c:axId val="36213888"/>
      </c:lineChart>
      <c:catAx>
        <c:axId val="36211712"/>
        <c:scaling>
          <c:orientation val="minMax"/>
        </c:scaling>
        <c:axPos val="b"/>
        <c:title>
          <c:tx>
            <c:rich>
              <a:bodyPr/>
              <a:lstStyle/>
              <a:p>
                <a:pPr>
                  <a:defRPr sz="1100" b="1" i="0" u="none" strike="noStrike" baseline="0">
                    <a:solidFill>
                      <a:srgbClr val="000000"/>
                    </a:solidFill>
                    <a:latin typeface="Calibri"/>
                    <a:ea typeface="Calibri"/>
                    <a:cs typeface="Calibri"/>
                  </a:defRPr>
                </a:pPr>
                <a:r>
                  <a:rPr lang="en-US"/>
                  <a:t>Date of Survey</a:t>
                </a:r>
              </a:p>
            </c:rich>
          </c:tx>
          <c:layout>
            <c:manualLayout>
              <c:xMode val="edge"/>
              <c:yMode val="edge"/>
              <c:x val="0.48136645962732921"/>
              <c:y val="0.90561217412590256"/>
            </c:manualLayout>
          </c:layout>
          <c:spPr>
            <a:noFill/>
            <a:ln w="25400">
              <a:noFill/>
            </a:ln>
          </c:spPr>
        </c:title>
        <c:numFmt formatCode="mmm\-yy" sourceLinked="1"/>
        <c:tickLblPos val="nextTo"/>
        <c:spPr>
          <a:ln w="3175">
            <a:solidFill>
              <a:srgbClr val="000000"/>
            </a:solidFill>
            <a:prstDash val="solid"/>
          </a:ln>
        </c:spPr>
        <c:txPr>
          <a:bodyPr rot="0" vert="horz"/>
          <a:lstStyle/>
          <a:p>
            <a:pPr>
              <a:defRPr sz="1100" b="0" i="0" u="none" strike="noStrike" baseline="0">
                <a:solidFill>
                  <a:srgbClr val="000000"/>
                </a:solidFill>
                <a:latin typeface="Calibri"/>
                <a:ea typeface="Calibri"/>
                <a:cs typeface="Calibri"/>
              </a:defRPr>
            </a:pPr>
            <a:endParaRPr lang="en-US"/>
          </a:p>
        </c:txPr>
        <c:crossAx val="36213888"/>
        <c:crosses val="autoZero"/>
        <c:lblAlgn val="ctr"/>
        <c:lblOffset val="100"/>
        <c:tickLblSkip val="1"/>
        <c:tickMarkSkip val="1"/>
      </c:catAx>
      <c:valAx>
        <c:axId val="36213888"/>
        <c:scaling>
          <c:orientation val="minMax"/>
          <c:max val="13.5"/>
          <c:min val="11.5"/>
        </c:scaling>
        <c:axPos val="l"/>
        <c:majorGridlines>
          <c:spPr>
            <a:ln w="3175">
              <a:solidFill>
                <a:srgbClr val="FFFFFF"/>
              </a:solidFill>
              <a:prstDash val="solid"/>
            </a:ln>
          </c:spPr>
        </c:majorGridlines>
        <c:title>
          <c:tx>
            <c:rich>
              <a:bodyPr/>
              <a:lstStyle/>
              <a:p>
                <a:pPr>
                  <a:defRPr sz="1100" b="1" i="0" u="none" strike="noStrike" baseline="0">
                    <a:solidFill>
                      <a:srgbClr val="000000"/>
                    </a:solidFill>
                    <a:latin typeface="Calibri"/>
                    <a:ea typeface="Calibri"/>
                    <a:cs typeface="Calibri"/>
                  </a:defRPr>
                </a:pPr>
                <a:r>
                  <a:rPr lang="en-US"/>
                  <a:t>Haemoglobin (g/dL)</a:t>
                </a:r>
              </a:p>
            </c:rich>
          </c:tx>
          <c:layout>
            <c:manualLayout>
              <c:xMode val="edge"/>
              <c:yMode val="edge"/>
              <c:x val="1.9151138716356108E-2"/>
              <c:y val="0.35459181591938316"/>
            </c:manualLayout>
          </c:layout>
          <c:spPr>
            <a:noFill/>
            <a:ln w="25400">
              <a:noFill/>
            </a:ln>
          </c:spPr>
        </c:title>
        <c:numFmt formatCode="0.0" sourceLinked="0"/>
        <c:tickLblPos val="nextTo"/>
        <c:spPr>
          <a:ln w="3175">
            <a:solidFill>
              <a:srgbClr val="000000"/>
            </a:solidFill>
            <a:prstDash val="solid"/>
          </a:ln>
        </c:spPr>
        <c:txPr>
          <a:bodyPr rot="0" vert="horz"/>
          <a:lstStyle/>
          <a:p>
            <a:pPr>
              <a:defRPr sz="1000" b="0" i="0" u="none" strike="noStrike" baseline="0">
                <a:solidFill>
                  <a:srgbClr val="000000"/>
                </a:solidFill>
                <a:latin typeface="+mn-lt"/>
                <a:ea typeface="Arial"/>
                <a:cs typeface="Arial"/>
              </a:defRPr>
            </a:pPr>
            <a:endParaRPr lang="en-US"/>
          </a:p>
        </c:txPr>
        <c:crossAx val="36211712"/>
        <c:crosses val="autoZero"/>
        <c:crossBetween val="between"/>
        <c:majorUnit val="0.4"/>
      </c:valAx>
      <c:spPr>
        <a:noFill/>
        <a:ln w="25400">
          <a:noFill/>
        </a:ln>
      </c:spPr>
    </c:plotArea>
    <c:plotVisOnly val="1"/>
    <c:dispBlanksAs val="gap"/>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444" r="0.75000000000000444"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152400</xdr:rowOff>
    </xdr:from>
    <xdr:to>
      <xdr:col>9</xdr:col>
      <xdr:colOff>47625</xdr:colOff>
      <xdr:row>10</xdr:row>
      <xdr:rowOff>47625</xdr:rowOff>
    </xdr:to>
    <xdr:sp macro="" textlink="">
      <xdr:nvSpPr>
        <xdr:cNvPr id="2" name="Text Box 5"/>
        <xdr:cNvSpPr txBox="1">
          <a:spLocks noChangeArrowheads="1"/>
        </xdr:cNvSpPr>
      </xdr:nvSpPr>
      <xdr:spPr bwMode="auto">
        <a:xfrm>
          <a:off x="123825" y="152400"/>
          <a:ext cx="7191375" cy="1514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bar graph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monthly mortality rates from HIS for Total population (crude) and Under 5s for the period to be covered e.g. the 12 months prior to the survey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twoCellAnchor>
    <xdr:from>
      <xdr:col>4</xdr:col>
      <xdr:colOff>333375</xdr:colOff>
      <xdr:row>11</xdr:row>
      <xdr:rowOff>152400</xdr:rowOff>
    </xdr:from>
    <xdr:to>
      <xdr:col>14</xdr:col>
      <xdr:colOff>542925</xdr:colOff>
      <xdr:row>33</xdr:row>
      <xdr:rowOff>66675</xdr:rowOff>
    </xdr:to>
    <xdr:graphicFrame macro="">
      <xdr:nvGraphicFramePr>
        <xdr:cNvPr id="205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xdr:colOff>
      <xdr:row>2</xdr:row>
      <xdr:rowOff>28575</xdr:rowOff>
    </xdr:from>
    <xdr:to>
      <xdr:col>6</xdr:col>
      <xdr:colOff>257175</xdr:colOff>
      <xdr:row>16</xdr:row>
      <xdr:rowOff>0</xdr:rowOff>
    </xdr:to>
    <xdr:sp macro="" textlink="">
      <xdr:nvSpPr>
        <xdr:cNvPr id="3" name="Text Box 4"/>
        <xdr:cNvSpPr txBox="1">
          <a:spLocks noChangeArrowheads="1"/>
        </xdr:cNvSpPr>
      </xdr:nvSpPr>
      <xdr:spPr bwMode="auto">
        <a:xfrm>
          <a:off x="409575" y="352425"/>
          <a:ext cx="4095750" cy="22383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US" sz="1000" b="1" i="1" u="none" strike="noStrike" baseline="0">
              <a:solidFill>
                <a:srgbClr val="000000"/>
              </a:solidFill>
              <a:latin typeface="Arial"/>
              <a:cs typeface="Arial"/>
            </a:rPr>
            <a:t>How to use:</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To make the line chart shown on the right insert your data in the </a:t>
          </a:r>
          <a:r>
            <a:rPr lang="en-US" sz="1000" b="1" i="0" u="none" strike="noStrike" baseline="0">
              <a:solidFill>
                <a:srgbClr val="3366FF"/>
              </a:solidFill>
              <a:latin typeface="Arial"/>
              <a:cs typeface="Arial"/>
            </a:rPr>
            <a:t>blue cells</a:t>
          </a:r>
          <a:r>
            <a:rPr lang="en-US" sz="1000" b="0" i="0" u="none" strike="noStrike" baseline="0">
              <a:solidFill>
                <a:srgbClr val="000000"/>
              </a:solidFill>
              <a:latin typeface="Arial"/>
              <a:cs typeface="Arial"/>
            </a:rPr>
            <a:t> below. Enter the date of the survey and the mean haemoglobin and standard error (SE) of the survey estimate. The SE should be calculated to take into account cluster sampling when this has been used.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If you have more or less surveys to include you will need to change the 'Source Data...' from the chart menu.</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After the data has been entered then edit the graph title and copy and paste the graph into your report.  </a:t>
          </a:r>
          <a:endParaRPr lang="en-US"/>
        </a:p>
      </xdr:txBody>
    </xdr:sp>
    <xdr:clientData/>
  </xdr:twoCellAnchor>
  <xdr:twoCellAnchor>
    <xdr:from>
      <xdr:col>7</xdr:col>
      <xdr:colOff>276225</xdr:colOff>
      <xdr:row>2</xdr:row>
      <xdr:rowOff>28575</xdr:rowOff>
    </xdr:from>
    <xdr:to>
      <xdr:col>17</xdr:col>
      <xdr:colOff>314325</xdr:colOff>
      <xdr:row>27</xdr:row>
      <xdr:rowOff>95250</xdr:rowOff>
    </xdr:to>
    <xdr:graphicFrame macro="">
      <xdr:nvGraphicFramePr>
        <xdr:cNvPr id="2048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2</xdr:row>
      <xdr:rowOff>28575</xdr:rowOff>
    </xdr:from>
    <xdr:to>
      <xdr:col>6</xdr:col>
      <xdr:colOff>600075</xdr:colOff>
      <xdr:row>19</xdr:row>
      <xdr:rowOff>57150</xdr:rowOff>
    </xdr:to>
    <xdr:sp macro="" textlink="">
      <xdr:nvSpPr>
        <xdr:cNvPr id="20483" name="Text Box 4"/>
        <xdr:cNvSpPr txBox="1">
          <a:spLocks noChangeArrowheads="1"/>
        </xdr:cNvSpPr>
      </xdr:nvSpPr>
      <xdr:spPr bwMode="auto">
        <a:xfrm>
          <a:off x="409575" y="352425"/>
          <a:ext cx="4438650" cy="27813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050" b="1" i="1" u="none" strike="noStrike" baseline="0">
              <a:solidFill>
                <a:srgbClr val="000000"/>
              </a:solidFill>
              <a:latin typeface="Calibri"/>
            </a:rPr>
            <a:t>How to use:</a:t>
          </a:r>
          <a:endParaRPr lang="en-GB" sz="1050" b="0" i="0" u="none" strike="noStrike" baseline="0">
            <a:solidFill>
              <a:srgbClr val="000000"/>
            </a:solidFill>
            <a:latin typeface="Calibri"/>
          </a:endParaRPr>
        </a:p>
        <a:p>
          <a:pPr algn="l" rtl="0">
            <a:defRPr sz="1000"/>
          </a:pPr>
          <a:r>
            <a:rPr lang="en-GB" sz="1050" b="0" i="0" u="none" strike="noStrike" baseline="0">
              <a:solidFill>
                <a:srgbClr val="000000"/>
              </a:solidFill>
              <a:latin typeface="Calibri"/>
            </a:rPr>
            <a:t>To make the line chart shown on the right insert your data in the </a:t>
          </a:r>
          <a:r>
            <a:rPr lang="en-GB" sz="1050" b="1" i="0" u="none" strike="noStrike" baseline="0">
              <a:solidFill>
                <a:srgbClr val="3366FF"/>
              </a:solidFill>
              <a:latin typeface="Calibri"/>
            </a:rPr>
            <a:t>blue cells</a:t>
          </a:r>
          <a:r>
            <a:rPr lang="en-GB" sz="1050" b="0" i="0" u="none" strike="noStrike" baseline="0">
              <a:solidFill>
                <a:srgbClr val="000000"/>
              </a:solidFill>
              <a:latin typeface="Calibri"/>
            </a:rPr>
            <a:t> below. Enter the mean haemoglobin and standard deviation (SD) of the survey estimate and the sample size for anaemia. The confidence intervals will be automatically generated on the graph (note that the CIs are not given in Epi Info when using SRS / simple frequencies). </a:t>
          </a:r>
        </a:p>
        <a:p>
          <a:pPr algn="l" rtl="0">
            <a:defRPr sz="1000"/>
          </a:pPr>
          <a:endParaRPr lang="en-GB" sz="1050" b="0" i="0" u="none" strike="noStrike" baseline="0">
            <a:solidFill>
              <a:srgbClr val="000000"/>
            </a:solidFill>
            <a:latin typeface="Calibri"/>
          </a:endParaRPr>
        </a:p>
        <a:p>
          <a:pPr algn="l" rtl="0">
            <a:defRPr sz="1000"/>
          </a:pPr>
          <a:r>
            <a:rPr lang="en-GB" sz="1050" b="0" i="0" u="none" strike="noStrike" baseline="0">
              <a:solidFill>
                <a:srgbClr val="000000"/>
              </a:solidFill>
              <a:latin typeface="Calibri"/>
            </a:rPr>
            <a:t>If you have more or less surveys to include you will need to change the 'Select Data...' from the chart menu.</a:t>
          </a:r>
        </a:p>
        <a:p>
          <a:pPr algn="l" rtl="0">
            <a:defRPr sz="1000"/>
          </a:pPr>
          <a:endParaRPr lang="en-GB" sz="1050" b="0" i="0" u="none" strike="noStrike" baseline="0">
            <a:solidFill>
              <a:srgbClr val="000000"/>
            </a:solidFill>
            <a:latin typeface="Calibri"/>
          </a:endParaRPr>
        </a:p>
        <a:p>
          <a:pPr algn="l" rtl="0">
            <a:defRPr sz="1000"/>
          </a:pPr>
          <a:r>
            <a:rPr lang="en-GB" sz="1050" b="0" i="0" u="none" strike="noStrike" baseline="0">
              <a:solidFill>
                <a:srgbClr val="000000"/>
              </a:solidFill>
              <a:latin typeface="Calibri"/>
            </a:rPr>
            <a:t>After the data has been entered then edit the graph title and copy and paste the graph into your report.</a:t>
          </a:r>
        </a:p>
        <a:p>
          <a:pPr algn="l" rtl="0">
            <a:defRPr sz="1000"/>
          </a:pPr>
          <a:endParaRPr lang="en-GB" sz="1050" b="0" i="0" u="none" strike="noStrike" baseline="0">
            <a:solidFill>
              <a:srgbClr val="000000"/>
            </a:solidFill>
            <a:latin typeface="Calibri"/>
          </a:endParaRPr>
        </a:p>
        <a:p>
          <a:pPr algn="l" rtl="0">
            <a:defRPr sz="1000"/>
          </a:pPr>
          <a:r>
            <a:rPr lang="en-GB" sz="1000" b="0" i="0" u="none" strike="noStrike" baseline="0">
              <a:solidFill>
                <a:srgbClr val="000000"/>
              </a:solidFill>
              <a:latin typeface="Calibri"/>
            </a:rPr>
            <a:t>NB: Please ignore the #DIV/0! in the yellow columns where there is no data in the blue cells. When you plug in your data, the calculations will be automatically done.</a:t>
          </a:r>
        </a:p>
        <a:p>
          <a:pPr algn="l" rtl="0">
            <a:defRPr sz="1000"/>
          </a:pPr>
          <a:endParaRPr lang="en-GB" sz="1000" b="0" i="0" u="none" strike="noStrike" baseline="0">
            <a:solidFill>
              <a:srgbClr val="000000"/>
            </a:solidFill>
            <a:latin typeface="Calibri"/>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238125</xdr:colOff>
      <xdr:row>0</xdr:row>
      <xdr:rowOff>123825</xdr:rowOff>
    </xdr:from>
    <xdr:to>
      <xdr:col>17</xdr:col>
      <xdr:colOff>552450</xdr:colOff>
      <xdr:row>27</xdr:row>
      <xdr:rowOff>142875</xdr:rowOff>
    </xdr:to>
    <xdr:graphicFrame macro="">
      <xdr:nvGraphicFramePr>
        <xdr:cNvPr id="2252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xdr:row>
      <xdr:rowOff>9525</xdr:rowOff>
    </xdr:from>
    <xdr:to>
      <xdr:col>6</xdr:col>
      <xdr:colOff>723900</xdr:colOff>
      <xdr:row>17</xdr:row>
      <xdr:rowOff>104775</xdr:rowOff>
    </xdr:to>
    <xdr:sp macro="" textlink="">
      <xdr:nvSpPr>
        <xdr:cNvPr id="9218" name="Text Box 5"/>
        <xdr:cNvSpPr txBox="1">
          <a:spLocks noChangeArrowheads="1"/>
        </xdr:cNvSpPr>
      </xdr:nvSpPr>
      <xdr:spPr bwMode="auto">
        <a:xfrm>
          <a:off x="219075" y="171450"/>
          <a:ext cx="5638800" cy="26860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0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trend line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3366FF"/>
              </a:solidFill>
              <a:latin typeface="Calibri"/>
            </a:rPr>
            <a:t> </a:t>
          </a:r>
          <a:r>
            <a:rPr lang="en-GB" sz="1100" b="0" i="0" u="none" strike="noStrike" baseline="0">
              <a:solidFill>
                <a:srgbClr val="000000"/>
              </a:solidFill>
              <a:latin typeface="Calibri"/>
            </a:rPr>
            <a:t>below. Enter the date of the survey and the prevalence (%) and 95% confidence intervals for the different key indicators. Try to include data from as many previous surveys as you can.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(on one of the indicator lines) and you will then see the data highlighted in the data table. With your mouse, drag the blue box and the date box so that it covers the data that you want to include into the graph. The graph should change automatically. </a:t>
          </a:r>
          <a:r>
            <a:rPr lang="en-GB" sz="1100" b="0" i="0" baseline="0">
              <a:effectLst/>
              <a:latin typeface="+mn-lt"/>
              <a:ea typeface="+mn-ea"/>
              <a:cs typeface="+mn-cs"/>
            </a:rPr>
            <a:t>Do this for each of the indicators.</a:t>
          </a:r>
          <a:endParaRPr lang="en-GB" sz="1100" b="0" i="0" u="none" strike="noStrike" baseline="0">
            <a:solidFill>
              <a:srgbClr val="000000"/>
            </a:solidFill>
            <a:latin typeface="Calibri"/>
          </a:endParaRP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238125</xdr:colOff>
      <xdr:row>0</xdr:row>
      <xdr:rowOff>123825</xdr:rowOff>
    </xdr:from>
    <xdr:to>
      <xdr:col>17</xdr:col>
      <xdr:colOff>552450</xdr:colOff>
      <xdr:row>25</xdr:row>
      <xdr:rowOff>0</xdr:rowOff>
    </xdr:to>
    <xdr:graphicFrame macro="">
      <xdr:nvGraphicFramePr>
        <xdr:cNvPr id="245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xdr:row>
      <xdr:rowOff>9525</xdr:rowOff>
    </xdr:from>
    <xdr:to>
      <xdr:col>6</xdr:col>
      <xdr:colOff>723900</xdr:colOff>
      <xdr:row>17</xdr:row>
      <xdr:rowOff>104775</xdr:rowOff>
    </xdr:to>
    <xdr:sp macro="" textlink="">
      <xdr:nvSpPr>
        <xdr:cNvPr id="9218" name="Text Box 5"/>
        <xdr:cNvSpPr txBox="1">
          <a:spLocks noChangeArrowheads="1"/>
        </xdr:cNvSpPr>
      </xdr:nvSpPr>
      <xdr:spPr bwMode="auto">
        <a:xfrm>
          <a:off x="219075" y="171450"/>
          <a:ext cx="5638800" cy="26860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0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trend line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3366FF"/>
              </a:solidFill>
              <a:latin typeface="Calibri"/>
            </a:rPr>
            <a:t> </a:t>
          </a:r>
          <a:r>
            <a:rPr lang="en-GB" sz="1100" b="0" i="0" u="none" strike="noStrike" baseline="0">
              <a:solidFill>
                <a:srgbClr val="000000"/>
              </a:solidFill>
              <a:latin typeface="Calibri"/>
            </a:rPr>
            <a:t>below. Enter the date of the survey and the prevalence (%) and 95% confidence intervals for the different key indicators. Try to include data from as many previous surveys as you can.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(on one of the indicator lines) and you will then see the data highlighted in the data table. With your mouse, drag the blue box  and the date box so that it covers the data that you want to include into the graph. The graph should change automatically. </a:t>
          </a:r>
          <a:r>
            <a:rPr lang="en-GB" sz="1100" b="0" i="0" baseline="0">
              <a:effectLst/>
              <a:latin typeface="+mn-lt"/>
              <a:ea typeface="+mn-ea"/>
              <a:cs typeface="+mn-cs"/>
            </a:rPr>
            <a:t>Do this for each of the indicators.</a:t>
          </a:r>
          <a:endParaRPr lang="en-GB" sz="1100" b="0" i="0" u="none" strike="noStrike" baseline="0">
            <a:solidFill>
              <a:srgbClr val="000000"/>
            </a:solidFill>
            <a:latin typeface="Calibri"/>
          </a:endParaRP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180975</xdr:colOff>
      <xdr:row>1</xdr:row>
      <xdr:rowOff>47625</xdr:rowOff>
    </xdr:from>
    <xdr:to>
      <xdr:col>22</xdr:col>
      <xdr:colOff>152400</xdr:colOff>
      <xdr:row>25</xdr:row>
      <xdr:rowOff>47625</xdr:rowOff>
    </xdr:to>
    <xdr:graphicFrame macro="">
      <xdr:nvGraphicFramePr>
        <xdr:cNvPr id="2662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0</xdr:row>
      <xdr:rowOff>0</xdr:rowOff>
    </xdr:from>
    <xdr:to>
      <xdr:col>8</xdr:col>
      <xdr:colOff>152400</xdr:colOff>
      <xdr:row>14</xdr:row>
      <xdr:rowOff>85725</xdr:rowOff>
    </xdr:to>
    <xdr:sp macro="" textlink="">
      <xdr:nvSpPr>
        <xdr:cNvPr id="11266" name="Text Box 5"/>
        <xdr:cNvSpPr txBox="1">
          <a:spLocks noChangeArrowheads="1"/>
        </xdr:cNvSpPr>
      </xdr:nvSpPr>
      <xdr:spPr bwMode="auto">
        <a:xfrm>
          <a:off x="466725" y="0"/>
          <a:ext cx="4867275" cy="23526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stacked bar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a:t>
          </a:r>
          <a:r>
            <a:rPr kumimoji="0" lang="en-GB" sz="1100" b="0" i="0" u="none" strike="noStrike" kern="0" cap="none" spc="0" normalizeH="0" baseline="0" noProof="0">
              <a:ln>
                <a:noFill/>
              </a:ln>
              <a:solidFill>
                <a:sysClr val="windowText" lastClr="000000"/>
              </a:solidFill>
              <a:effectLst/>
              <a:uLnTx/>
              <a:uFillTx/>
              <a:latin typeface="+mn-lt"/>
              <a:ea typeface="+mn-ea"/>
              <a:cs typeface="+mn-cs"/>
            </a:rPr>
            <a:t>Do not delete or enter data in the yellow cells.  </a:t>
          </a:r>
          <a:r>
            <a:rPr lang="en-GB" sz="1100" b="0" i="0" u="none" strike="noStrike" baseline="0">
              <a:solidFill>
                <a:srgbClr val="000000"/>
              </a:solidFill>
              <a:latin typeface="Calibri"/>
            </a:rPr>
            <a:t>Enter the date of the survey and the prevalence (%) of different categories of wasting.</a:t>
          </a:r>
        </a:p>
        <a:p>
          <a:pPr algn="l" rtl="0">
            <a:defRPr sz="1000"/>
          </a:pPr>
          <a:endParaRPr lang="en-GB" sz="1100" b="0" i="0" u="none" strike="noStrike" baseline="0">
            <a:solidFill>
              <a:srgbClr val="000000"/>
            </a:solidFill>
            <a:latin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GB" sz="1100" b="0" i="0" baseline="0">
              <a:effectLst/>
              <a:latin typeface="+mn-lt"/>
              <a:ea typeface="+mn-ea"/>
              <a:cs typeface="+mn-cs"/>
            </a:rPr>
            <a:t>If you have more or less surveys to include, you will need to change the data source for the chart. To do this, right click on the graph and you will then see the data highlighted in the data table. With your mouse, drag the blue box so that it covers the data that you want to include into the graph. The graph should change automatically.</a:t>
          </a:r>
          <a:endParaRPr lang="en-US" sz="1100">
            <a:effectLst/>
          </a:endParaRP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then copy and paste the graph into your report.  </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180975</xdr:colOff>
      <xdr:row>1</xdr:row>
      <xdr:rowOff>85725</xdr:rowOff>
    </xdr:from>
    <xdr:to>
      <xdr:col>22</xdr:col>
      <xdr:colOff>152400</xdr:colOff>
      <xdr:row>25</xdr:row>
      <xdr:rowOff>85725</xdr:rowOff>
    </xdr:to>
    <xdr:graphicFrame macro="">
      <xdr:nvGraphicFramePr>
        <xdr:cNvPr id="2867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0</xdr:row>
      <xdr:rowOff>28575</xdr:rowOff>
    </xdr:from>
    <xdr:to>
      <xdr:col>8</xdr:col>
      <xdr:colOff>257174</xdr:colOff>
      <xdr:row>14</xdr:row>
      <xdr:rowOff>95250</xdr:rowOff>
    </xdr:to>
    <xdr:sp macro="" textlink="">
      <xdr:nvSpPr>
        <xdr:cNvPr id="13314" name="Text Box 5"/>
        <xdr:cNvSpPr txBox="1">
          <a:spLocks noChangeArrowheads="1"/>
        </xdr:cNvSpPr>
      </xdr:nvSpPr>
      <xdr:spPr bwMode="auto">
        <a:xfrm>
          <a:off x="438149" y="28575"/>
          <a:ext cx="5000625" cy="23336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stacked bar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a:t>
          </a:r>
          <a:r>
            <a:rPr kumimoji="0" lang="en-GB" sz="1100" b="0" i="0" u="none" strike="noStrike" kern="0" cap="none" spc="0" normalizeH="0" baseline="0" noProof="0">
              <a:ln>
                <a:noFill/>
              </a:ln>
              <a:solidFill>
                <a:sysClr val="windowText" lastClr="000000"/>
              </a:solidFill>
              <a:effectLst/>
              <a:uLnTx/>
              <a:uFillTx/>
              <a:latin typeface="+mn-lt"/>
              <a:ea typeface="+mn-ea"/>
              <a:cs typeface="+mn-cs"/>
            </a:rPr>
            <a:t>Do not delete or enter data in the yellow cells.  </a:t>
          </a:r>
          <a:r>
            <a:rPr lang="en-GB" sz="1100" b="0" i="0" u="none" strike="noStrike" baseline="0">
              <a:solidFill>
                <a:srgbClr val="000000"/>
              </a:solidFill>
              <a:latin typeface="Calibri"/>
            </a:rPr>
            <a:t>Enter the date of the survey and the prevalence (%) of different categories of stunting.</a:t>
          </a:r>
        </a:p>
        <a:p>
          <a:pPr algn="l" rtl="0">
            <a:defRPr sz="1000"/>
          </a:pPr>
          <a:endParaRPr lang="en-GB" sz="1100" b="0" i="0" u="none" strike="noStrike" baseline="0">
            <a:solidFill>
              <a:srgbClr val="000000"/>
            </a:solidFill>
            <a:latin typeface="Calibri"/>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GB" sz="1100" b="0" i="0" baseline="0">
              <a:effectLst/>
              <a:latin typeface="+mn-lt"/>
              <a:ea typeface="+mn-ea"/>
              <a:cs typeface="+mn-cs"/>
            </a:rPr>
            <a:t>If you have more or less surveys to include, you will need to change the data source for the chart. To do this, right click on the graph and you will then see the data highlighted in the data table. With your mouse, drag the blue box so that it covers the data that you want to include into the graph. The graph should change automatically.</a:t>
          </a:r>
          <a:endParaRPr lang="en-US" sz="1100">
            <a:effectLst/>
          </a:endParaRP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then copy and paste the graph into your report.  </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161925</xdr:colOff>
      <xdr:row>0</xdr:row>
      <xdr:rowOff>19050</xdr:rowOff>
    </xdr:from>
    <xdr:to>
      <xdr:col>17</xdr:col>
      <xdr:colOff>476250</xdr:colOff>
      <xdr:row>26</xdr:row>
      <xdr:rowOff>85725</xdr:rowOff>
    </xdr:to>
    <xdr:graphicFrame macro="">
      <xdr:nvGraphicFramePr>
        <xdr:cNvPr id="3072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1</xdr:row>
      <xdr:rowOff>9525</xdr:rowOff>
    </xdr:from>
    <xdr:to>
      <xdr:col>7</xdr:col>
      <xdr:colOff>85725</xdr:colOff>
      <xdr:row>18</xdr:row>
      <xdr:rowOff>38100</xdr:rowOff>
    </xdr:to>
    <xdr:sp macro="" textlink="">
      <xdr:nvSpPr>
        <xdr:cNvPr id="15362" name="Text Box 5"/>
        <xdr:cNvSpPr txBox="1">
          <a:spLocks noChangeArrowheads="1"/>
        </xdr:cNvSpPr>
      </xdr:nvSpPr>
      <xdr:spPr bwMode="auto">
        <a:xfrm>
          <a:off x="76200" y="200025"/>
          <a:ext cx="5886450" cy="32670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0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trend line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date of the survey and the coverage (%) and 95% confidence intervals for the different key indicators. Try to include data from as many previous surveys as you can. Do not delete or enter data in the yellow cells. </a:t>
          </a:r>
        </a:p>
        <a:p>
          <a:pPr algn="l" rtl="0">
            <a:defRPr sz="1000"/>
          </a:pPr>
          <a:endParaRPr lang="en-GB" sz="10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(on one of the indicator lines) and you will then see the data highlighted in the data table. With your mouse, drag the blue box so that it covers the data that you want to include into the graph. The graph should change automatically. Do this for each of the indicators.</a:t>
          </a:r>
        </a:p>
        <a:p>
          <a:pPr algn="l" rtl="0">
            <a:defRPr sz="1000"/>
          </a:pPr>
          <a:endParaRPr lang="en-GB" sz="10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247650</xdr:colOff>
      <xdr:row>2</xdr:row>
      <xdr:rowOff>95250</xdr:rowOff>
    </xdr:from>
    <xdr:to>
      <xdr:col>18</xdr:col>
      <xdr:colOff>161925</xdr:colOff>
      <xdr:row>28</xdr:row>
      <xdr:rowOff>85725</xdr:rowOff>
    </xdr:to>
    <xdr:graphicFrame macro="">
      <xdr:nvGraphicFramePr>
        <xdr:cNvPr id="327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0</xdr:row>
      <xdr:rowOff>47625</xdr:rowOff>
    </xdr:from>
    <xdr:to>
      <xdr:col>6</xdr:col>
      <xdr:colOff>714375</xdr:colOff>
      <xdr:row>16</xdr:row>
      <xdr:rowOff>76200</xdr:rowOff>
    </xdr:to>
    <xdr:sp macro="" textlink="">
      <xdr:nvSpPr>
        <xdr:cNvPr id="17410" name="Text Box 2"/>
        <xdr:cNvSpPr txBox="1">
          <a:spLocks noChangeArrowheads="1"/>
        </xdr:cNvSpPr>
      </xdr:nvSpPr>
      <xdr:spPr bwMode="auto">
        <a:xfrm>
          <a:off x="190500" y="47625"/>
          <a:ext cx="5657850" cy="30765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000" b="1" i="1" u="none" strike="noStrike" baseline="0">
              <a:solidFill>
                <a:srgbClr val="000000"/>
              </a:solidFill>
              <a:latin typeface="Arial"/>
              <a:cs typeface="Arial"/>
            </a:rPr>
            <a:t>How to use:</a:t>
          </a: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T</a:t>
          </a:r>
          <a:r>
            <a:rPr lang="en-GB" sz="1100" b="0" i="0" u="none" strike="noStrike" baseline="0">
              <a:solidFill>
                <a:srgbClr val="000000"/>
              </a:solidFill>
              <a:latin typeface="Calibri"/>
            </a:rPr>
            <a:t>o make the trend line chart shown on the right delete the exmaple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date of the survey and the prevalence (%) and 95% confidence intervals for the different key indicators. Try to include data from as many previous surveys as you can.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(on one of the indicator lines) and you will then see the data highlighted in the data table. With your mouse, drag the blue box so that it covers the data that you want to include into the graph. The graph should change automatically. Do this for each of the indicators.</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19050</xdr:colOff>
      <xdr:row>12</xdr:row>
      <xdr:rowOff>76200</xdr:rowOff>
    </xdr:from>
    <xdr:to>
      <xdr:col>13</xdr:col>
      <xdr:colOff>114300</xdr:colOff>
      <xdr:row>39</xdr:row>
      <xdr:rowOff>0</xdr:rowOff>
    </xdr:to>
    <xdr:graphicFrame macro="">
      <xdr:nvGraphicFramePr>
        <xdr:cNvPr id="3481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6</xdr:col>
      <xdr:colOff>38100</xdr:colOff>
      <xdr:row>8</xdr:row>
      <xdr:rowOff>95250</xdr:rowOff>
    </xdr:to>
    <xdr:sp macro="" textlink="">
      <xdr:nvSpPr>
        <xdr:cNvPr id="24578" name="Text Box 2"/>
        <xdr:cNvSpPr txBox="1">
          <a:spLocks noChangeArrowheads="1"/>
        </xdr:cNvSpPr>
      </xdr:nvSpPr>
      <xdr:spPr bwMode="auto">
        <a:xfrm>
          <a:off x="428625" y="323850"/>
          <a:ext cx="4133850" cy="13906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000" b="1" i="1" u="none" strike="noStrike" baseline="0">
              <a:solidFill>
                <a:srgbClr val="000000"/>
              </a:solidFill>
              <a:latin typeface="Arial"/>
              <a:cs typeface="Arial"/>
            </a:rPr>
            <a:t>How to use:</a:t>
          </a: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To make the stacked bar chart shown on the right insert your data in the </a:t>
          </a:r>
          <a:r>
            <a:rPr lang="en-GB" sz="1000" b="1" i="0" u="none" strike="noStrike" baseline="0">
              <a:solidFill>
                <a:srgbClr val="3366FF"/>
              </a:solidFill>
              <a:latin typeface="Arial"/>
              <a:cs typeface="Arial"/>
            </a:rPr>
            <a:t>blue cells</a:t>
          </a:r>
          <a:r>
            <a:rPr lang="en-GB" sz="1000" b="0" i="0" u="none" strike="noStrike" baseline="0">
              <a:solidFill>
                <a:srgbClr val="000000"/>
              </a:solidFill>
              <a:latin typeface="Arial"/>
              <a:cs typeface="Arial"/>
            </a:rPr>
            <a:t> below. Enter the proportion of households in each of the following food group categories.</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After the data has been entered then edit the graph title and copy and paste the graph into your report.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9525</xdr:colOff>
      <xdr:row>0</xdr:row>
      <xdr:rowOff>152400</xdr:rowOff>
    </xdr:from>
    <xdr:to>
      <xdr:col>17</xdr:col>
      <xdr:colOff>180975</xdr:colOff>
      <xdr:row>24</xdr:row>
      <xdr:rowOff>114300</xdr:rowOff>
    </xdr:to>
    <xdr:graphicFrame macro="">
      <xdr:nvGraphicFramePr>
        <xdr:cNvPr id="3686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12</xdr:row>
      <xdr:rowOff>171450</xdr:rowOff>
    </xdr:from>
    <xdr:to>
      <xdr:col>5</xdr:col>
      <xdr:colOff>428625</xdr:colOff>
      <xdr:row>20</xdr:row>
      <xdr:rowOff>123825</xdr:rowOff>
    </xdr:to>
    <xdr:sp macro="" textlink="">
      <xdr:nvSpPr>
        <xdr:cNvPr id="22531" name="Text Box 2"/>
        <xdr:cNvSpPr txBox="1">
          <a:spLocks noChangeArrowheads="1"/>
        </xdr:cNvSpPr>
      </xdr:nvSpPr>
      <xdr:spPr bwMode="auto">
        <a:xfrm>
          <a:off x="9525" y="3067050"/>
          <a:ext cx="4467225" cy="14763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pie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266700</xdr:colOff>
      <xdr:row>7</xdr:row>
      <xdr:rowOff>0</xdr:rowOff>
    </xdr:from>
    <xdr:to>
      <xdr:col>10</xdr:col>
      <xdr:colOff>400050</xdr:colOff>
      <xdr:row>21</xdr:row>
      <xdr:rowOff>76200</xdr:rowOff>
    </xdr:to>
    <xdr:graphicFrame macro="">
      <xdr:nvGraphicFramePr>
        <xdr:cNvPr id="3891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xdr:colOff>
      <xdr:row>0</xdr:row>
      <xdr:rowOff>104775</xdr:rowOff>
    </xdr:from>
    <xdr:to>
      <xdr:col>13</xdr:col>
      <xdr:colOff>257175</xdr:colOff>
      <xdr:row>6</xdr:row>
      <xdr:rowOff>76200</xdr:rowOff>
    </xdr:to>
    <xdr:sp macro="" textlink="">
      <xdr:nvSpPr>
        <xdr:cNvPr id="35842" name="Text Box 2"/>
        <xdr:cNvSpPr txBox="1">
          <a:spLocks noChangeArrowheads="1"/>
        </xdr:cNvSpPr>
      </xdr:nvSpPr>
      <xdr:spPr bwMode="auto">
        <a:xfrm>
          <a:off x="3686175" y="104775"/>
          <a:ext cx="5114925" cy="11144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000" b="1" i="1" u="none" strike="noStrike" baseline="0">
              <a:solidFill>
                <a:srgbClr val="000000"/>
              </a:solidFill>
              <a:latin typeface="+mn-lt"/>
              <a:cs typeface="Arial"/>
            </a:rPr>
            <a:t>How to use:</a:t>
          </a:r>
          <a:endParaRPr lang="en-GB" sz="1000" b="0" i="0" u="none" strike="noStrike" baseline="0">
            <a:solidFill>
              <a:srgbClr val="000000"/>
            </a:solidFill>
            <a:latin typeface="+mn-lt"/>
          </a:endParaRPr>
        </a:p>
        <a:p>
          <a:pPr algn="l" rtl="0">
            <a:defRPr sz="1000"/>
          </a:pPr>
          <a:r>
            <a:rPr lang="en-GB" sz="1100" b="0" i="0" u="none" strike="noStrike" baseline="0">
              <a:solidFill>
                <a:srgbClr val="000000"/>
              </a:solidFill>
              <a:latin typeface="+mn-lt"/>
            </a:rPr>
            <a:t>To make the bar chart shown below, delete the example data and insert your own in the </a:t>
          </a:r>
          <a:r>
            <a:rPr lang="en-GB" sz="1100" b="1" i="0" u="none" strike="noStrike" baseline="0">
              <a:solidFill>
                <a:srgbClr val="3366FF"/>
              </a:solidFill>
              <a:latin typeface="+mn-lt"/>
            </a:rPr>
            <a:t>blue cells</a:t>
          </a:r>
          <a:r>
            <a:rPr lang="en-GB" sz="1100" b="0" i="0" u="none" strike="noStrike" baseline="0">
              <a:solidFill>
                <a:srgbClr val="000000"/>
              </a:solidFill>
              <a:latin typeface="+mn-lt"/>
            </a:rPr>
            <a:t> below. Do not delete or enter data in the yellow cells. </a:t>
          </a:r>
        </a:p>
        <a:p>
          <a:pPr algn="l" rtl="0">
            <a:defRPr sz="1000"/>
          </a:pPr>
          <a:endParaRPr lang="en-GB" sz="1100" b="0" i="0" u="none" strike="noStrike" baseline="0">
            <a:solidFill>
              <a:srgbClr val="000000"/>
            </a:solidFill>
            <a:latin typeface="+mn-lt"/>
          </a:endParaRPr>
        </a:p>
        <a:p>
          <a:pPr algn="l" rtl="0">
            <a:defRPr sz="1000"/>
          </a:pPr>
          <a:r>
            <a:rPr lang="en-GB" sz="1100" b="0" i="0" u="none" strike="noStrike" baseline="0">
              <a:solidFill>
                <a:srgbClr val="000000"/>
              </a:solidFill>
              <a:latin typeface="+mn-lt"/>
            </a:rPr>
            <a:t>After the data has been entered then edit the graph title and copy and paste the graph into your report.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361950</xdr:colOff>
      <xdr:row>0</xdr:row>
      <xdr:rowOff>142875</xdr:rowOff>
    </xdr:from>
    <xdr:to>
      <xdr:col>18</xdr:col>
      <xdr:colOff>533400</xdr:colOff>
      <xdr:row>23</xdr:row>
      <xdr:rowOff>0</xdr:rowOff>
    </xdr:to>
    <xdr:graphicFrame macro="">
      <xdr:nvGraphicFramePr>
        <xdr:cNvPr id="40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0</xdr:row>
      <xdr:rowOff>47625</xdr:rowOff>
    </xdr:from>
    <xdr:to>
      <xdr:col>5</xdr:col>
      <xdr:colOff>476250</xdr:colOff>
      <xdr:row>8</xdr:row>
      <xdr:rowOff>0</xdr:rowOff>
    </xdr:to>
    <xdr:sp macro="" textlink="">
      <xdr:nvSpPr>
        <xdr:cNvPr id="4" name="Text Box 2"/>
        <xdr:cNvSpPr txBox="1">
          <a:spLocks noChangeArrowheads="1"/>
        </xdr:cNvSpPr>
      </xdr:nvSpPr>
      <xdr:spPr bwMode="auto">
        <a:xfrm>
          <a:off x="57150" y="47625"/>
          <a:ext cx="4467225" cy="14763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pie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4</xdr:col>
      <xdr:colOff>38100</xdr:colOff>
      <xdr:row>14</xdr:row>
      <xdr:rowOff>133350</xdr:rowOff>
    </xdr:from>
    <xdr:to>
      <xdr:col>13</xdr:col>
      <xdr:colOff>133350</xdr:colOff>
      <xdr:row>37</xdr:row>
      <xdr:rowOff>133350</xdr:rowOff>
    </xdr:to>
    <xdr:graphicFrame macro="">
      <xdr:nvGraphicFramePr>
        <xdr:cNvPr id="4096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6</xdr:col>
      <xdr:colOff>38100</xdr:colOff>
      <xdr:row>9</xdr:row>
      <xdr:rowOff>95250</xdr:rowOff>
    </xdr:to>
    <xdr:sp macro="" textlink="">
      <xdr:nvSpPr>
        <xdr:cNvPr id="24578" name="Text Box 2"/>
        <xdr:cNvSpPr txBox="1">
          <a:spLocks noChangeArrowheads="1"/>
        </xdr:cNvSpPr>
      </xdr:nvSpPr>
      <xdr:spPr bwMode="auto">
        <a:xfrm>
          <a:off x="428625" y="323850"/>
          <a:ext cx="4133850" cy="13906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050" b="1" i="1" u="none" strike="noStrike" baseline="0">
              <a:solidFill>
                <a:srgbClr val="000000"/>
              </a:solidFill>
              <a:latin typeface="+mn-lt"/>
              <a:cs typeface="Arial"/>
            </a:rPr>
            <a:t>How to use:</a:t>
          </a:r>
          <a:endParaRPr lang="en-GB" sz="1050" b="0" i="0" u="none" strike="noStrike" baseline="0">
            <a:solidFill>
              <a:srgbClr val="000000"/>
            </a:solidFill>
            <a:latin typeface="+mn-lt"/>
            <a:cs typeface="Arial"/>
          </a:endParaRPr>
        </a:p>
        <a:p>
          <a:pPr algn="l" rtl="0">
            <a:defRPr sz="1000"/>
          </a:pPr>
          <a:r>
            <a:rPr lang="en-GB" sz="1050" b="0" i="0" u="none" strike="noStrike" baseline="0">
              <a:solidFill>
                <a:srgbClr val="000000"/>
              </a:solidFill>
              <a:latin typeface="+mn-lt"/>
              <a:cs typeface="Arial"/>
            </a:rPr>
            <a:t>To make the stacked bar chart shown on the right insert your data in the </a:t>
          </a:r>
          <a:r>
            <a:rPr lang="en-GB" sz="1050" b="1" i="0" u="none" strike="noStrike" baseline="0">
              <a:solidFill>
                <a:srgbClr val="3366FF"/>
              </a:solidFill>
              <a:latin typeface="+mn-lt"/>
              <a:cs typeface="Arial"/>
            </a:rPr>
            <a:t>blue cells</a:t>
          </a:r>
          <a:r>
            <a:rPr lang="en-GB" sz="1050" b="0" i="0" u="none" strike="noStrike" baseline="0">
              <a:solidFill>
                <a:srgbClr val="000000"/>
              </a:solidFill>
              <a:latin typeface="+mn-lt"/>
              <a:cs typeface="Arial"/>
            </a:rPr>
            <a:t> below. Enter the proportion of households in each of the following food group categories.</a:t>
          </a:r>
        </a:p>
        <a:p>
          <a:pPr algn="l" rtl="0">
            <a:defRPr sz="1000"/>
          </a:pPr>
          <a:endParaRPr lang="en-GB" sz="1050" b="0" i="0" u="none" strike="noStrike" baseline="0">
            <a:solidFill>
              <a:srgbClr val="000000"/>
            </a:solidFill>
            <a:latin typeface="+mn-lt"/>
            <a:cs typeface="Arial"/>
          </a:endParaRPr>
        </a:p>
        <a:p>
          <a:pPr algn="l" rtl="0">
            <a:defRPr sz="1000"/>
          </a:pPr>
          <a:r>
            <a:rPr lang="en-GB" sz="1050" b="0" i="0" u="none" strike="noStrike" baseline="0">
              <a:solidFill>
                <a:srgbClr val="000000"/>
              </a:solidFill>
              <a:latin typeface="+mn-lt"/>
              <a:cs typeface="Arial"/>
            </a:rPr>
            <a:t>After the data has been entered then edit the graph title and copy and paste the graph into your report.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180975</xdr:colOff>
      <xdr:row>3</xdr:row>
      <xdr:rowOff>9525</xdr:rowOff>
    </xdr:from>
    <xdr:to>
      <xdr:col>17</xdr:col>
      <xdr:colOff>361950</xdr:colOff>
      <xdr:row>23</xdr:row>
      <xdr:rowOff>180975</xdr:rowOff>
    </xdr:to>
    <xdr:graphicFrame macro="">
      <xdr:nvGraphicFramePr>
        <xdr:cNvPr id="4300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7</xdr:row>
      <xdr:rowOff>171450</xdr:rowOff>
    </xdr:from>
    <xdr:to>
      <xdr:col>5</xdr:col>
      <xdr:colOff>428625</xdr:colOff>
      <xdr:row>15</xdr:row>
      <xdr:rowOff>123825</xdr:rowOff>
    </xdr:to>
    <xdr:sp macro="" textlink="">
      <xdr:nvSpPr>
        <xdr:cNvPr id="37891" name="Text Box 2"/>
        <xdr:cNvSpPr txBox="1">
          <a:spLocks noChangeArrowheads="1"/>
        </xdr:cNvSpPr>
      </xdr:nvSpPr>
      <xdr:spPr bwMode="auto">
        <a:xfrm>
          <a:off x="9525" y="1543050"/>
          <a:ext cx="5305425" cy="14763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pie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6</xdr:col>
      <xdr:colOff>180975</xdr:colOff>
      <xdr:row>3</xdr:row>
      <xdr:rowOff>9525</xdr:rowOff>
    </xdr:from>
    <xdr:to>
      <xdr:col>17</xdr:col>
      <xdr:colOff>361950</xdr:colOff>
      <xdr:row>23</xdr:row>
      <xdr:rowOff>180975</xdr:rowOff>
    </xdr:to>
    <xdr:graphicFrame macro="">
      <xdr:nvGraphicFramePr>
        <xdr:cNvPr id="4505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7</xdr:row>
      <xdr:rowOff>171450</xdr:rowOff>
    </xdr:from>
    <xdr:to>
      <xdr:col>5</xdr:col>
      <xdr:colOff>428625</xdr:colOff>
      <xdr:row>15</xdr:row>
      <xdr:rowOff>123825</xdr:rowOff>
    </xdr:to>
    <xdr:sp macro="" textlink="">
      <xdr:nvSpPr>
        <xdr:cNvPr id="40962" name="Text Box 2"/>
        <xdr:cNvSpPr txBox="1">
          <a:spLocks noChangeArrowheads="1"/>
        </xdr:cNvSpPr>
      </xdr:nvSpPr>
      <xdr:spPr bwMode="auto">
        <a:xfrm>
          <a:off x="9525" y="1543050"/>
          <a:ext cx="5305425" cy="14763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pie chart shown on the right delete the example data and insert your own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361950</xdr:colOff>
      <xdr:row>2</xdr:row>
      <xdr:rowOff>104775</xdr:rowOff>
    </xdr:from>
    <xdr:to>
      <xdr:col>18</xdr:col>
      <xdr:colOff>333375</xdr:colOff>
      <xdr:row>26</xdr:row>
      <xdr:rowOff>104775</xdr:rowOff>
    </xdr:to>
    <xdr:graphicFrame macro="">
      <xdr:nvGraphicFramePr>
        <xdr:cNvPr id="102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9525</xdr:rowOff>
    </xdr:from>
    <xdr:to>
      <xdr:col>6</xdr:col>
      <xdr:colOff>571500</xdr:colOff>
      <xdr:row>10</xdr:row>
      <xdr:rowOff>66675</xdr:rowOff>
    </xdr:to>
    <xdr:sp macro="" textlink="">
      <xdr:nvSpPr>
        <xdr:cNvPr id="30722" name="Text Box 5"/>
        <xdr:cNvSpPr txBox="1">
          <a:spLocks noChangeArrowheads="1"/>
        </xdr:cNvSpPr>
      </xdr:nvSpPr>
      <xdr:spPr bwMode="auto">
        <a:xfrm>
          <a:off x="428625" y="171450"/>
          <a:ext cx="6286500" cy="1514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bar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the percentage (%) of mosquito net utilisation by the different population groups (all, under &lt;5's and pregnant women).</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10</xdr:col>
      <xdr:colOff>104775</xdr:colOff>
      <xdr:row>15</xdr:row>
      <xdr:rowOff>161925</xdr:rowOff>
    </xdr:from>
    <xdr:to>
      <xdr:col>24</xdr:col>
      <xdr:colOff>9525</xdr:colOff>
      <xdr:row>40</xdr:row>
      <xdr:rowOff>38100</xdr:rowOff>
    </xdr:to>
    <xdr:graphicFrame macro="">
      <xdr:nvGraphicFramePr>
        <xdr:cNvPr id="4812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0</xdr:row>
      <xdr:rowOff>85725</xdr:rowOff>
    </xdr:from>
    <xdr:to>
      <xdr:col>23</xdr:col>
      <xdr:colOff>523874</xdr:colOff>
      <xdr:row>15</xdr:row>
      <xdr:rowOff>95250</xdr:rowOff>
    </xdr:to>
    <xdr:sp macro="" textlink="">
      <xdr:nvSpPr>
        <xdr:cNvPr id="3" name="Text Box 4"/>
        <xdr:cNvSpPr txBox="1">
          <a:spLocks noChangeArrowheads="1"/>
        </xdr:cNvSpPr>
      </xdr:nvSpPr>
      <xdr:spPr bwMode="auto">
        <a:xfrm>
          <a:off x="19049" y="85725"/>
          <a:ext cx="15459075" cy="28670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r>
            <a:rPr lang="en-GB" sz="1100" b="1" i="1">
              <a:effectLst/>
              <a:latin typeface="+mn-lt"/>
              <a:ea typeface="+mn-ea"/>
              <a:cs typeface="+mn-cs"/>
            </a:rPr>
            <a:t>How to use:</a:t>
          </a:r>
          <a:endParaRPr lang="en-US" sz="1100">
            <a:effectLst/>
            <a:latin typeface="+mn-lt"/>
            <a:ea typeface="+mn-ea"/>
            <a:cs typeface="+mn-cs"/>
          </a:endParaRPr>
        </a:p>
        <a:p>
          <a:r>
            <a:rPr lang="en-GB" sz="1100">
              <a:effectLst/>
              <a:latin typeface="+mn-lt"/>
              <a:ea typeface="+mn-ea"/>
              <a:cs typeface="+mn-cs"/>
            </a:rPr>
            <a:t>To make the line chart shown on the right insert your data in the </a:t>
          </a:r>
          <a:r>
            <a:rPr lang="en-GB" sz="1100" b="1">
              <a:solidFill>
                <a:srgbClr val="0000FF"/>
              </a:solidFill>
              <a:effectLst/>
              <a:latin typeface="+mn-lt"/>
              <a:ea typeface="+mn-ea"/>
              <a:cs typeface="+mn-cs"/>
            </a:rPr>
            <a:t>blue cells</a:t>
          </a:r>
          <a:r>
            <a:rPr lang="en-GB" sz="1100">
              <a:solidFill>
                <a:srgbClr val="0000FF"/>
              </a:solidFill>
              <a:effectLst/>
              <a:latin typeface="+mn-lt"/>
              <a:ea typeface="+mn-ea"/>
              <a:cs typeface="+mn-cs"/>
            </a:rPr>
            <a:t> </a:t>
          </a:r>
          <a:r>
            <a:rPr lang="en-GB" sz="1100">
              <a:effectLst/>
              <a:latin typeface="+mn-lt"/>
              <a:ea typeface="+mn-ea"/>
              <a:cs typeface="+mn-cs"/>
            </a:rPr>
            <a:t>below. Do not delete or enter data in the yellow cells.  Enter the date of the survey and the anaemia prevalence and confidence intervals (CI) of the survey estimates for Hb &lt; 11g/dl and Hb &lt; 10g/dl for children 6-59, 6-23 and 24-59 months old. The CI should be calculated to take into account cluster sampling when this has been used. </a:t>
          </a:r>
        </a:p>
        <a:p>
          <a:endParaRPr lang="en-US" sz="1100">
            <a:effectLst/>
            <a:latin typeface="+mn-lt"/>
            <a:ea typeface="+mn-ea"/>
            <a:cs typeface="+mn-cs"/>
          </a:endParaRPr>
        </a:p>
        <a:p>
          <a:r>
            <a:rPr lang="en-GB" sz="1100">
              <a:effectLst/>
              <a:latin typeface="+mn-lt"/>
              <a:ea typeface="+mn-ea"/>
              <a:cs typeface="+mn-cs"/>
            </a:rPr>
            <a:t>If you have more or less surveys to include, you will need to change the data source for the chart. To do this, right click on the graph and you will then see the option select data. In the left hand box called 'Legend Entries (Series)', select Hb &lt; 11 g/dl and then click on the Edit button. Do not change the series name, but click on the series value box - at this point the selected data in the table will be highlighted. You need to follow the example and select the data that is relevant to your context i.e. more or less data cells. It is important to make sure that you also select an empty cell under the tables 6-59 and 6-23 and this is the trick that makes the three separate graphs! Do the same procedure for the &lt;10g/dl. </a:t>
          </a:r>
          <a:r>
            <a:rPr lang="en-GB" sz="1100" b="1">
              <a:effectLst/>
              <a:latin typeface="+mn-lt"/>
              <a:ea typeface="+mn-ea"/>
              <a:cs typeface="+mn-cs"/>
            </a:rPr>
            <a:t>TIP</a:t>
          </a:r>
          <a:r>
            <a:rPr lang="en-GB" sz="1100">
              <a:effectLst/>
              <a:latin typeface="+mn-lt"/>
              <a:ea typeface="+mn-ea"/>
              <a:cs typeface="+mn-cs"/>
            </a:rPr>
            <a:t> use control and your mouse to select the data you need.</a:t>
          </a:r>
        </a:p>
        <a:p>
          <a:endParaRPr lang="en-US" sz="1100">
            <a:effectLst/>
            <a:latin typeface="+mn-lt"/>
            <a:ea typeface="+mn-ea"/>
            <a:cs typeface="+mn-cs"/>
          </a:endParaRPr>
        </a:p>
        <a:p>
          <a:r>
            <a:rPr lang="en-GB" sz="1100">
              <a:effectLst/>
              <a:latin typeface="+mn-lt"/>
              <a:ea typeface="+mn-ea"/>
              <a:cs typeface="+mn-cs"/>
            </a:rPr>
            <a:t>To change the Confidence interval lines you need to follow these instructions very carefully. Click anywhere on the graph - this will activate the green box at the top of the excel sheet called 'Chart Tools'. Choose the 'Layout tab'. Towards the right of the choices you will see the option of 'Error bars' - select this option.  Right at the bottom you will see the option 'More Error Bars Options' - click here. This will allow you to format the error bars for each of the lines &lt;11 g/dl and &lt; 10g/dl. Click on Hb &lt; 11g/dl and choose OK. At the bottom of the 'Format Error Bars’ box you will need to choose the 'Custom Error Amount'. Now click on the 'Specify Value’ box. You will see the data highlighted in the data tables.</a:t>
          </a:r>
        </a:p>
        <a:p>
          <a:endParaRPr lang="en-US" sz="1100">
            <a:effectLst/>
            <a:latin typeface="+mn-lt"/>
            <a:ea typeface="+mn-ea"/>
            <a:cs typeface="+mn-cs"/>
          </a:endParaRPr>
        </a:p>
        <a:p>
          <a:r>
            <a:rPr lang="en-GB" sz="1100">
              <a:effectLst/>
              <a:latin typeface="+mn-lt"/>
              <a:ea typeface="+mn-ea"/>
              <a:cs typeface="+mn-cs"/>
            </a:rPr>
            <a:t>Using the 'Custom Error bars’ box, first click 'Positive Error value’ box and select the data you need from the data tables in the lines 'Error bar minus &lt; 11/dl'. It is important that you select an additional cell at the end of the data for the categories 6-59 and 6-23 but NOT for 24-59. This ensures that the CIs will work on your 3 graphs. Repeat this last process for the 'Negative Error Value' using the data in the 'Error bar plus &lt;11g'/dl' in the data table.</a:t>
          </a:r>
        </a:p>
        <a:p>
          <a:endParaRPr lang="en-US" sz="1100">
            <a:effectLst/>
            <a:latin typeface="+mn-lt"/>
            <a:ea typeface="+mn-ea"/>
            <a:cs typeface="+mn-cs"/>
          </a:endParaRPr>
        </a:p>
        <a:p>
          <a:r>
            <a:rPr lang="en-GB" sz="1100">
              <a:effectLst/>
              <a:latin typeface="+mn-lt"/>
              <a:ea typeface="+mn-ea"/>
              <a:cs typeface="+mn-cs"/>
            </a:rPr>
            <a:t>Do the same thing for the Error bars for the &lt; 10g/dl. After the data has been entered you can edit the graph title and copy and paste the graph into your report.  </a:t>
          </a:r>
          <a:endParaRPr lang="en-US" sz="1100">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0</xdr:row>
      <xdr:rowOff>152400</xdr:rowOff>
    </xdr:from>
    <xdr:to>
      <xdr:col>9</xdr:col>
      <xdr:colOff>47625</xdr:colOff>
      <xdr:row>10</xdr:row>
      <xdr:rowOff>47625</xdr:rowOff>
    </xdr:to>
    <xdr:sp macro="" textlink="">
      <xdr:nvSpPr>
        <xdr:cNvPr id="4" name="Text Box 5"/>
        <xdr:cNvSpPr txBox="1">
          <a:spLocks noChangeArrowheads="1"/>
        </xdr:cNvSpPr>
      </xdr:nvSpPr>
      <xdr:spPr bwMode="auto">
        <a:xfrm>
          <a:off x="123825" y="152400"/>
          <a:ext cx="7191375" cy="1514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bar graph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new admissions per month for moderate acute (MAM) and severe acute malnutrition (SAM) for the period to be covered e.g. the 12 months prior to the survey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twoCellAnchor>
    <xdr:from>
      <xdr:col>4</xdr:col>
      <xdr:colOff>304800</xdr:colOff>
      <xdr:row>12</xdr:row>
      <xdr:rowOff>38100</xdr:rowOff>
    </xdr:from>
    <xdr:to>
      <xdr:col>14</xdr:col>
      <xdr:colOff>514350</xdr:colOff>
      <xdr:row>34</xdr:row>
      <xdr:rowOff>114300</xdr:rowOff>
    </xdr:to>
    <xdr:graphicFrame macro="">
      <xdr:nvGraphicFramePr>
        <xdr:cNvPr id="614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104775</xdr:colOff>
      <xdr:row>1</xdr:row>
      <xdr:rowOff>9525</xdr:rowOff>
    </xdr:from>
    <xdr:to>
      <xdr:col>22</xdr:col>
      <xdr:colOff>76200</xdr:colOff>
      <xdr:row>24</xdr:row>
      <xdr:rowOff>9525</xdr:rowOff>
    </xdr:to>
    <xdr:graphicFrame macro="">
      <xdr:nvGraphicFramePr>
        <xdr:cNvPr id="819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28575</xdr:rowOff>
    </xdr:from>
    <xdr:to>
      <xdr:col>10</xdr:col>
      <xdr:colOff>590550</xdr:colOff>
      <xdr:row>12</xdr:row>
      <xdr:rowOff>66675</xdr:rowOff>
    </xdr:to>
    <xdr:sp macro="" textlink="">
      <xdr:nvSpPr>
        <xdr:cNvPr id="1026" name="Text Box 5"/>
        <xdr:cNvSpPr txBox="1">
          <a:spLocks noChangeArrowheads="1"/>
        </xdr:cNvSpPr>
      </xdr:nvSpPr>
      <xdr:spPr bwMode="auto">
        <a:xfrm>
          <a:off x="438150" y="28575"/>
          <a:ext cx="6848475" cy="19812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stacked bar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Enter the date of the survey and the prevalence (%) of different categories of anaemia and confidence intervals for Total Anaemia (Hb&lt;11g/dL).</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and use the select data function to cover the data that you want to include into the graph. The graph should change then automatically.</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then copy and paste the graph into your report.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85725</xdr:colOff>
      <xdr:row>16</xdr:row>
      <xdr:rowOff>28575</xdr:rowOff>
    </xdr:from>
    <xdr:to>
      <xdr:col>23</xdr:col>
      <xdr:colOff>295275</xdr:colOff>
      <xdr:row>39</xdr:row>
      <xdr:rowOff>85725</xdr:rowOff>
    </xdr:to>
    <xdr:graphicFrame macro="">
      <xdr:nvGraphicFramePr>
        <xdr:cNvPr id="1024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0</xdr:row>
      <xdr:rowOff>85725</xdr:rowOff>
    </xdr:from>
    <xdr:to>
      <xdr:col>11</xdr:col>
      <xdr:colOff>28575</xdr:colOff>
      <xdr:row>12</xdr:row>
      <xdr:rowOff>171450</xdr:rowOff>
    </xdr:to>
    <xdr:sp macro="" textlink="">
      <xdr:nvSpPr>
        <xdr:cNvPr id="10242" name="Text Box 4"/>
        <xdr:cNvSpPr txBox="1">
          <a:spLocks noChangeArrowheads="1"/>
        </xdr:cNvSpPr>
      </xdr:nvSpPr>
      <xdr:spPr bwMode="auto">
        <a:xfrm>
          <a:off x="19050" y="85725"/>
          <a:ext cx="7800975" cy="23717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line chart shown on the right insert your data in the </a:t>
          </a:r>
          <a:r>
            <a:rPr lang="en-GB" sz="1100" b="1" i="0" u="none" strike="noStrike" baseline="0">
              <a:solidFill>
                <a:srgbClr val="0000FF"/>
              </a:solidFill>
              <a:latin typeface="Calibri"/>
            </a:rPr>
            <a:t>blue cells</a:t>
          </a:r>
          <a:r>
            <a:rPr lang="en-GB" sz="1100" b="0" i="0" u="none" strike="noStrike" baseline="0">
              <a:solidFill>
                <a:srgbClr val="0000FF"/>
              </a:solidFill>
              <a:latin typeface="Calibri"/>
            </a:rPr>
            <a:t> </a:t>
          </a:r>
          <a:r>
            <a:rPr lang="en-GB" sz="1100" b="0" i="0" u="none" strike="noStrike" baseline="0">
              <a:solidFill>
                <a:srgbClr val="000000"/>
              </a:solidFill>
              <a:latin typeface="Calibri"/>
            </a:rPr>
            <a:t>below. Do not delete or enter data in the yellow cells.  Enter the date of the survey and the anaemia prevalence and confidence intervals (CI) of the survey estimates for Hb &lt; 11g/dL and Hb &lt; 10g/dL for children 6-59 months old. The CI should be calculated to take into account cluster sampling when this has been used.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and use the select data function to cover the data that you want to include into the graph. The graph should change then automatically.</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then copy and paste the graph into your report.</a:t>
          </a:r>
        </a:p>
        <a:p>
          <a:pPr algn="l" rtl="0">
            <a:defRPr sz="1000"/>
          </a:pPr>
          <a:endParaRPr lang="en-GB" sz="1100" b="0" i="0" u="none" strike="noStrike" baseline="0">
            <a:solidFill>
              <a:srgbClr val="000000"/>
            </a:solidFill>
            <a:latin typeface="Calibri"/>
          </a:endParaRPr>
        </a:p>
        <a:p>
          <a:pPr algn="l" rtl="0">
            <a:defRPr sz="1000"/>
          </a:pPr>
          <a:endParaRPr lang="en-GB" sz="1100" b="0" i="0" u="none" strike="noStrike" baseline="0">
            <a:solidFill>
              <a:srgbClr val="000000"/>
            </a:solidFill>
            <a:latin typeface="Calibri"/>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342900</xdr:colOff>
      <xdr:row>3</xdr:row>
      <xdr:rowOff>123825</xdr:rowOff>
    </xdr:from>
    <xdr:to>
      <xdr:col>21</xdr:col>
      <xdr:colOff>381000</xdr:colOff>
      <xdr:row>24</xdr:row>
      <xdr:rowOff>0</xdr:rowOff>
    </xdr:to>
    <xdr:graphicFrame macro="">
      <xdr:nvGraphicFramePr>
        <xdr:cNvPr id="1228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xdr:row>
      <xdr:rowOff>9526</xdr:rowOff>
    </xdr:from>
    <xdr:to>
      <xdr:col>11</xdr:col>
      <xdr:colOff>0</xdr:colOff>
      <xdr:row>12</xdr:row>
      <xdr:rowOff>47626</xdr:rowOff>
    </xdr:to>
    <xdr:sp macro="" textlink="">
      <xdr:nvSpPr>
        <xdr:cNvPr id="5122" name="Text Box 4"/>
        <xdr:cNvSpPr txBox="1">
          <a:spLocks noChangeArrowheads="1"/>
        </xdr:cNvSpPr>
      </xdr:nvSpPr>
      <xdr:spPr bwMode="auto">
        <a:xfrm>
          <a:off x="409575" y="200026"/>
          <a:ext cx="6477000" cy="2133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line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Enter the date of the survey and the mean haemoglobin and 95% confidence intervals (CI) of the survey estimate. The CIs should be calculated to take into account cluster sampling when this has been used.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each of the lines in the graph and you will then see the data highlighted in the data table. With your mouse, drag the boxes so that they cover the data and dates that you want to include into the graph. The graph should change automatically.</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276225</xdr:colOff>
      <xdr:row>2</xdr:row>
      <xdr:rowOff>28575</xdr:rowOff>
    </xdr:from>
    <xdr:to>
      <xdr:col>17</xdr:col>
      <xdr:colOff>314325</xdr:colOff>
      <xdr:row>27</xdr:row>
      <xdr:rowOff>66675</xdr:rowOff>
    </xdr:to>
    <xdr:graphicFrame macro="">
      <xdr:nvGraphicFramePr>
        <xdr:cNvPr id="1433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0</xdr:row>
      <xdr:rowOff>133350</xdr:rowOff>
    </xdr:from>
    <xdr:to>
      <xdr:col>7</xdr:col>
      <xdr:colOff>19050</xdr:colOff>
      <xdr:row>18</xdr:row>
      <xdr:rowOff>152400</xdr:rowOff>
    </xdr:to>
    <xdr:sp macro="" textlink="">
      <xdr:nvSpPr>
        <xdr:cNvPr id="14338" name="Text Box 4"/>
        <xdr:cNvSpPr txBox="1">
          <a:spLocks noChangeArrowheads="1"/>
        </xdr:cNvSpPr>
      </xdr:nvSpPr>
      <xdr:spPr bwMode="auto">
        <a:xfrm>
          <a:off x="409575" y="133350"/>
          <a:ext cx="4467225" cy="29337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line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Enter the mean haemoglobin and standard deviation (SD) of the survey estimate and the sample size for anaemia. The confidence intervals will be automatically generated on the graphs (note that the CIs are not given in Epi Info when using SRS / simple frequencies).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'Select Data...' from the chart menu.</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then edit the graph title and copy and paste the graph into your report.  </a:t>
          </a:r>
        </a:p>
        <a:p>
          <a:pPr algn="l" rtl="0">
            <a:defRPr sz="1000"/>
          </a:pPr>
          <a:endParaRPr lang="en-GB" sz="1100" b="0" i="0" u="none" strike="noStrike" baseline="0">
            <a:solidFill>
              <a:srgbClr val="000000"/>
            </a:solidFill>
            <a:latin typeface="Calibri"/>
          </a:endParaRPr>
        </a:p>
        <a:p>
          <a:pPr algn="l" rtl="0">
            <a:defRPr sz="1000"/>
          </a:pPr>
          <a:r>
            <a:rPr lang="en-GB" sz="1000" b="0" i="0" u="none" strike="noStrike" baseline="0">
              <a:solidFill>
                <a:srgbClr val="000000"/>
              </a:solidFill>
              <a:latin typeface="Calibri"/>
            </a:rPr>
            <a:t>NB: Please ignore the #DIV/0! in the yellow columns where there is no data in the blue cells. When you plug in your data, the calculations will be automatically done.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180975</xdr:colOff>
      <xdr:row>1</xdr:row>
      <xdr:rowOff>85725</xdr:rowOff>
    </xdr:from>
    <xdr:to>
      <xdr:col>22</xdr:col>
      <xdr:colOff>152400</xdr:colOff>
      <xdr:row>25</xdr:row>
      <xdr:rowOff>85725</xdr:rowOff>
    </xdr:to>
    <xdr:graphicFrame macro="">
      <xdr:nvGraphicFramePr>
        <xdr:cNvPr id="1638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28575</xdr:rowOff>
    </xdr:from>
    <xdr:to>
      <xdr:col>11</xdr:col>
      <xdr:colOff>0</xdr:colOff>
      <xdr:row>13</xdr:row>
      <xdr:rowOff>152400</xdr:rowOff>
    </xdr:to>
    <xdr:sp macro="" textlink="">
      <xdr:nvSpPr>
        <xdr:cNvPr id="14338" name="Text Box 5"/>
        <xdr:cNvSpPr txBox="1">
          <a:spLocks noChangeArrowheads="1"/>
        </xdr:cNvSpPr>
      </xdr:nvSpPr>
      <xdr:spPr bwMode="auto">
        <a:xfrm>
          <a:off x="438150" y="28575"/>
          <a:ext cx="6572250" cy="22288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stacked bar chart shown on the right insert your data in the </a:t>
          </a:r>
          <a:r>
            <a:rPr lang="en-GB" sz="1100" b="1" i="0" u="none" strike="noStrike" baseline="0">
              <a:solidFill>
                <a:srgbClr val="0066CC"/>
              </a:solidFill>
              <a:latin typeface="Calibri"/>
            </a:rPr>
            <a:t>blue cells</a:t>
          </a:r>
          <a:r>
            <a:rPr lang="en-GB" sz="1100" b="0" i="0" u="none" strike="noStrike" baseline="0">
              <a:solidFill>
                <a:srgbClr val="0066CC"/>
              </a:solidFill>
              <a:latin typeface="Calibri"/>
            </a:rPr>
            <a:t> </a:t>
          </a:r>
          <a:r>
            <a:rPr lang="en-GB" sz="1100" b="0" i="0" u="none" strike="noStrike" baseline="0">
              <a:solidFill>
                <a:srgbClr val="000000"/>
              </a:solidFill>
              <a:latin typeface="Calibri"/>
            </a:rPr>
            <a:t>below . Do not delete or enter data in the yellow cells.  Enter the date of the survey and the prevalence (%) of different categories of anaemia and confidence intervals for Total Anaemia (Hb&lt;12g/dL).</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and use the select data function to cover the data that you want to include into the graph. The graph should change then automatically.</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then copy and paste the graph into your report.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57150</xdr:colOff>
      <xdr:row>4</xdr:row>
      <xdr:rowOff>114300</xdr:rowOff>
    </xdr:from>
    <xdr:to>
      <xdr:col>22</xdr:col>
      <xdr:colOff>95250</xdr:colOff>
      <xdr:row>23</xdr:row>
      <xdr:rowOff>123825</xdr:rowOff>
    </xdr:to>
    <xdr:graphicFrame macro="">
      <xdr:nvGraphicFramePr>
        <xdr:cNvPr id="1843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xdr:row>
      <xdr:rowOff>9525</xdr:rowOff>
    </xdr:from>
    <xdr:to>
      <xdr:col>10</xdr:col>
      <xdr:colOff>571500</xdr:colOff>
      <xdr:row>13</xdr:row>
      <xdr:rowOff>38100</xdr:rowOff>
    </xdr:to>
    <xdr:sp macro="" textlink="">
      <xdr:nvSpPr>
        <xdr:cNvPr id="16386" name="Text Box 4"/>
        <xdr:cNvSpPr txBox="1">
          <a:spLocks noChangeArrowheads="1"/>
        </xdr:cNvSpPr>
      </xdr:nvSpPr>
      <xdr:spPr bwMode="auto">
        <a:xfrm>
          <a:off x="409575" y="200025"/>
          <a:ext cx="6315075" cy="23145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27432" tIns="22860" rIns="0" bIns="0" anchor="t" upright="1"/>
        <a:lstStyle/>
        <a:p>
          <a:pPr algn="l" rtl="0">
            <a:defRPr sz="1000"/>
          </a:pPr>
          <a:r>
            <a:rPr lang="en-GB" sz="1100" b="1" i="1" u="none" strike="noStrike" baseline="0">
              <a:solidFill>
                <a:srgbClr val="000000"/>
              </a:solidFill>
              <a:latin typeface="Calibri"/>
            </a:rPr>
            <a:t>How to use:</a:t>
          </a: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To make the line chart shown on the right insert your data in the </a:t>
          </a:r>
          <a:r>
            <a:rPr lang="en-GB" sz="1100" b="1" i="0" u="none" strike="noStrike" baseline="0">
              <a:solidFill>
                <a:srgbClr val="3366FF"/>
              </a:solidFill>
              <a:latin typeface="Calibri"/>
            </a:rPr>
            <a:t>blue cells</a:t>
          </a:r>
          <a:r>
            <a:rPr lang="en-GB" sz="1100" b="0" i="0" u="none" strike="noStrike" baseline="0">
              <a:solidFill>
                <a:srgbClr val="000000"/>
              </a:solidFill>
              <a:latin typeface="Calibri"/>
            </a:rPr>
            <a:t> below. Do not delete or enter data in the yellow cells.  Enter the date of the survey and the mean haemoglobin and 95% confidence interval (CI) of the survey estimate. The CIs should be calculated to take into account cluster sampling when this has been used. </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have more or less surveys to include, you will need to change the data source for the chart. To do this, right click on the graph and you will then see the data highlighted in the data table. With your mouse, drag the blue box so and the date box that it covers the data that you want to include into the graph. The graph should change automatically.</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After the data has been entered you can edit the graph title and copy and paste the graph into your report.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ilkinso\@luna\Surveys\SENS\Tool_08_Trend_and_Graphs%20V01%2005%202013%20with%20additional%20graphic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naemia Graph 1 Children"/>
      <sheetName val="Anaemia Graph 2 Children"/>
      <sheetName val="Anaemia Graph 3 Children"/>
      <sheetName val="Anaemia Graph 1 Women"/>
      <sheetName val="Anaemia Graph 2 Women"/>
      <sheetName val="GAM &amp; SAM Graph"/>
      <sheetName val="Stunting Graph"/>
      <sheetName val="Wasting by age"/>
      <sheetName val="Stunting by age"/>
      <sheetName val="Measles &amp; Vita A Graph"/>
      <sheetName val="IYCF Graph"/>
      <sheetName val="Food Group Graph"/>
      <sheetName val="WASH Graph 1"/>
      <sheetName val="WASH Graph 2"/>
      <sheetName val="WASH Graph 3"/>
      <sheetName val="Mosquito net Graph 1"/>
      <sheetName val="Mosquito net Graph 2"/>
      <sheetName val="Mosquito Net Graph 3"/>
      <sheetName val="Mortality Graph"/>
      <sheetName val="Nutrition Pogramme Admissions"/>
      <sheetName val="Top 5 Mortality Causes"/>
      <sheetName val="Sheet1"/>
    </sheetNames>
    <sheetDataSet>
      <sheetData sheetId="0"/>
      <sheetData sheetId="1">
        <row r="23">
          <cell r="B23">
            <v>-7.3000000000000043</v>
          </cell>
          <cell r="C23">
            <v>-7.7000000000000028</v>
          </cell>
          <cell r="D23">
            <v>-10.399999999999999</v>
          </cell>
          <cell r="E23">
            <v>-10.300000000000004</v>
          </cell>
          <cell r="F23">
            <v>0</v>
          </cell>
        </row>
        <row r="24">
          <cell r="B24">
            <v>-6.7999999999999972</v>
          </cell>
          <cell r="C24">
            <v>-6.7999999999999972</v>
          </cell>
          <cell r="D24">
            <v>-9.5999999999999943</v>
          </cell>
          <cell r="E24">
            <v>-9.6999999999999957</v>
          </cell>
          <cell r="F24">
            <v>0</v>
          </cell>
        </row>
        <row r="28">
          <cell r="B28">
            <v>-10.400000000000002</v>
          </cell>
          <cell r="C28">
            <v>-11.500000000000004</v>
          </cell>
          <cell r="D28">
            <v>-9.3999999999999986</v>
          </cell>
          <cell r="E28">
            <v>-9.3999999999999986</v>
          </cell>
          <cell r="F28">
            <v>0</v>
          </cell>
        </row>
        <row r="29">
          <cell r="B29">
            <v>-9.3999999999999986</v>
          </cell>
          <cell r="C29">
            <v>-10.699999999999996</v>
          </cell>
          <cell r="D29">
            <v>-10.3</v>
          </cell>
          <cell r="E29">
            <v>-10.200000000000003</v>
          </cell>
          <cell r="F29">
            <v>0</v>
          </cell>
        </row>
        <row r="36">
          <cell r="B36">
            <v>-12.100000000000009</v>
          </cell>
          <cell r="C36">
            <v>-14.299999999999997</v>
          </cell>
          <cell r="D36">
            <v>-18.599999999999994</v>
          </cell>
          <cell r="E36">
            <v>-18.099999999999994</v>
          </cell>
          <cell r="F36">
            <v>0</v>
          </cell>
        </row>
        <row r="37">
          <cell r="B37">
            <v>-9.5999999999999943</v>
          </cell>
          <cell r="C37">
            <v>-11.400000000000006</v>
          </cell>
          <cell r="D37">
            <v>-11.400000000000006</v>
          </cell>
          <cell r="E37">
            <v>-11.900000000000006</v>
          </cell>
          <cell r="F37">
            <v>0</v>
          </cell>
        </row>
        <row r="41">
          <cell r="B41">
            <v>-18.200000000000003</v>
          </cell>
          <cell r="C41">
            <v>-18.600000000000001</v>
          </cell>
          <cell r="D41">
            <v>-17.899999999999999</v>
          </cell>
          <cell r="E41">
            <v>-18.5</v>
          </cell>
          <cell r="F41">
            <v>0</v>
          </cell>
        </row>
        <row r="42">
          <cell r="B42">
            <v>-18.100000000000001</v>
          </cell>
          <cell r="C42">
            <v>-18.100000000000001</v>
          </cell>
          <cell r="D42">
            <v>-19.700000000000003</v>
          </cell>
          <cell r="E42">
            <v>-18.199999999999996</v>
          </cell>
          <cell r="F42">
            <v>0</v>
          </cell>
        </row>
        <row r="49">
          <cell r="B49">
            <v>-10.100000000000001</v>
          </cell>
          <cell r="C49">
            <v>-9.8000000000000043</v>
          </cell>
          <cell r="D49">
            <v>-13.100000000000001</v>
          </cell>
          <cell r="E49">
            <v>-12.899999999999999</v>
          </cell>
        </row>
        <row r="50">
          <cell r="B50">
            <v>-11.399999999999991</v>
          </cell>
          <cell r="C50">
            <v>-8.3999999999999915</v>
          </cell>
          <cell r="D50">
            <v>-12.399999999999999</v>
          </cell>
          <cell r="E50">
            <v>-12.600000000000001</v>
          </cell>
        </row>
        <row r="54">
          <cell r="B54">
            <v>-7.7999999999999972</v>
          </cell>
          <cell r="C54">
            <v>-9.6000000000000014</v>
          </cell>
          <cell r="D54">
            <v>-10.7</v>
          </cell>
          <cell r="E54">
            <v>-10.8</v>
          </cell>
        </row>
        <row r="55">
          <cell r="B55">
            <v>-8.8000000000000043</v>
          </cell>
          <cell r="C55">
            <v>-10.200000000000003</v>
          </cell>
          <cell r="D55">
            <v>-10.200000000000003</v>
          </cell>
          <cell r="E55">
            <v>-12.7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25400">
          <a:solidFill>
            <a:schemeClr val="accent3"/>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4:D32"/>
  <sheetViews>
    <sheetView workbookViewId="0">
      <selection activeCell="F37" sqref="F37"/>
    </sheetView>
  </sheetViews>
  <sheetFormatPr defaultRowHeight="12.75"/>
  <cols>
    <col min="2" max="3" width="18.7109375" customWidth="1"/>
    <col min="4" max="4" width="16.7109375" bestFit="1" customWidth="1"/>
  </cols>
  <sheetData>
    <row r="14" spans="1:4" ht="15" customHeight="1">
      <c r="A14" s="52"/>
      <c r="B14" s="129" t="s">
        <v>99</v>
      </c>
      <c r="C14" s="129"/>
      <c r="D14" s="129"/>
    </row>
    <row r="15" spans="1:4" ht="15">
      <c r="A15" s="28" t="s">
        <v>100</v>
      </c>
      <c r="B15" s="28" t="s">
        <v>97</v>
      </c>
      <c r="C15" s="28" t="s">
        <v>98</v>
      </c>
      <c r="D15" s="28" t="s">
        <v>106</v>
      </c>
    </row>
    <row r="16" spans="1:4" ht="15">
      <c r="A16" s="55">
        <v>2012</v>
      </c>
      <c r="B16" s="20" t="s">
        <v>101</v>
      </c>
      <c r="C16" s="20">
        <v>0.3455723542116631</v>
      </c>
      <c r="D16" s="20">
        <v>0.84530853761622993</v>
      </c>
    </row>
    <row r="17" spans="1:4" ht="15">
      <c r="A17" s="55"/>
      <c r="B17" s="20" t="s">
        <v>102</v>
      </c>
      <c r="C17" s="20">
        <v>8.620689655172413E-2</v>
      </c>
      <c r="D17" s="20">
        <v>0.55473372781065089</v>
      </c>
    </row>
    <row r="18" spans="1:4" ht="15">
      <c r="A18" s="55"/>
      <c r="B18" s="20" t="s">
        <v>103</v>
      </c>
      <c r="C18" s="20">
        <v>0.43055196762249204</v>
      </c>
      <c r="D18" s="20">
        <v>0.43308791684711995</v>
      </c>
    </row>
    <row r="19" spans="1:4" ht="15">
      <c r="A19" s="55"/>
      <c r="B19" s="20" t="s">
        <v>104</v>
      </c>
      <c r="C19" s="20">
        <v>0.51572975760701389</v>
      </c>
      <c r="D19" s="20">
        <v>0.43878894251864853</v>
      </c>
    </row>
    <row r="20" spans="1:4" ht="15">
      <c r="A20" s="55"/>
      <c r="B20" s="20" t="s">
        <v>105</v>
      </c>
      <c r="C20" s="20">
        <v>0.34367213678151043</v>
      </c>
      <c r="D20" s="20">
        <v>0.22261798753339268</v>
      </c>
    </row>
    <row r="21" spans="1:4" ht="15">
      <c r="A21" s="55"/>
      <c r="B21" s="20" t="s">
        <v>107</v>
      </c>
      <c r="C21" s="20">
        <v>0.34343607795998965</v>
      </c>
      <c r="D21" s="20">
        <v>0</v>
      </c>
    </row>
    <row r="22" spans="1:4" ht="15">
      <c r="A22" s="55"/>
      <c r="B22" s="20" t="s">
        <v>108</v>
      </c>
      <c r="C22" s="20">
        <v>0.25687130747495507</v>
      </c>
      <c r="D22" s="20">
        <v>0.22862368541380887</v>
      </c>
    </row>
    <row r="23" spans="1:4" ht="15">
      <c r="A23" s="55"/>
      <c r="B23" s="20" t="s">
        <v>109</v>
      </c>
      <c r="C23" s="20">
        <v>0.25647601949217746</v>
      </c>
      <c r="D23" s="20">
        <v>0</v>
      </c>
    </row>
    <row r="24" spans="1:4" ht="15">
      <c r="A24" s="55"/>
      <c r="B24" s="20" t="s">
        <v>110</v>
      </c>
      <c r="C24" s="20">
        <v>0</v>
      </c>
      <c r="D24" s="20">
        <v>0.47203209818267639</v>
      </c>
    </row>
    <row r="25" spans="1:4" ht="15">
      <c r="A25" s="55"/>
      <c r="B25" s="20" t="s">
        <v>111</v>
      </c>
      <c r="C25" s="20">
        <v>0.41953347877160596</v>
      </c>
      <c r="D25" s="20">
        <v>0</v>
      </c>
    </row>
    <row r="26" spans="1:4" ht="15">
      <c r="A26" s="55">
        <v>2013</v>
      </c>
      <c r="B26" s="20" t="s">
        <v>112</v>
      </c>
      <c r="C26" s="20">
        <v>0</v>
      </c>
      <c r="D26" s="20">
        <v>0</v>
      </c>
    </row>
    <row r="27" spans="1:4" ht="15">
      <c r="A27" s="20"/>
      <c r="B27" s="20" t="s">
        <v>113</v>
      </c>
      <c r="C27" s="20">
        <v>0.57570523891767422</v>
      </c>
      <c r="D27" s="20">
        <v>0.4222081486172683</v>
      </c>
    </row>
    <row r="28" spans="1:4" ht="15">
      <c r="A28" s="20"/>
      <c r="B28" s="20" t="s">
        <v>101</v>
      </c>
      <c r="C28" s="20">
        <v>0.24673081667900321</v>
      </c>
      <c r="D28" s="20">
        <v>0.4222081486172683</v>
      </c>
    </row>
    <row r="29" spans="1:4" ht="15">
      <c r="A29" s="20"/>
      <c r="B29" s="20" t="s">
        <v>102</v>
      </c>
      <c r="C29" s="20">
        <v>0.16541229013315689</v>
      </c>
      <c r="D29" s="20">
        <v>0.2105263157894737</v>
      </c>
    </row>
    <row r="30" spans="1:4">
      <c r="A30" s="52"/>
      <c r="B30" s="53"/>
      <c r="C30" s="53"/>
      <c r="D30" s="54"/>
    </row>
    <row r="31" spans="1:4" ht="15" customHeight="1">
      <c r="A31" s="130" t="s">
        <v>131</v>
      </c>
      <c r="B31" s="130"/>
      <c r="C31" s="130"/>
      <c r="D31" s="130"/>
    </row>
    <row r="32" spans="1:4">
      <c r="A32" s="52"/>
      <c r="B32" s="52"/>
      <c r="C32" s="52"/>
      <c r="D32" s="52"/>
    </row>
  </sheetData>
  <mergeCells count="2">
    <mergeCell ref="B14:D14"/>
    <mergeCell ref="A31:D31"/>
  </mergeCells>
  <phoneticPr fontId="0" type="noConversion"/>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dimension ref="B4:G34"/>
  <sheetViews>
    <sheetView workbookViewId="0">
      <selection activeCell="L35" sqref="L35"/>
    </sheetView>
  </sheetViews>
  <sheetFormatPr defaultRowHeight="12.75"/>
  <cols>
    <col min="1" max="1" width="5.85546875" style="90" customWidth="1"/>
    <col min="2" max="2" width="21.85546875" style="90" bestFit="1" customWidth="1"/>
    <col min="3" max="4" width="9.140625" style="90"/>
    <col min="5" max="5" width="8.5703125" style="90" customWidth="1"/>
    <col min="6" max="16384" width="9.140625" style="90"/>
  </cols>
  <sheetData>
    <row r="4" spans="3:7">
      <c r="C4" s="89"/>
      <c r="D4" s="89"/>
      <c r="E4" s="89"/>
    </row>
    <row r="5" spans="3:7">
      <c r="C5" s="89"/>
      <c r="D5" s="89"/>
      <c r="E5" s="89"/>
    </row>
    <row r="7" spans="3:7">
      <c r="G7" s="89"/>
    </row>
    <row r="22" spans="2:7" ht="18.75">
      <c r="B22" s="113" t="s">
        <v>152</v>
      </c>
    </row>
    <row r="25" spans="2:7" ht="15">
      <c r="B25" s="91"/>
      <c r="C25" s="92" t="s">
        <v>5</v>
      </c>
      <c r="D25" s="91"/>
      <c r="E25" s="91"/>
      <c r="F25" s="91"/>
      <c r="G25" s="91"/>
    </row>
    <row r="26" spans="2:7" ht="15">
      <c r="B26" s="92" t="s">
        <v>4</v>
      </c>
      <c r="C26" s="93">
        <v>39083</v>
      </c>
      <c r="D26" s="93">
        <v>39448</v>
      </c>
      <c r="E26" s="93">
        <v>39814</v>
      </c>
      <c r="F26" s="94"/>
      <c r="G26" s="94"/>
    </row>
    <row r="27" spans="2:7" ht="15">
      <c r="B27" s="91" t="s">
        <v>3</v>
      </c>
      <c r="C27" s="95">
        <v>11.2</v>
      </c>
      <c r="D27" s="95">
        <v>11.8</v>
      </c>
      <c r="E27" s="95">
        <v>12.1</v>
      </c>
      <c r="F27" s="95"/>
      <c r="G27" s="95"/>
    </row>
    <row r="28" spans="2:7" ht="15">
      <c r="B28" s="91" t="s">
        <v>148</v>
      </c>
      <c r="C28" s="96">
        <v>1.83</v>
      </c>
      <c r="D28" s="96">
        <v>1.94</v>
      </c>
      <c r="E28" s="96">
        <v>1.79</v>
      </c>
      <c r="F28" s="96"/>
      <c r="G28" s="96"/>
    </row>
    <row r="29" spans="2:7" ht="15">
      <c r="B29" s="91" t="s">
        <v>149</v>
      </c>
      <c r="C29" s="97">
        <v>246</v>
      </c>
      <c r="D29" s="97">
        <v>230</v>
      </c>
      <c r="E29" s="97">
        <v>249</v>
      </c>
      <c r="F29" s="97"/>
      <c r="G29" s="97"/>
    </row>
    <row r="30" spans="2:7" ht="15">
      <c r="B30" s="91" t="s">
        <v>147</v>
      </c>
      <c r="C30" s="98">
        <f>C28/(SQRT(C29))</f>
        <v>0.11667653849059091</v>
      </c>
      <c r="D30" s="98">
        <f>D28/(SQRT(D29))</f>
        <v>0.12791981183878268</v>
      </c>
      <c r="E30" s="98">
        <f>E28/(SQRT(E29))</f>
        <v>0.11343664084388155</v>
      </c>
      <c r="F30" s="98" t="e">
        <f>F28/(SQRT(F29))</f>
        <v>#DIV/0!</v>
      </c>
      <c r="G30" s="98" t="e">
        <f>G28/(SQRT(G29))</f>
        <v>#DIV/0!</v>
      </c>
    </row>
    <row r="31" spans="2:7" ht="15">
      <c r="B31" s="91" t="s">
        <v>7</v>
      </c>
      <c r="C31" s="99">
        <f>C27-(1.96*C30)</f>
        <v>10.97131398455844</v>
      </c>
      <c r="D31" s="99">
        <f>D27-(1.96*D30)</f>
        <v>11.549277168795987</v>
      </c>
      <c r="E31" s="99">
        <f>E27-(1.96*E30)</f>
        <v>11.877664183945992</v>
      </c>
      <c r="F31" s="99" t="e">
        <f>F27-(1.96*F30)</f>
        <v>#DIV/0!</v>
      </c>
      <c r="G31" s="99" t="e">
        <f>G27-(1.96*G30)</f>
        <v>#DIV/0!</v>
      </c>
    </row>
    <row r="32" spans="2:7" ht="15">
      <c r="B32" s="91" t="s">
        <v>6</v>
      </c>
      <c r="C32" s="99">
        <f>C27+(1.96*C30)</f>
        <v>11.428686015441558</v>
      </c>
      <c r="D32" s="99">
        <f>D27+(1.96*D30)</f>
        <v>12.050722831204014</v>
      </c>
      <c r="E32" s="99">
        <f>E27+(1.96*E30)</f>
        <v>12.322335816054007</v>
      </c>
      <c r="F32" s="99" t="e">
        <f>F27+(1.96*F30)</f>
        <v>#DIV/0!</v>
      </c>
      <c r="G32" s="99" t="e">
        <f>G27+(1.96*G30)</f>
        <v>#DIV/0!</v>
      </c>
    </row>
    <row r="33" spans="2:7" ht="15">
      <c r="B33" s="91" t="s">
        <v>15</v>
      </c>
      <c r="C33" s="100">
        <f>C31-C27</f>
        <v>-0.22868601544155887</v>
      </c>
      <c r="D33" s="100">
        <f>D31-D27</f>
        <v>-0.25072283120401373</v>
      </c>
      <c r="E33" s="100">
        <f>E31-E27</f>
        <v>-0.22233581605400765</v>
      </c>
      <c r="F33" s="100" t="e">
        <f>F31-F27</f>
        <v>#DIV/0!</v>
      </c>
      <c r="G33" s="100" t="e">
        <f>G31-G27</f>
        <v>#DIV/0!</v>
      </c>
    </row>
    <row r="34" spans="2:7" ht="15">
      <c r="B34" s="91" t="s">
        <v>14</v>
      </c>
      <c r="C34" s="100">
        <f>C27-C32</f>
        <v>-0.22868601544155887</v>
      </c>
      <c r="D34" s="100">
        <f>D27-D32</f>
        <v>-0.25072283120401373</v>
      </c>
      <c r="E34" s="100">
        <f>E27-E32</f>
        <v>-0.22233581605400765</v>
      </c>
      <c r="F34" s="100" t="e">
        <f>F27-F32</f>
        <v>#DIV/0!</v>
      </c>
      <c r="G34" s="100" t="e">
        <f>G27-G32</f>
        <v>#DIV/0!</v>
      </c>
    </row>
  </sheetData>
  <phoneticPr fontId="0" type="noConversion"/>
  <pageMargins left="0.7" right="0.7" top="0.75" bottom="0.75" header="0.3" footer="0.3"/>
  <ignoredErrors>
    <ignoredError sqref="F30:G34" evalError="1"/>
  </ignoredErrors>
  <drawing r:id="rId1"/>
</worksheet>
</file>

<file path=xl/worksheets/sheet11.xml><?xml version="1.0" encoding="utf-8"?>
<worksheet xmlns="http://schemas.openxmlformats.org/spreadsheetml/2006/main" xmlns:r="http://schemas.openxmlformats.org/officeDocument/2006/relationships">
  <dimension ref="B32:R45"/>
  <sheetViews>
    <sheetView topLeftCell="C1" workbookViewId="0">
      <selection activeCell="M35" sqref="M35"/>
    </sheetView>
  </sheetViews>
  <sheetFormatPr defaultRowHeight="15"/>
  <cols>
    <col min="1" max="1" width="3" style="30" customWidth="1"/>
    <col min="2" max="2" width="28.5703125" style="30" customWidth="1"/>
    <col min="3" max="3" width="11.85546875" style="30" customWidth="1"/>
    <col min="4" max="4" width="11" style="30" customWidth="1"/>
    <col min="5" max="5" width="11.42578125" style="30" customWidth="1"/>
    <col min="6" max="7" width="11.140625" style="30" customWidth="1"/>
    <col min="8" max="16384" width="9.140625" style="30"/>
  </cols>
  <sheetData>
    <row r="32" spans="2:12">
      <c r="B32" s="15"/>
      <c r="C32" s="15" t="s">
        <v>16</v>
      </c>
      <c r="D32" s="15"/>
      <c r="E32" s="15"/>
      <c r="F32" s="16"/>
      <c r="G32" s="16"/>
      <c r="H32" s="33"/>
      <c r="I32" s="33"/>
      <c r="J32" s="33"/>
      <c r="K32" s="33"/>
      <c r="L32" s="33"/>
    </row>
    <row r="33" spans="2:18">
      <c r="B33" s="15" t="s">
        <v>4</v>
      </c>
      <c r="C33" s="17">
        <v>39814</v>
      </c>
      <c r="D33" s="17">
        <v>40179</v>
      </c>
      <c r="E33" s="17">
        <v>40575</v>
      </c>
      <c r="F33" s="17">
        <v>40909</v>
      </c>
      <c r="G33" s="17"/>
      <c r="H33" s="105"/>
      <c r="I33" s="105"/>
      <c r="J33" s="105"/>
      <c r="K33" s="105"/>
      <c r="L33" s="105"/>
      <c r="N33" s="32"/>
      <c r="O33" s="32"/>
      <c r="P33" s="32"/>
      <c r="Q33" s="32"/>
      <c r="R33" s="32"/>
    </row>
    <row r="34" spans="2:18">
      <c r="B34" s="18" t="s">
        <v>17</v>
      </c>
      <c r="C34" s="19">
        <v>12</v>
      </c>
      <c r="D34" s="20">
        <v>13.5</v>
      </c>
      <c r="E34" s="20">
        <v>8.4</v>
      </c>
      <c r="F34" s="20">
        <v>8</v>
      </c>
      <c r="G34" s="20"/>
      <c r="H34" s="37"/>
      <c r="I34" s="37"/>
      <c r="J34" s="37"/>
      <c r="K34" s="37"/>
      <c r="L34" s="37"/>
      <c r="P34" s="29"/>
      <c r="Q34" s="29"/>
    </row>
    <row r="35" spans="2:18">
      <c r="B35" s="21" t="s">
        <v>1</v>
      </c>
      <c r="C35" s="19">
        <v>9.3000000000000007</v>
      </c>
      <c r="D35" s="20">
        <v>9.5</v>
      </c>
      <c r="E35" s="20">
        <v>5.8</v>
      </c>
      <c r="F35" s="20">
        <v>5.0999999999999996</v>
      </c>
      <c r="G35" s="20"/>
      <c r="H35" s="37"/>
      <c r="I35" s="37"/>
      <c r="J35" s="37"/>
      <c r="K35" s="37"/>
      <c r="L35" s="37"/>
      <c r="N35" s="29"/>
      <c r="O35" s="29"/>
      <c r="P35" s="29"/>
      <c r="Q35" s="29"/>
    </row>
    <row r="36" spans="2:18">
      <c r="B36" s="21" t="s">
        <v>2</v>
      </c>
      <c r="C36" s="19">
        <v>15.1</v>
      </c>
      <c r="D36" s="20">
        <v>17</v>
      </c>
      <c r="E36" s="20">
        <v>11</v>
      </c>
      <c r="F36" s="20">
        <v>11.3</v>
      </c>
      <c r="G36" s="20"/>
      <c r="H36" s="37"/>
      <c r="I36" s="37"/>
      <c r="J36" s="37"/>
      <c r="K36" s="37"/>
      <c r="L36" s="37"/>
      <c r="N36" s="29"/>
      <c r="O36" s="29"/>
      <c r="P36" s="29"/>
      <c r="Q36" s="29"/>
    </row>
    <row r="37" spans="2:18">
      <c r="B37" s="16" t="s">
        <v>15</v>
      </c>
      <c r="C37" s="22">
        <f>IF(ISBLANK(C35)=FALSE,C34-C35,0)</f>
        <v>2.6999999999999993</v>
      </c>
      <c r="D37" s="22">
        <f>IF(ISBLANK(D35)=FALSE,D34-D35,0)</f>
        <v>4</v>
      </c>
      <c r="E37" s="22">
        <f>IF(ISBLANK(E35)=FALSE,E34-E35,0)</f>
        <v>2.6000000000000005</v>
      </c>
      <c r="F37" s="22">
        <f>IF(ISBLANK(F35)=FALSE,F34-F35,0)</f>
        <v>2.9000000000000004</v>
      </c>
      <c r="G37" s="22">
        <f>IF(ISBLANK(G35)=FALSE,G34-G35,0)</f>
        <v>0</v>
      </c>
      <c r="H37" s="37"/>
      <c r="I37" s="37"/>
      <c r="J37" s="37"/>
      <c r="K37" s="37"/>
      <c r="L37" s="37"/>
      <c r="N37" s="29"/>
      <c r="O37" s="29"/>
      <c r="P37" s="29"/>
      <c r="Q37" s="29"/>
    </row>
    <row r="38" spans="2:18">
      <c r="B38" s="16" t="s">
        <v>14</v>
      </c>
      <c r="C38" s="22">
        <f>IF(ISBLANK(C36)=FALSE,C36-C34,0)</f>
        <v>3.0999999999999996</v>
      </c>
      <c r="D38" s="22">
        <f>IF(ISBLANK(D36)=FALSE,D36-D34,0)</f>
        <v>3.5</v>
      </c>
      <c r="E38" s="22">
        <f>IF(ISBLANK(E36)=FALSE,E36-E34,0)</f>
        <v>2.5999999999999996</v>
      </c>
      <c r="F38" s="22">
        <f>IF(ISBLANK(F36)=FALSE,F36-F34,0)</f>
        <v>3.3000000000000007</v>
      </c>
      <c r="G38" s="22">
        <f>IF(ISBLANK(G36)=FALSE,G36-G34,0)</f>
        <v>0</v>
      </c>
      <c r="H38" s="37"/>
      <c r="I38" s="37"/>
      <c r="J38" s="37"/>
      <c r="K38" s="37"/>
      <c r="L38" s="37"/>
      <c r="N38" s="29"/>
      <c r="O38" s="29"/>
      <c r="P38" s="29"/>
      <c r="Q38" s="29"/>
    </row>
    <row r="39" spans="2:18">
      <c r="B39" s="18" t="s">
        <v>18</v>
      </c>
      <c r="C39" s="19">
        <v>4.0999999999999996</v>
      </c>
      <c r="D39" s="20">
        <v>3.2</v>
      </c>
      <c r="E39" s="20">
        <v>1.7</v>
      </c>
      <c r="F39" s="20">
        <v>0.9</v>
      </c>
      <c r="G39" s="20"/>
      <c r="H39" s="37"/>
      <c r="I39" s="37"/>
      <c r="J39" s="37"/>
      <c r="K39" s="37"/>
      <c r="L39" s="37"/>
      <c r="P39" s="29"/>
      <c r="Q39" s="29"/>
    </row>
    <row r="40" spans="2:18">
      <c r="B40" s="21" t="s">
        <v>1</v>
      </c>
      <c r="C40" s="23">
        <v>1.8</v>
      </c>
      <c r="D40" s="20">
        <v>1</v>
      </c>
      <c r="E40" s="20">
        <v>0</v>
      </c>
      <c r="F40" s="24">
        <v>0.1</v>
      </c>
      <c r="G40" s="24"/>
      <c r="H40" s="33"/>
      <c r="I40" s="33"/>
      <c r="J40" s="33"/>
      <c r="K40" s="33"/>
      <c r="L40" s="33"/>
      <c r="N40" s="29"/>
      <c r="O40" s="29"/>
      <c r="P40" s="29"/>
      <c r="Q40" s="29"/>
    </row>
    <row r="41" spans="2:18">
      <c r="B41" s="21" t="s">
        <v>2</v>
      </c>
      <c r="C41" s="23">
        <v>6.9</v>
      </c>
      <c r="D41" s="20">
        <v>5.4</v>
      </c>
      <c r="E41" s="20">
        <v>3.4</v>
      </c>
      <c r="F41" s="24">
        <v>1.4</v>
      </c>
      <c r="G41" s="24"/>
      <c r="H41" s="33"/>
      <c r="I41" s="33"/>
      <c r="J41" s="33"/>
      <c r="K41" s="33"/>
      <c r="L41" s="33"/>
      <c r="N41" s="29"/>
      <c r="O41" s="29"/>
      <c r="P41" s="29"/>
      <c r="Q41" s="29"/>
    </row>
    <row r="42" spans="2:18">
      <c r="B42" s="16" t="s">
        <v>15</v>
      </c>
      <c r="C42" s="22">
        <f>IF(ISBLANK(C40)=FALSE,C39-C40,0)</f>
        <v>2.2999999999999998</v>
      </c>
      <c r="D42" s="22">
        <f>IF(ISBLANK(D40)=FALSE,D39-D40,0)</f>
        <v>2.2000000000000002</v>
      </c>
      <c r="E42" s="22">
        <f>IF(ISBLANK(E40)=FALSE,E39-E40,0)</f>
        <v>1.7</v>
      </c>
      <c r="F42" s="22">
        <f>IF(ISBLANK(F40)=FALSE,F39-F40,0)</f>
        <v>0.8</v>
      </c>
      <c r="G42" s="22">
        <f>IF(ISBLANK(G40)=FALSE,G39-G40,0)</f>
        <v>0</v>
      </c>
      <c r="H42" s="37"/>
      <c r="I42" s="37"/>
      <c r="J42" s="37"/>
      <c r="K42" s="37"/>
      <c r="L42" s="37"/>
      <c r="N42" s="29"/>
      <c r="O42" s="29"/>
      <c r="P42" s="29"/>
      <c r="Q42" s="29"/>
    </row>
    <row r="43" spans="2:18">
      <c r="B43" s="16" t="s">
        <v>14</v>
      </c>
      <c r="C43" s="22">
        <f>IF(ISBLANK(C41)=FALSE,C41-C39,0)</f>
        <v>2.8000000000000007</v>
      </c>
      <c r="D43" s="22">
        <f>IF(ISBLANK(D41)=FALSE,D41-D39,0)</f>
        <v>2.2000000000000002</v>
      </c>
      <c r="E43" s="22">
        <f>IF(ISBLANK(E41)=FALSE,E41-E39,0)</f>
        <v>1.7</v>
      </c>
      <c r="F43" s="22">
        <f>IF(ISBLANK(F41)=FALSE,F41-F39,0)</f>
        <v>0.49999999999999989</v>
      </c>
      <c r="G43" s="22">
        <f>IF(ISBLANK(G41)=FALSE,G41-G39,0)</f>
        <v>0</v>
      </c>
      <c r="H43" s="37"/>
      <c r="I43" s="37"/>
      <c r="J43" s="37"/>
      <c r="K43" s="37"/>
      <c r="L43" s="37"/>
      <c r="N43" s="29"/>
      <c r="O43" s="29"/>
      <c r="P43" s="29"/>
      <c r="Q43" s="29"/>
    </row>
    <row r="44" spans="2:18">
      <c r="B44" s="16" t="s">
        <v>95</v>
      </c>
      <c r="C44" s="25">
        <v>10</v>
      </c>
      <c r="D44" s="25">
        <v>10</v>
      </c>
      <c r="E44" s="25">
        <v>10</v>
      </c>
      <c r="F44" s="25">
        <v>10</v>
      </c>
      <c r="G44" s="25">
        <v>10</v>
      </c>
      <c r="H44" s="71"/>
      <c r="I44" s="71"/>
      <c r="J44" s="71"/>
      <c r="K44" s="71"/>
      <c r="L44" s="71"/>
      <c r="M44" s="33"/>
      <c r="P44" s="29"/>
      <c r="Q44" s="29"/>
    </row>
    <row r="45" spans="2:18">
      <c r="B45" s="16" t="s">
        <v>96</v>
      </c>
      <c r="C45" s="25">
        <v>15</v>
      </c>
      <c r="D45" s="25">
        <v>15</v>
      </c>
      <c r="E45" s="25">
        <v>15</v>
      </c>
      <c r="F45" s="25">
        <v>15</v>
      </c>
      <c r="G45" s="25">
        <v>15</v>
      </c>
      <c r="H45" s="71"/>
      <c r="I45" s="71"/>
      <c r="J45" s="71"/>
      <c r="K45" s="71"/>
      <c r="L45" s="71"/>
    </row>
  </sheetData>
  <phoneticPr fontId="3" type="noConversion"/>
  <pageMargins left="0.7" right="0.7" top="0.75" bottom="0.75" header="0.3" footer="0.3"/>
  <headerFooter alignWithMargins="0"/>
  <drawing r:id="rId1"/>
</worksheet>
</file>

<file path=xl/worksheets/sheet12.xml><?xml version="1.0" encoding="utf-8"?>
<worksheet xmlns="http://schemas.openxmlformats.org/spreadsheetml/2006/main" xmlns:r="http://schemas.openxmlformats.org/officeDocument/2006/relationships">
  <dimension ref="B26:R40"/>
  <sheetViews>
    <sheetView topLeftCell="C1" workbookViewId="0">
      <selection activeCell="L29" sqref="L29"/>
    </sheetView>
  </sheetViews>
  <sheetFormatPr defaultRowHeight="15"/>
  <cols>
    <col min="1" max="1" width="3" style="30" customWidth="1"/>
    <col min="2" max="2" width="32.140625" style="30" customWidth="1"/>
    <col min="3" max="3" width="11.85546875" style="30" customWidth="1"/>
    <col min="4" max="4" width="11" style="30" customWidth="1"/>
    <col min="5" max="5" width="11.42578125" style="30" customWidth="1"/>
    <col min="6" max="7" width="11.140625" style="30" customWidth="1"/>
    <col min="8" max="16384" width="9.140625" style="30"/>
  </cols>
  <sheetData>
    <row r="26" spans="2:18">
      <c r="B26" s="15"/>
      <c r="C26" s="15" t="s">
        <v>16</v>
      </c>
      <c r="D26" s="15"/>
      <c r="E26" s="15"/>
      <c r="F26" s="16"/>
      <c r="G26" s="16"/>
      <c r="H26" s="33"/>
      <c r="I26" s="33"/>
      <c r="J26" s="33"/>
      <c r="K26" s="33"/>
      <c r="L26" s="33"/>
    </row>
    <row r="27" spans="2:18">
      <c r="B27" s="15" t="s">
        <v>4</v>
      </c>
      <c r="C27" s="17">
        <v>39814</v>
      </c>
      <c r="D27" s="17">
        <v>40179</v>
      </c>
      <c r="E27" s="17">
        <v>40575</v>
      </c>
      <c r="F27" s="17">
        <v>40909</v>
      </c>
      <c r="G27" s="17"/>
      <c r="H27" s="105"/>
      <c r="I27" s="105"/>
      <c r="J27" s="105"/>
      <c r="K27" s="105"/>
      <c r="L27" s="105"/>
      <c r="N27" s="32"/>
      <c r="O27" s="32"/>
      <c r="P27" s="32"/>
      <c r="Q27" s="32"/>
      <c r="R27" s="32"/>
    </row>
    <row r="28" spans="2:18">
      <c r="B28" s="18" t="s">
        <v>73</v>
      </c>
      <c r="C28" s="19">
        <v>35</v>
      </c>
      <c r="D28" s="20">
        <v>39.6</v>
      </c>
      <c r="E28" s="20">
        <v>36.5</v>
      </c>
      <c r="F28" s="20">
        <v>25.6</v>
      </c>
      <c r="G28" s="20"/>
      <c r="H28" s="37"/>
      <c r="I28" s="37"/>
      <c r="J28" s="37"/>
      <c r="K28" s="37"/>
      <c r="L28" s="37"/>
      <c r="P28" s="29"/>
      <c r="Q28" s="29"/>
    </row>
    <row r="29" spans="2:18">
      <c r="B29" s="21" t="s">
        <v>1</v>
      </c>
      <c r="C29" s="19">
        <v>30.2</v>
      </c>
      <c r="D29" s="20">
        <v>34.1</v>
      </c>
      <c r="E29" s="20">
        <v>32.1</v>
      </c>
      <c r="F29" s="20">
        <v>20.399999999999999</v>
      </c>
      <c r="G29" s="20"/>
      <c r="H29" s="37"/>
      <c r="I29" s="37"/>
      <c r="J29" s="37"/>
      <c r="K29" s="37"/>
      <c r="L29" s="37"/>
      <c r="N29" s="29"/>
      <c r="O29" s="29"/>
      <c r="P29" s="29"/>
      <c r="Q29" s="29"/>
    </row>
    <row r="30" spans="2:18">
      <c r="B30" s="21" t="s">
        <v>2</v>
      </c>
      <c r="C30" s="19">
        <v>40.299999999999997</v>
      </c>
      <c r="D30" s="20">
        <v>45</v>
      </c>
      <c r="E30" s="20">
        <v>40.5</v>
      </c>
      <c r="F30" s="20">
        <v>29.7</v>
      </c>
      <c r="G30" s="20"/>
      <c r="H30" s="37"/>
      <c r="I30" s="37"/>
      <c r="J30" s="37"/>
      <c r="K30" s="37"/>
      <c r="L30" s="37"/>
      <c r="N30" s="29"/>
      <c r="O30" s="29"/>
      <c r="P30" s="29"/>
      <c r="Q30" s="29"/>
    </row>
    <row r="31" spans="2:18">
      <c r="B31" s="16" t="s">
        <v>15</v>
      </c>
      <c r="C31" s="22">
        <f>IF(ISBLANK(C29)=FALSE,C28-C29,0)</f>
        <v>4.8000000000000007</v>
      </c>
      <c r="D31" s="22">
        <f>IF(ISBLANK(D29)=FALSE,D28-D29,0)</f>
        <v>5.5</v>
      </c>
      <c r="E31" s="22">
        <f>IF(ISBLANK(E29)=FALSE,E28-E29,0)</f>
        <v>4.3999999999999986</v>
      </c>
      <c r="F31" s="22">
        <f>IF(ISBLANK(F29)=FALSE,F28-F29,0)</f>
        <v>5.2000000000000028</v>
      </c>
      <c r="G31" s="22">
        <f>IF(ISBLANK(G29)=FALSE,G28-G29,0)</f>
        <v>0</v>
      </c>
      <c r="H31" s="37"/>
      <c r="I31" s="37"/>
      <c r="J31" s="37"/>
      <c r="K31" s="37"/>
      <c r="L31" s="37"/>
      <c r="N31" s="29"/>
      <c r="O31" s="29"/>
      <c r="P31" s="29"/>
      <c r="Q31" s="29"/>
    </row>
    <row r="32" spans="2:18">
      <c r="B32" s="16" t="s">
        <v>14</v>
      </c>
      <c r="C32" s="22">
        <f>IF(ISBLANK(C30)=FALSE,C30-C28,0)</f>
        <v>5.2999999999999972</v>
      </c>
      <c r="D32" s="22">
        <f>IF(ISBLANK(D30)=FALSE,D30-D28,0)</f>
        <v>5.3999999999999986</v>
      </c>
      <c r="E32" s="22">
        <f>IF(ISBLANK(E30)=FALSE,E30-E28,0)</f>
        <v>4</v>
      </c>
      <c r="F32" s="22">
        <f>IF(ISBLANK(F30)=FALSE,F30-F28,0)</f>
        <v>4.0999999999999979</v>
      </c>
      <c r="G32" s="22">
        <f>IF(ISBLANK(G30)=FALSE,G30-G28,0)</f>
        <v>0</v>
      </c>
      <c r="H32" s="37"/>
      <c r="I32" s="37"/>
      <c r="J32" s="37"/>
      <c r="K32" s="37"/>
      <c r="L32" s="37"/>
      <c r="N32" s="29"/>
      <c r="O32" s="29"/>
      <c r="P32" s="29"/>
      <c r="Q32" s="29"/>
    </row>
    <row r="33" spans="2:17">
      <c r="B33" s="18" t="s">
        <v>74</v>
      </c>
      <c r="C33" s="19">
        <v>8.1999999999999993</v>
      </c>
      <c r="D33" s="20">
        <v>6.4</v>
      </c>
      <c r="E33" s="20">
        <v>4</v>
      </c>
      <c r="F33" s="20">
        <v>4.5</v>
      </c>
      <c r="G33" s="20"/>
      <c r="H33" s="37"/>
      <c r="I33" s="37"/>
      <c r="J33" s="37"/>
      <c r="K33" s="37"/>
      <c r="L33" s="37"/>
      <c r="P33" s="29"/>
      <c r="Q33" s="29"/>
    </row>
    <row r="34" spans="2:17">
      <c r="B34" s="21" t="s">
        <v>1</v>
      </c>
      <c r="C34" s="23">
        <v>3.6</v>
      </c>
      <c r="D34" s="20">
        <v>2</v>
      </c>
      <c r="E34" s="20">
        <v>2.1</v>
      </c>
      <c r="F34" s="24">
        <v>1.9</v>
      </c>
      <c r="G34" s="24"/>
      <c r="H34" s="33"/>
      <c r="I34" s="33"/>
      <c r="J34" s="33"/>
      <c r="K34" s="33"/>
      <c r="L34" s="33"/>
      <c r="N34" s="29"/>
      <c r="O34" s="29"/>
      <c r="P34" s="29"/>
      <c r="Q34" s="29"/>
    </row>
    <row r="35" spans="2:17">
      <c r="B35" s="21" t="s">
        <v>2</v>
      </c>
      <c r="C35" s="23">
        <v>13.9</v>
      </c>
      <c r="D35" s="20">
        <v>10.8</v>
      </c>
      <c r="E35" s="20">
        <v>6.9</v>
      </c>
      <c r="F35" s="24">
        <v>3.6</v>
      </c>
      <c r="G35" s="24"/>
      <c r="H35" s="33"/>
      <c r="I35" s="33"/>
      <c r="J35" s="33"/>
      <c r="K35" s="33"/>
      <c r="L35" s="33"/>
      <c r="N35" s="29"/>
      <c r="O35" s="29"/>
      <c r="P35" s="29"/>
      <c r="Q35" s="29"/>
    </row>
    <row r="36" spans="2:17">
      <c r="B36" s="16" t="s">
        <v>15</v>
      </c>
      <c r="C36" s="22">
        <f>IF(ISBLANK(C34)=FALSE,C33-C34,0)</f>
        <v>4.5999999999999996</v>
      </c>
      <c r="D36" s="22">
        <f>IF(ISBLANK(D34)=FALSE,D33-D34,0)</f>
        <v>4.4000000000000004</v>
      </c>
      <c r="E36" s="22">
        <f>IF(ISBLANK(E34)=FALSE,E33-E34,0)</f>
        <v>1.9</v>
      </c>
      <c r="F36" s="22">
        <f>IF(ISBLANK(F34)=FALSE,F33-F34,0)</f>
        <v>2.6</v>
      </c>
      <c r="G36" s="22">
        <f>IF(ISBLANK(G34)=FALSE,G33-G34,0)</f>
        <v>0</v>
      </c>
      <c r="H36" s="37"/>
      <c r="I36" s="37"/>
      <c r="J36" s="37"/>
      <c r="K36" s="37"/>
      <c r="L36" s="37"/>
      <c r="N36" s="29"/>
      <c r="O36" s="29"/>
      <c r="P36" s="29"/>
      <c r="Q36" s="29"/>
    </row>
    <row r="37" spans="2:17">
      <c r="B37" s="16" t="s">
        <v>14</v>
      </c>
      <c r="C37" s="22">
        <f>IF(ISBLANK(C35)=FALSE,C35-C33,0)</f>
        <v>5.7000000000000011</v>
      </c>
      <c r="D37" s="22">
        <f>IF(ISBLANK(D35)=FALSE,D35-D33,0)</f>
        <v>4.4000000000000004</v>
      </c>
      <c r="E37" s="22">
        <f>IF(ISBLANK(E35)=FALSE,E35-E33,0)</f>
        <v>2.9000000000000004</v>
      </c>
      <c r="F37" s="22">
        <f>IF(ISBLANK(F35)=FALSE,F35-F33,0)</f>
        <v>-0.89999999999999991</v>
      </c>
      <c r="G37" s="22">
        <f>IF(ISBLANK(G35)=FALSE,G35-G33,0)</f>
        <v>0</v>
      </c>
      <c r="H37" s="37"/>
      <c r="I37" s="37"/>
      <c r="J37" s="37"/>
      <c r="K37" s="37"/>
      <c r="L37" s="37"/>
      <c r="N37" s="29"/>
      <c r="O37" s="29"/>
      <c r="P37" s="29"/>
      <c r="Q37" s="29"/>
    </row>
    <row r="38" spans="2:17">
      <c r="B38" s="16" t="s">
        <v>128</v>
      </c>
      <c r="C38" s="25">
        <v>30</v>
      </c>
      <c r="D38" s="25">
        <v>30</v>
      </c>
      <c r="E38" s="25">
        <v>30</v>
      </c>
      <c r="F38" s="25">
        <v>30</v>
      </c>
      <c r="G38" s="25">
        <v>30</v>
      </c>
      <c r="H38" s="71"/>
      <c r="I38" s="71"/>
      <c r="J38" s="71"/>
      <c r="K38" s="71"/>
      <c r="L38" s="71"/>
      <c r="P38" s="29"/>
      <c r="Q38" s="29"/>
    </row>
    <row r="39" spans="2:17">
      <c r="B39" s="16" t="s">
        <v>129</v>
      </c>
      <c r="C39" s="25">
        <v>40</v>
      </c>
      <c r="D39" s="25">
        <v>40</v>
      </c>
      <c r="E39" s="25">
        <v>40</v>
      </c>
      <c r="F39" s="25">
        <v>40</v>
      </c>
      <c r="G39" s="25">
        <v>40</v>
      </c>
      <c r="H39" s="71"/>
      <c r="I39" s="71"/>
      <c r="J39" s="71"/>
      <c r="K39" s="71"/>
      <c r="L39" s="71"/>
    </row>
    <row r="40" spans="2:17">
      <c r="B40" s="33"/>
      <c r="C40" s="71"/>
      <c r="D40" s="71"/>
      <c r="E40" s="71"/>
      <c r="F40" s="71"/>
      <c r="G40" s="71"/>
      <c r="H40" s="71"/>
      <c r="I40" s="71"/>
      <c r="J40" s="71"/>
      <c r="K40" s="71"/>
      <c r="L40" s="71"/>
    </row>
  </sheetData>
  <phoneticPr fontId="3" type="noConversion"/>
  <pageMargins left="0.7" right="0.7" top="0.75" bottom="0.75" header="0.3" footer="0.3"/>
  <pageSetup paperSize="9" orientation="portrait" horizontalDpi="0" verticalDpi="0" r:id="rId1"/>
  <headerFooter alignWithMargins="0"/>
  <drawing r:id="rId2"/>
</worksheet>
</file>

<file path=xl/worksheets/sheet13.xml><?xml version="1.0" encoding="utf-8"?>
<worksheet xmlns="http://schemas.openxmlformats.org/spreadsheetml/2006/main" xmlns:r="http://schemas.openxmlformats.org/officeDocument/2006/relationships">
  <dimension ref="B8:K21"/>
  <sheetViews>
    <sheetView topLeftCell="E1" workbookViewId="0">
      <selection activeCell="U36" sqref="U36"/>
    </sheetView>
  </sheetViews>
  <sheetFormatPr defaultRowHeight="15"/>
  <cols>
    <col min="1" max="1" width="6.42578125" style="30" customWidth="1"/>
    <col min="2" max="2" width="18.85546875" style="30" bestFit="1" customWidth="1"/>
    <col min="3" max="16384" width="9.140625" style="30"/>
  </cols>
  <sheetData>
    <row r="8" spans="2:11">
      <c r="F8" s="29"/>
    </row>
    <row r="9" spans="2:11">
      <c r="B9" s="29"/>
      <c r="C9" s="29"/>
      <c r="D9" s="29"/>
    </row>
    <row r="10" spans="2:11">
      <c r="B10" s="34"/>
      <c r="C10" s="34"/>
      <c r="D10" s="34"/>
    </row>
    <row r="11" spans="2:11">
      <c r="B11" s="29"/>
      <c r="C11" s="29"/>
      <c r="D11" s="29"/>
    </row>
    <row r="12" spans="2:11">
      <c r="B12" s="29"/>
      <c r="C12" s="29"/>
      <c r="D12" s="29"/>
    </row>
    <row r="13" spans="2:11">
      <c r="B13" s="35"/>
      <c r="C13" s="35"/>
      <c r="D13" s="35"/>
    </row>
    <row r="14" spans="2:11">
      <c r="B14" s="35"/>
      <c r="C14" s="35"/>
      <c r="D14" s="35"/>
    </row>
    <row r="15" spans="2:11">
      <c r="B15" s="35"/>
      <c r="C15" s="35"/>
      <c r="D15" s="35"/>
    </row>
    <row r="16" spans="2:11">
      <c r="B16" s="28" t="s">
        <v>12</v>
      </c>
      <c r="C16" s="15" t="s">
        <v>21</v>
      </c>
      <c r="D16" s="28"/>
      <c r="E16" s="28"/>
      <c r="F16" s="16"/>
      <c r="G16" s="16"/>
      <c r="H16" s="116"/>
      <c r="I16" s="117"/>
      <c r="J16" s="117"/>
      <c r="K16" s="33"/>
    </row>
    <row r="17" spans="2:11">
      <c r="B17" s="16" t="s">
        <v>21</v>
      </c>
      <c r="C17" s="50" t="s">
        <v>24</v>
      </c>
      <c r="D17" s="50" t="s">
        <v>25</v>
      </c>
      <c r="E17" s="50" t="s">
        <v>26</v>
      </c>
      <c r="F17" s="50" t="s">
        <v>27</v>
      </c>
      <c r="G17" s="50" t="s">
        <v>28</v>
      </c>
      <c r="H17" s="105"/>
      <c r="I17" s="105"/>
      <c r="J17" s="105"/>
      <c r="K17" s="105"/>
    </row>
    <row r="18" spans="2:11">
      <c r="B18" s="16" t="s">
        <v>22</v>
      </c>
      <c r="C18" s="51">
        <v>17.600000000000001</v>
      </c>
      <c r="D18" s="51">
        <v>14.5</v>
      </c>
      <c r="E18" s="51">
        <v>7.6</v>
      </c>
      <c r="F18" s="51">
        <v>11.5</v>
      </c>
      <c r="G18" s="51">
        <v>10.5</v>
      </c>
      <c r="H18" s="37"/>
      <c r="I18" s="37"/>
      <c r="J18" s="37"/>
      <c r="K18" s="37"/>
    </row>
    <row r="19" spans="2:11">
      <c r="B19" s="16" t="s">
        <v>23</v>
      </c>
      <c r="C19" s="51">
        <v>5.6</v>
      </c>
      <c r="D19" s="51">
        <v>4.3</v>
      </c>
      <c r="E19" s="51">
        <v>3.4</v>
      </c>
      <c r="F19" s="51">
        <v>5.3</v>
      </c>
      <c r="G19" s="51">
        <v>3.9</v>
      </c>
      <c r="H19" s="37"/>
      <c r="I19" s="37"/>
      <c r="J19" s="37"/>
      <c r="K19" s="37"/>
    </row>
    <row r="20" spans="2:11">
      <c r="B20" s="33"/>
      <c r="C20" s="37"/>
      <c r="D20" s="37"/>
      <c r="E20" s="37"/>
      <c r="F20" s="37"/>
      <c r="G20" s="37"/>
      <c r="H20" s="37"/>
      <c r="I20" s="37"/>
      <c r="J20" s="37"/>
      <c r="K20" s="37"/>
    </row>
    <row r="21" spans="2:11">
      <c r="B21" s="33"/>
      <c r="C21" s="37"/>
      <c r="D21" s="37"/>
      <c r="E21" s="37"/>
      <c r="F21" s="33"/>
      <c r="G21" s="33"/>
      <c r="H21" s="33"/>
      <c r="I21" s="33"/>
      <c r="J21" s="33"/>
      <c r="K21" s="33"/>
    </row>
  </sheetData>
  <phoneticPr fontId="3" type="noConversion"/>
  <pageMargins left="0.7" right="0.7" top="0.75" bottom="0.75" header="0.3" footer="0.3"/>
  <pageSetup paperSize="9" orientation="portrait" horizontalDpi="0" verticalDpi="0" r:id="rId1"/>
  <headerFooter alignWithMargins="0"/>
  <drawing r:id="rId2"/>
</worksheet>
</file>

<file path=xl/worksheets/sheet14.xml><?xml version="1.0" encoding="utf-8"?>
<worksheet xmlns="http://schemas.openxmlformats.org/spreadsheetml/2006/main" xmlns:r="http://schemas.openxmlformats.org/officeDocument/2006/relationships">
  <dimension ref="B8:K21"/>
  <sheetViews>
    <sheetView workbookViewId="0">
      <selection activeCell="P29" sqref="P29"/>
    </sheetView>
  </sheetViews>
  <sheetFormatPr defaultRowHeight="15"/>
  <cols>
    <col min="1" max="1" width="6.42578125" style="30" customWidth="1"/>
    <col min="2" max="2" width="18.85546875" style="30" bestFit="1" customWidth="1"/>
    <col min="3" max="11" width="10.7109375" style="30" customWidth="1"/>
    <col min="12" max="16384" width="9.140625" style="30"/>
  </cols>
  <sheetData>
    <row r="8" spans="2:11">
      <c r="F8" s="29"/>
    </row>
    <row r="9" spans="2:11">
      <c r="B9" s="29"/>
      <c r="C9" s="29"/>
      <c r="D9" s="29"/>
    </row>
    <row r="10" spans="2:11">
      <c r="B10" s="34"/>
      <c r="C10" s="34"/>
      <c r="D10" s="34"/>
    </row>
    <row r="11" spans="2:11">
      <c r="B11" s="29"/>
      <c r="C11" s="29"/>
      <c r="D11" s="29"/>
    </row>
    <row r="12" spans="2:11">
      <c r="B12" s="29"/>
      <c r="C12" s="29"/>
      <c r="D12" s="29"/>
    </row>
    <row r="13" spans="2:11">
      <c r="B13" s="35"/>
      <c r="C13" s="35"/>
      <c r="D13" s="35"/>
    </row>
    <row r="14" spans="2:11">
      <c r="B14" s="35"/>
      <c r="C14" s="35"/>
      <c r="D14" s="35"/>
    </row>
    <row r="15" spans="2:11">
      <c r="B15" s="35"/>
      <c r="C15" s="35"/>
      <c r="D15" s="35"/>
    </row>
    <row r="16" spans="2:11">
      <c r="B16" s="28" t="s">
        <v>12</v>
      </c>
      <c r="C16" s="15" t="s">
        <v>21</v>
      </c>
      <c r="D16" s="28"/>
      <c r="E16" s="28"/>
      <c r="F16" s="16"/>
      <c r="G16" s="16"/>
      <c r="H16" s="116"/>
      <c r="I16" s="117"/>
      <c r="J16" s="117"/>
      <c r="K16" s="33"/>
    </row>
    <row r="17" spans="2:11">
      <c r="B17" s="16" t="s">
        <v>21</v>
      </c>
      <c r="C17" s="50" t="s">
        <v>24</v>
      </c>
      <c r="D17" s="50" t="s">
        <v>25</v>
      </c>
      <c r="E17" s="50" t="s">
        <v>26</v>
      </c>
      <c r="F17" s="50" t="s">
        <v>27</v>
      </c>
      <c r="G17" s="50" t="s">
        <v>28</v>
      </c>
      <c r="H17" s="118"/>
      <c r="I17" s="118"/>
      <c r="J17" s="118"/>
      <c r="K17" s="118"/>
    </row>
    <row r="18" spans="2:11">
      <c r="B18" s="16" t="s">
        <v>30</v>
      </c>
      <c r="C18" s="51">
        <v>29.2</v>
      </c>
      <c r="D18" s="51">
        <v>32.5</v>
      </c>
      <c r="E18" s="51">
        <v>20.8</v>
      </c>
      <c r="F18" s="51">
        <v>15.9</v>
      </c>
      <c r="G18" s="51">
        <v>17.5</v>
      </c>
      <c r="H18" s="114"/>
      <c r="I18" s="114"/>
      <c r="J18" s="114"/>
      <c r="K18" s="114"/>
    </row>
    <row r="19" spans="2:11">
      <c r="B19" s="16" t="s">
        <v>29</v>
      </c>
      <c r="C19" s="51">
        <v>10.199999999999999</v>
      </c>
      <c r="D19" s="51">
        <v>9.9</v>
      </c>
      <c r="E19" s="51">
        <v>8.1</v>
      </c>
      <c r="F19" s="51">
        <v>9.6</v>
      </c>
      <c r="G19" s="51">
        <v>7.9</v>
      </c>
      <c r="H19" s="114"/>
      <c r="I19" s="114"/>
      <c r="J19" s="114"/>
      <c r="K19" s="114"/>
    </row>
    <row r="20" spans="2:11">
      <c r="B20" s="33"/>
      <c r="C20" s="114"/>
      <c r="D20" s="114"/>
      <c r="E20" s="114"/>
      <c r="F20" s="114"/>
      <c r="G20" s="114"/>
      <c r="H20" s="114"/>
      <c r="I20" s="114"/>
      <c r="J20" s="114"/>
      <c r="K20" s="114"/>
    </row>
    <row r="21" spans="2:11">
      <c r="B21" s="33"/>
      <c r="C21" s="114"/>
      <c r="D21" s="114"/>
      <c r="E21" s="114"/>
      <c r="F21" s="115"/>
      <c r="G21" s="115"/>
      <c r="H21" s="115"/>
      <c r="I21" s="115"/>
      <c r="J21" s="115"/>
      <c r="K21" s="115"/>
    </row>
  </sheetData>
  <phoneticPr fontId="3" type="noConversion"/>
  <pageMargins left="0.7" right="0.7" top="0.75" bottom="0.75" header="0.3" footer="0.3"/>
  <headerFooter alignWithMargins="0"/>
  <drawing r:id="rId1"/>
</worksheet>
</file>

<file path=xl/worksheets/sheet15.xml><?xml version="1.0" encoding="utf-8"?>
<worksheet xmlns="http://schemas.openxmlformats.org/spreadsheetml/2006/main" xmlns:r="http://schemas.openxmlformats.org/officeDocument/2006/relationships">
  <dimension ref="B28:R41"/>
  <sheetViews>
    <sheetView topLeftCell="C1" workbookViewId="0">
      <selection activeCell="S4" sqref="S4"/>
    </sheetView>
  </sheetViews>
  <sheetFormatPr defaultRowHeight="15"/>
  <cols>
    <col min="1" max="1" width="3" style="30" customWidth="1"/>
    <col min="2" max="2" width="34.42578125" style="30" customWidth="1"/>
    <col min="3" max="3" width="11.85546875" style="30" customWidth="1"/>
    <col min="4" max="4" width="11" style="30" customWidth="1"/>
    <col min="5" max="5" width="11.42578125" style="30" customWidth="1"/>
    <col min="6" max="7" width="11.140625" style="30" customWidth="1"/>
    <col min="8" max="16384" width="9.140625" style="30"/>
  </cols>
  <sheetData>
    <row r="28" spans="2:18">
      <c r="B28" s="15"/>
      <c r="C28" s="15" t="s">
        <v>16</v>
      </c>
      <c r="D28" s="15"/>
      <c r="E28" s="15"/>
      <c r="F28" s="16"/>
      <c r="G28" s="16"/>
      <c r="H28" s="33"/>
      <c r="I28" s="33"/>
      <c r="J28" s="33"/>
      <c r="K28" s="33"/>
      <c r="L28" s="33"/>
      <c r="M28" s="33"/>
    </row>
    <row r="29" spans="2:18">
      <c r="B29" s="15" t="s">
        <v>4</v>
      </c>
      <c r="C29" s="17">
        <v>39814</v>
      </c>
      <c r="D29" s="17">
        <v>40179</v>
      </c>
      <c r="E29" s="17">
        <v>40575</v>
      </c>
      <c r="F29" s="17">
        <v>40909</v>
      </c>
      <c r="G29" s="17"/>
      <c r="H29" s="105"/>
      <c r="I29" s="105"/>
      <c r="J29" s="105"/>
      <c r="K29" s="105"/>
      <c r="L29" s="105"/>
      <c r="M29" s="33"/>
      <c r="N29" s="32"/>
      <c r="O29" s="32"/>
      <c r="P29" s="32"/>
      <c r="Q29" s="32"/>
      <c r="R29" s="32"/>
    </row>
    <row r="30" spans="2:18">
      <c r="B30" s="18" t="s">
        <v>19</v>
      </c>
      <c r="C30" s="19">
        <v>80.2</v>
      </c>
      <c r="D30" s="20">
        <v>87</v>
      </c>
      <c r="E30" s="20">
        <v>95</v>
      </c>
      <c r="F30" s="20">
        <v>95</v>
      </c>
      <c r="G30" s="20"/>
      <c r="H30" s="37"/>
      <c r="I30" s="37"/>
      <c r="J30" s="37"/>
      <c r="K30" s="37"/>
      <c r="L30" s="37"/>
      <c r="M30" s="33"/>
      <c r="P30" s="29"/>
      <c r="Q30" s="29"/>
    </row>
    <row r="31" spans="2:18">
      <c r="B31" s="21" t="s">
        <v>1</v>
      </c>
      <c r="C31" s="19">
        <v>75.8</v>
      </c>
      <c r="D31" s="20">
        <v>81.3</v>
      </c>
      <c r="E31" s="20">
        <v>90.3</v>
      </c>
      <c r="F31" s="20">
        <v>90.3</v>
      </c>
      <c r="G31" s="20"/>
      <c r="H31" s="37"/>
      <c r="I31" s="37"/>
      <c r="J31" s="37"/>
      <c r="K31" s="37"/>
      <c r="L31" s="37"/>
      <c r="M31" s="33"/>
      <c r="N31" s="29"/>
      <c r="O31" s="29"/>
      <c r="P31" s="29"/>
      <c r="Q31" s="29"/>
    </row>
    <row r="32" spans="2:18">
      <c r="B32" s="21" t="s">
        <v>2</v>
      </c>
      <c r="C32" s="19">
        <v>84.3</v>
      </c>
      <c r="D32" s="20">
        <v>93</v>
      </c>
      <c r="E32" s="20">
        <v>99.4</v>
      </c>
      <c r="F32" s="20">
        <v>99.4</v>
      </c>
      <c r="G32" s="20"/>
      <c r="H32" s="37"/>
      <c r="I32" s="37"/>
      <c r="J32" s="37"/>
      <c r="K32" s="37"/>
      <c r="L32" s="37"/>
      <c r="M32" s="33"/>
      <c r="N32" s="29"/>
      <c r="O32" s="29"/>
      <c r="P32" s="29"/>
      <c r="Q32" s="29"/>
    </row>
    <row r="33" spans="2:17">
      <c r="B33" s="16" t="s">
        <v>15</v>
      </c>
      <c r="C33" s="22">
        <f>IF(ISBLANK(C31)=FALSE,C30-C31,0)</f>
        <v>4.4000000000000057</v>
      </c>
      <c r="D33" s="22">
        <f>IF(ISBLANK(D31)=FALSE,D30-D31,0)</f>
        <v>5.7000000000000028</v>
      </c>
      <c r="E33" s="22">
        <f>IF(ISBLANK(E31)=FALSE,E30-E31,0)</f>
        <v>4.7000000000000028</v>
      </c>
      <c r="F33" s="22">
        <f>IF(ISBLANK(F31)=FALSE,F30-F31,0)</f>
        <v>4.7000000000000028</v>
      </c>
      <c r="G33" s="22">
        <f>IF(ISBLANK(G31)=FALSE,G30-G31,0)</f>
        <v>0</v>
      </c>
      <c r="H33" s="37"/>
      <c r="I33" s="37"/>
      <c r="J33" s="37"/>
      <c r="K33" s="37"/>
      <c r="L33" s="37"/>
      <c r="M33" s="33"/>
      <c r="N33" s="29"/>
      <c r="O33" s="29"/>
      <c r="P33" s="29"/>
      <c r="Q33" s="29"/>
    </row>
    <row r="34" spans="2:17">
      <c r="B34" s="16" t="s">
        <v>14</v>
      </c>
      <c r="C34" s="22">
        <f>IF(ISBLANK(C32)=FALSE,C32-C30,0)</f>
        <v>4.0999999999999943</v>
      </c>
      <c r="D34" s="22">
        <f>IF(ISBLANK(D32)=FALSE,D32-D30,0)</f>
        <v>6</v>
      </c>
      <c r="E34" s="22">
        <f>IF(ISBLANK(E32)=FALSE,E32-E30,0)</f>
        <v>4.4000000000000057</v>
      </c>
      <c r="F34" s="22">
        <f>IF(ISBLANK(F32)=FALSE,F32-F30,0)</f>
        <v>4.4000000000000057</v>
      </c>
      <c r="G34" s="22">
        <f>IF(ISBLANK(G32)=FALSE,G32-G30,0)</f>
        <v>0</v>
      </c>
      <c r="H34" s="37"/>
      <c r="I34" s="37"/>
      <c r="J34" s="37"/>
      <c r="K34" s="37"/>
      <c r="L34" s="37"/>
      <c r="M34" s="33"/>
      <c r="N34" s="29"/>
      <c r="O34" s="29"/>
      <c r="P34" s="29"/>
      <c r="Q34" s="29"/>
    </row>
    <row r="35" spans="2:17">
      <c r="B35" s="18" t="s">
        <v>87</v>
      </c>
      <c r="C35" s="25">
        <v>95</v>
      </c>
      <c r="D35" s="25">
        <v>95</v>
      </c>
      <c r="E35" s="25">
        <v>95</v>
      </c>
      <c r="F35" s="25">
        <v>95</v>
      </c>
      <c r="G35" s="25">
        <v>95</v>
      </c>
      <c r="H35" s="71"/>
      <c r="I35" s="71"/>
      <c r="J35" s="71"/>
      <c r="K35" s="71"/>
      <c r="L35" s="71"/>
      <c r="M35" s="33"/>
      <c r="N35" s="29"/>
      <c r="O35" s="29"/>
      <c r="P35" s="29"/>
      <c r="Q35" s="29"/>
    </row>
    <row r="36" spans="2:17">
      <c r="B36" s="18" t="s">
        <v>20</v>
      </c>
      <c r="C36" s="19">
        <v>65.599999999999994</v>
      </c>
      <c r="D36" s="20">
        <v>70.2</v>
      </c>
      <c r="E36" s="20">
        <v>80.2</v>
      </c>
      <c r="F36" s="20">
        <v>82.3</v>
      </c>
      <c r="G36" s="20"/>
      <c r="H36" s="37"/>
      <c r="I36" s="37"/>
      <c r="J36" s="37"/>
      <c r="K36" s="37"/>
      <c r="L36" s="37"/>
      <c r="M36" s="33"/>
      <c r="P36" s="29"/>
      <c r="Q36" s="29"/>
    </row>
    <row r="37" spans="2:17">
      <c r="B37" s="21" t="s">
        <v>1</v>
      </c>
      <c r="C37" s="23">
        <v>60.1</v>
      </c>
      <c r="D37" s="20">
        <v>65.599999999999994</v>
      </c>
      <c r="E37" s="20">
        <v>75.400000000000006</v>
      </c>
      <c r="F37" s="24">
        <v>77.5</v>
      </c>
      <c r="G37" s="24"/>
      <c r="H37" s="33"/>
      <c r="I37" s="33"/>
      <c r="J37" s="33"/>
      <c r="K37" s="33"/>
      <c r="L37" s="33"/>
      <c r="M37" s="33"/>
      <c r="N37" s="29"/>
      <c r="O37" s="29"/>
      <c r="P37" s="29"/>
      <c r="Q37" s="29"/>
    </row>
    <row r="38" spans="2:17">
      <c r="B38" s="21" t="s">
        <v>2</v>
      </c>
      <c r="C38" s="23">
        <v>70.5</v>
      </c>
      <c r="D38" s="20">
        <v>75.900000000000006</v>
      </c>
      <c r="E38" s="20">
        <v>86</v>
      </c>
      <c r="F38" s="24">
        <v>87.9</v>
      </c>
      <c r="G38" s="24"/>
      <c r="H38" s="33"/>
      <c r="I38" s="33"/>
      <c r="J38" s="33"/>
      <c r="K38" s="33"/>
      <c r="L38" s="33"/>
      <c r="M38" s="33"/>
      <c r="N38" s="29"/>
      <c r="O38" s="29"/>
      <c r="P38" s="29"/>
      <c r="Q38" s="29"/>
    </row>
    <row r="39" spans="2:17">
      <c r="B39" s="16" t="s">
        <v>15</v>
      </c>
      <c r="C39" s="22">
        <f>IF(ISBLANK(C37)=FALSE,C36-C37,0)</f>
        <v>5.4999999999999929</v>
      </c>
      <c r="D39" s="22">
        <f>IF(ISBLANK(D37)=FALSE,D36-D37,0)</f>
        <v>4.6000000000000085</v>
      </c>
      <c r="E39" s="22">
        <f>IF(ISBLANK(E37)=FALSE,E36-E37,0)</f>
        <v>4.7999999999999972</v>
      </c>
      <c r="F39" s="22">
        <f>IF(ISBLANK(F37)=FALSE,F36-F37,0)</f>
        <v>4.7999999999999972</v>
      </c>
      <c r="G39" s="22">
        <f>IF(ISBLANK(G37)=FALSE,G36-G37,0)</f>
        <v>0</v>
      </c>
      <c r="H39" s="37"/>
      <c r="I39" s="37"/>
      <c r="J39" s="37"/>
      <c r="K39" s="37"/>
      <c r="L39" s="37"/>
      <c r="M39" s="33"/>
      <c r="N39" s="29"/>
      <c r="O39" s="29"/>
      <c r="P39" s="29"/>
      <c r="Q39" s="29"/>
    </row>
    <row r="40" spans="2:17">
      <c r="B40" s="16" t="s">
        <v>14</v>
      </c>
      <c r="C40" s="22">
        <f>IF(ISBLANK(C38)=FALSE,C38-C36,0)</f>
        <v>4.9000000000000057</v>
      </c>
      <c r="D40" s="22">
        <f>IF(ISBLANK(D38)=FALSE,D38-D36,0)</f>
        <v>5.7000000000000028</v>
      </c>
      <c r="E40" s="22">
        <f>IF(ISBLANK(E38)=FALSE,E38-E36,0)</f>
        <v>5.7999999999999972</v>
      </c>
      <c r="F40" s="22">
        <f>IF(ISBLANK(F38)=FALSE,F38-F36,0)</f>
        <v>5.6000000000000085</v>
      </c>
      <c r="G40" s="22">
        <f>IF(ISBLANK(G38)=FALSE,G38-G36,0)</f>
        <v>0</v>
      </c>
      <c r="H40" s="37"/>
      <c r="I40" s="37"/>
      <c r="J40" s="37"/>
      <c r="K40" s="37"/>
      <c r="L40" s="37"/>
      <c r="M40" s="33"/>
      <c r="N40" s="29"/>
      <c r="O40" s="29"/>
      <c r="P40" s="29"/>
      <c r="Q40" s="29"/>
    </row>
    <row r="41" spans="2:17">
      <c r="B41" s="16" t="s">
        <v>88</v>
      </c>
      <c r="C41" s="25">
        <v>90</v>
      </c>
      <c r="D41" s="25">
        <v>90</v>
      </c>
      <c r="E41" s="25">
        <v>90</v>
      </c>
      <c r="F41" s="25">
        <v>90</v>
      </c>
      <c r="G41" s="25">
        <v>90</v>
      </c>
      <c r="H41" s="71"/>
      <c r="I41" s="71"/>
      <c r="J41" s="71"/>
      <c r="K41" s="71"/>
      <c r="L41" s="71"/>
      <c r="M41" s="33"/>
      <c r="P41" s="29"/>
      <c r="Q41" s="29"/>
    </row>
  </sheetData>
  <phoneticPr fontId="3" type="noConversion"/>
  <pageMargins left="0.7" right="0.7" top="0.75" bottom="0.75" header="0.3" footer="0.3"/>
  <headerFooter alignWithMargins="0"/>
  <drawing r:id="rId1"/>
</worksheet>
</file>

<file path=xl/worksheets/sheet16.xml><?xml version="1.0" encoding="utf-8"?>
<worksheet xmlns="http://schemas.openxmlformats.org/spreadsheetml/2006/main" xmlns:r="http://schemas.openxmlformats.org/officeDocument/2006/relationships">
  <dimension ref="B18:R44"/>
  <sheetViews>
    <sheetView topLeftCell="A13" workbookViewId="0">
      <selection activeCell="P33" sqref="P33"/>
    </sheetView>
  </sheetViews>
  <sheetFormatPr defaultRowHeight="15"/>
  <cols>
    <col min="1" max="1" width="3" style="30" customWidth="1"/>
    <col min="2" max="2" width="28.5703125" style="30" customWidth="1"/>
    <col min="3" max="3" width="11.85546875" style="30" customWidth="1"/>
    <col min="4" max="4" width="11" style="30" customWidth="1"/>
    <col min="5" max="5" width="11.42578125" style="30" customWidth="1"/>
    <col min="6" max="7" width="11.140625" style="30" customWidth="1"/>
    <col min="8" max="16384" width="9.140625" style="30"/>
  </cols>
  <sheetData>
    <row r="18" spans="2:18">
      <c r="B18" s="15"/>
      <c r="C18" s="15" t="s">
        <v>16</v>
      </c>
      <c r="D18" s="15"/>
      <c r="E18" s="15"/>
      <c r="F18" s="16"/>
      <c r="G18" s="16"/>
    </row>
    <row r="19" spans="2:18">
      <c r="B19" s="15" t="s">
        <v>4</v>
      </c>
      <c r="C19" s="36">
        <v>40026</v>
      </c>
      <c r="D19" s="17">
        <v>40391</v>
      </c>
      <c r="E19" s="17">
        <v>40787</v>
      </c>
      <c r="F19" s="17"/>
      <c r="G19" s="17"/>
      <c r="J19" s="32"/>
      <c r="K19" s="32"/>
      <c r="L19" s="32"/>
      <c r="N19" s="32"/>
      <c r="O19" s="32"/>
      <c r="P19" s="32"/>
      <c r="Q19" s="32"/>
      <c r="R19" s="32"/>
    </row>
    <row r="20" spans="2:18">
      <c r="B20" s="18" t="s">
        <v>43</v>
      </c>
      <c r="C20" s="19">
        <v>96.8</v>
      </c>
      <c r="D20" s="20">
        <v>92.5</v>
      </c>
      <c r="E20" s="20">
        <v>90.2</v>
      </c>
      <c r="F20" s="20"/>
      <c r="G20" s="20"/>
      <c r="K20" s="29"/>
      <c r="L20" s="29"/>
      <c r="P20" s="29"/>
      <c r="Q20" s="29"/>
    </row>
    <row r="21" spans="2:18">
      <c r="B21" s="21" t="s">
        <v>1</v>
      </c>
      <c r="C21" s="23">
        <v>91.2</v>
      </c>
      <c r="D21" s="20">
        <v>87.5</v>
      </c>
      <c r="E21" s="20">
        <v>85.6</v>
      </c>
      <c r="F21" s="20"/>
      <c r="G21" s="20"/>
      <c r="H21" s="29"/>
      <c r="I21" s="29"/>
      <c r="J21" s="29"/>
      <c r="K21" s="29"/>
      <c r="L21" s="29"/>
      <c r="N21" s="29"/>
      <c r="O21" s="29"/>
      <c r="P21" s="29"/>
      <c r="Q21" s="29"/>
    </row>
    <row r="22" spans="2:18">
      <c r="B22" s="21" t="s">
        <v>2</v>
      </c>
      <c r="C22" s="23">
        <v>100</v>
      </c>
      <c r="D22" s="20">
        <v>98.6</v>
      </c>
      <c r="E22" s="20">
        <v>96.4</v>
      </c>
      <c r="F22" s="20"/>
      <c r="G22" s="20"/>
      <c r="H22" s="29"/>
      <c r="I22" s="29"/>
      <c r="J22" s="29"/>
      <c r="K22" s="29"/>
      <c r="L22" s="29"/>
      <c r="N22" s="29"/>
      <c r="O22" s="29"/>
      <c r="P22" s="29"/>
      <c r="Q22" s="29"/>
    </row>
    <row r="23" spans="2:18">
      <c r="B23" s="16" t="s">
        <v>15</v>
      </c>
      <c r="C23" s="22">
        <f>IF(ISBLANK(C21)=FALSE,C20-C21,0)</f>
        <v>5.5999999999999943</v>
      </c>
      <c r="D23" s="22">
        <f>IF(ISBLANK(D21)=FALSE,D20-D21,0)</f>
        <v>5</v>
      </c>
      <c r="E23" s="22">
        <f>IF(ISBLANK(E21)=FALSE,E20-E21,0)</f>
        <v>4.6000000000000085</v>
      </c>
      <c r="F23" s="22">
        <f>IF(ISBLANK(F21)=FALSE,F20-F21,0)</f>
        <v>0</v>
      </c>
      <c r="G23" s="22">
        <f>IF(ISBLANK(G21)=FALSE,G20-G21,0)</f>
        <v>0</v>
      </c>
      <c r="H23" s="29"/>
      <c r="I23" s="29"/>
      <c r="J23" s="29"/>
      <c r="K23" s="29"/>
      <c r="L23" s="29"/>
      <c r="N23" s="29"/>
      <c r="O23" s="29"/>
      <c r="P23" s="29"/>
      <c r="Q23" s="29"/>
    </row>
    <row r="24" spans="2:18">
      <c r="B24" s="16" t="s">
        <v>14</v>
      </c>
      <c r="C24" s="22">
        <f>IF(ISBLANK(C22)=FALSE,C22-C20,0)</f>
        <v>3.2000000000000028</v>
      </c>
      <c r="D24" s="22">
        <f>IF(ISBLANK(D22)=FALSE,D22-D20,0)</f>
        <v>6.0999999999999943</v>
      </c>
      <c r="E24" s="22">
        <f>IF(ISBLANK(E22)=FALSE,E22-E20,0)</f>
        <v>6.2000000000000028</v>
      </c>
      <c r="F24" s="22">
        <f>IF(ISBLANK(F22)=FALSE,F22-F20,0)</f>
        <v>0</v>
      </c>
      <c r="G24" s="22">
        <f>IF(ISBLANK(G22)=FALSE,G22-G20,0)</f>
        <v>0</v>
      </c>
      <c r="H24" s="29"/>
      <c r="I24" s="29"/>
      <c r="J24" s="29"/>
      <c r="K24" s="29"/>
      <c r="L24" s="29"/>
      <c r="N24" s="29"/>
      <c r="O24" s="29"/>
      <c r="P24" s="29"/>
      <c r="Q24" s="29"/>
    </row>
    <row r="25" spans="2:18">
      <c r="B25" s="18" t="s">
        <v>44</v>
      </c>
      <c r="C25" s="19">
        <v>45.5</v>
      </c>
      <c r="D25" s="20">
        <v>40.200000000000003</v>
      </c>
      <c r="E25" s="20">
        <v>49.6</v>
      </c>
      <c r="F25" s="20"/>
      <c r="G25" s="20"/>
      <c r="K25" s="29"/>
      <c r="L25" s="29"/>
      <c r="P25" s="29"/>
      <c r="Q25" s="29"/>
    </row>
    <row r="26" spans="2:18">
      <c r="B26" s="21" t="s">
        <v>1</v>
      </c>
      <c r="C26" s="19">
        <v>35.200000000000003</v>
      </c>
      <c r="D26" s="20">
        <v>31</v>
      </c>
      <c r="E26" s="20">
        <v>40.700000000000003</v>
      </c>
      <c r="F26" s="20"/>
      <c r="G26" s="20"/>
      <c r="H26" s="29"/>
      <c r="I26" s="29"/>
      <c r="J26" s="29"/>
      <c r="K26" s="29"/>
      <c r="L26" s="29"/>
      <c r="N26" s="29"/>
      <c r="O26" s="29"/>
      <c r="P26" s="29"/>
      <c r="Q26" s="29"/>
    </row>
    <row r="27" spans="2:18">
      <c r="B27" s="21" t="s">
        <v>2</v>
      </c>
      <c r="C27" s="19">
        <v>55.6</v>
      </c>
      <c r="D27" s="20">
        <v>51.8</v>
      </c>
      <c r="E27" s="20">
        <v>59.9</v>
      </c>
      <c r="F27" s="20"/>
      <c r="G27" s="20"/>
      <c r="H27" s="29"/>
      <c r="I27" s="29"/>
      <c r="J27" s="29"/>
      <c r="K27" s="29"/>
      <c r="L27" s="29"/>
      <c r="N27" s="29"/>
      <c r="O27" s="29"/>
      <c r="P27" s="29"/>
      <c r="Q27" s="29"/>
    </row>
    <row r="28" spans="2:18">
      <c r="B28" s="16" t="s">
        <v>15</v>
      </c>
      <c r="C28" s="22">
        <f>IF(ISBLANK(C26)=FALSE,C25-C26,0)</f>
        <v>10.299999999999997</v>
      </c>
      <c r="D28" s="22">
        <f>IF(ISBLANK(D26)=FALSE,D25-D26,0)</f>
        <v>9.2000000000000028</v>
      </c>
      <c r="E28" s="22">
        <f>IF(ISBLANK(E26)=FALSE,E25-E26,0)</f>
        <v>8.8999999999999986</v>
      </c>
      <c r="F28" s="22">
        <f>IF(ISBLANK(F26)=FALSE,F25-F26,0)</f>
        <v>0</v>
      </c>
      <c r="G28" s="22">
        <f>IF(ISBLANK(G26)=FALSE,G25-G26,0)</f>
        <v>0</v>
      </c>
      <c r="H28" s="29"/>
      <c r="I28" s="29"/>
      <c r="J28" s="29"/>
      <c r="K28" s="29"/>
      <c r="L28" s="29"/>
      <c r="N28" s="29"/>
      <c r="O28" s="29"/>
      <c r="P28" s="29"/>
      <c r="Q28" s="29"/>
    </row>
    <row r="29" spans="2:18">
      <c r="B29" s="16" t="s">
        <v>14</v>
      </c>
      <c r="C29" s="22">
        <f>IF(ISBLANK(C27)=FALSE,C27-C25,0)</f>
        <v>10.100000000000001</v>
      </c>
      <c r="D29" s="22">
        <f>IF(ISBLANK(D27)=FALSE,D27-D25,0)</f>
        <v>11.599999999999994</v>
      </c>
      <c r="E29" s="22">
        <f>IF(ISBLANK(E27)=FALSE,E27-E25,0)</f>
        <v>10.299999999999997</v>
      </c>
      <c r="F29" s="22">
        <f>IF(ISBLANK(F27)=FALSE,F27-F25,0)</f>
        <v>0</v>
      </c>
      <c r="G29" s="22">
        <f>IF(ISBLANK(G27)=FALSE,G27-G25,0)</f>
        <v>0</v>
      </c>
      <c r="H29" s="29"/>
      <c r="I29" s="29"/>
      <c r="J29" s="29"/>
      <c r="K29" s="29"/>
      <c r="L29" s="29"/>
      <c r="N29" s="29"/>
      <c r="O29" s="29"/>
      <c r="P29" s="29"/>
      <c r="Q29" s="29"/>
    </row>
    <row r="30" spans="2:18">
      <c r="B30" s="18" t="s">
        <v>45</v>
      </c>
      <c r="C30" s="19">
        <v>69.5</v>
      </c>
      <c r="D30" s="20">
        <v>70.5</v>
      </c>
      <c r="E30" s="20">
        <v>64.5</v>
      </c>
      <c r="F30" s="20"/>
      <c r="G30" s="20"/>
      <c r="K30" s="29"/>
      <c r="L30" s="29"/>
      <c r="P30" s="29"/>
      <c r="Q30" s="29"/>
    </row>
    <row r="31" spans="2:18">
      <c r="B31" s="21" t="s">
        <v>1</v>
      </c>
      <c r="C31" s="23">
        <v>64.3</v>
      </c>
      <c r="D31" s="20">
        <v>65.900000000000006</v>
      </c>
      <c r="E31" s="20">
        <v>58.9</v>
      </c>
      <c r="F31" s="24"/>
      <c r="G31" s="24"/>
    </row>
    <row r="32" spans="2:18">
      <c r="B32" s="21" t="s">
        <v>2</v>
      </c>
      <c r="C32" s="23">
        <v>74.900000000000006</v>
      </c>
      <c r="D32" s="20">
        <v>75.8</v>
      </c>
      <c r="E32" s="20">
        <v>70.5</v>
      </c>
      <c r="F32" s="24"/>
      <c r="G32" s="24"/>
    </row>
    <row r="33" spans="2:7">
      <c r="B33" s="16" t="s">
        <v>15</v>
      </c>
      <c r="C33" s="22">
        <f>IF(ISBLANK(C31)=FALSE,C30-C31,0)</f>
        <v>5.2000000000000028</v>
      </c>
      <c r="D33" s="22">
        <f>IF(ISBLANK(D31)=FALSE,D30-D31,0)</f>
        <v>4.5999999999999943</v>
      </c>
      <c r="E33" s="22">
        <f>IF(ISBLANK(E31)=FALSE,E30-E31,0)</f>
        <v>5.6000000000000014</v>
      </c>
      <c r="F33" s="22">
        <f>IF(ISBLANK(F31)=FALSE,F30-F31,0)</f>
        <v>0</v>
      </c>
      <c r="G33" s="22">
        <f>IF(ISBLANK(G31)=FALSE,G30-G31,0)</f>
        <v>0</v>
      </c>
    </row>
    <row r="34" spans="2:7">
      <c r="B34" s="16" t="s">
        <v>14</v>
      </c>
      <c r="C34" s="22">
        <f>IF(ISBLANK(C32)=FALSE,C32-C30,0)</f>
        <v>5.4000000000000057</v>
      </c>
      <c r="D34" s="22">
        <f>IF(ISBLANK(D32)=FALSE,D32-D30,0)</f>
        <v>5.2999999999999972</v>
      </c>
      <c r="E34" s="22">
        <f>IF(ISBLANK(E32)=FALSE,E32-E30,0)</f>
        <v>6</v>
      </c>
      <c r="F34" s="22">
        <f>IF(ISBLANK(F32)=FALSE,F32-F30,0)</f>
        <v>0</v>
      </c>
      <c r="G34" s="22">
        <f>IF(ISBLANK(G32)=FALSE,G32-G30,0)</f>
        <v>0</v>
      </c>
    </row>
    <row r="35" spans="2:7">
      <c r="B35" s="18" t="s">
        <v>46</v>
      </c>
      <c r="C35" s="19">
        <v>10.5</v>
      </c>
      <c r="D35" s="20">
        <v>6.5</v>
      </c>
      <c r="E35" s="20">
        <v>5</v>
      </c>
      <c r="F35" s="20"/>
      <c r="G35" s="20"/>
    </row>
    <row r="36" spans="2:7">
      <c r="B36" s="21" t="s">
        <v>1</v>
      </c>
      <c r="C36" s="23">
        <v>5.6</v>
      </c>
      <c r="D36" s="20">
        <v>3.1</v>
      </c>
      <c r="E36" s="20">
        <v>0.6</v>
      </c>
      <c r="F36" s="24"/>
      <c r="G36" s="24"/>
    </row>
    <row r="37" spans="2:7">
      <c r="B37" s="21" t="s">
        <v>2</v>
      </c>
      <c r="C37" s="23">
        <v>15.8</v>
      </c>
      <c r="D37" s="20">
        <v>9.9</v>
      </c>
      <c r="E37" s="20">
        <v>9.1</v>
      </c>
      <c r="F37" s="24"/>
      <c r="G37" s="24"/>
    </row>
    <row r="38" spans="2:7">
      <c r="B38" s="16" t="s">
        <v>15</v>
      </c>
      <c r="C38" s="22">
        <f>IF(ISBLANK(C36)=FALSE,C35-C36,0)</f>
        <v>4.9000000000000004</v>
      </c>
      <c r="D38" s="22">
        <f>IF(ISBLANK(D36)=FALSE,D35-D36,0)</f>
        <v>3.4</v>
      </c>
      <c r="E38" s="22">
        <f>IF(ISBLANK(E36)=FALSE,E35-E36,0)</f>
        <v>4.4000000000000004</v>
      </c>
      <c r="F38" s="22">
        <f>IF(ISBLANK(F36)=FALSE,F35-F36,0)</f>
        <v>0</v>
      </c>
      <c r="G38" s="22">
        <f>IF(ISBLANK(G36)=FALSE,G35-G36,0)</f>
        <v>0</v>
      </c>
    </row>
    <row r="39" spans="2:7">
      <c r="B39" s="16" t="s">
        <v>14</v>
      </c>
      <c r="C39" s="22">
        <f>IF(ISBLANK(C37)=FALSE,C37-C35,0)</f>
        <v>5.3000000000000007</v>
      </c>
      <c r="D39" s="22">
        <f>IF(ISBLANK(D37)=FALSE,D37-D35,0)</f>
        <v>3.4000000000000004</v>
      </c>
      <c r="E39" s="22">
        <f>IF(ISBLANK(E37)=FALSE,E37-E35,0)</f>
        <v>4.0999999999999996</v>
      </c>
      <c r="F39" s="22">
        <f>IF(ISBLANK(F37)=FALSE,F37-F35,0)</f>
        <v>0</v>
      </c>
      <c r="G39" s="22">
        <f>IF(ISBLANK(G37)=FALSE,G37-G35,0)</f>
        <v>0</v>
      </c>
    </row>
    <row r="40" spans="2:7">
      <c r="B40" s="103"/>
      <c r="C40" s="104"/>
      <c r="D40" s="37"/>
      <c r="E40" s="37"/>
      <c r="F40" s="37"/>
      <c r="G40" s="37"/>
    </row>
    <row r="41" spans="2:7">
      <c r="B41" s="105"/>
      <c r="C41" s="106"/>
      <c r="D41" s="37"/>
      <c r="E41" s="37"/>
      <c r="F41" s="33"/>
      <c r="G41" s="33"/>
    </row>
    <row r="42" spans="2:7">
      <c r="B42" s="105"/>
      <c r="C42" s="106"/>
      <c r="D42" s="37"/>
      <c r="E42" s="37"/>
      <c r="F42" s="33"/>
      <c r="G42" s="33"/>
    </row>
    <row r="43" spans="2:7">
      <c r="B43" s="33"/>
      <c r="C43" s="37"/>
      <c r="D43" s="37"/>
      <c r="E43" s="37"/>
      <c r="F43" s="37"/>
      <c r="G43" s="37"/>
    </row>
    <row r="44" spans="2:7">
      <c r="B44" s="33"/>
      <c r="C44" s="37"/>
      <c r="D44" s="37"/>
      <c r="E44" s="37"/>
      <c r="F44" s="37"/>
      <c r="G44" s="37"/>
    </row>
  </sheetData>
  <phoneticPr fontId="3" type="noConversion"/>
  <pageMargins left="0.75" right="0.75" top="1" bottom="1" header="0.5" footer="0.5"/>
  <pageSetup paperSize="9" orientation="portrait" horizontalDpi="4294967293" verticalDpi="0" r:id="rId1"/>
  <headerFooter alignWithMargins="0"/>
  <drawing r:id="rId2"/>
</worksheet>
</file>

<file path=xl/worksheets/sheet17.xml><?xml version="1.0" encoding="utf-8"?>
<worksheet xmlns="http://schemas.openxmlformats.org/spreadsheetml/2006/main" xmlns:r="http://schemas.openxmlformats.org/officeDocument/2006/relationships">
  <dimension ref="B6:P15"/>
  <sheetViews>
    <sheetView workbookViewId="0">
      <selection activeCell="K46" sqref="K46"/>
    </sheetView>
  </sheetViews>
  <sheetFormatPr defaultRowHeight="15"/>
  <cols>
    <col min="1" max="1" width="6.42578125" style="30" customWidth="1"/>
    <col min="2" max="2" width="16.42578125" style="30" bestFit="1" customWidth="1"/>
    <col min="3" max="3" width="9.140625" style="30"/>
    <col min="4" max="4" width="18.28515625" style="30" bestFit="1" customWidth="1"/>
    <col min="5" max="5" width="11" style="30" bestFit="1" customWidth="1"/>
    <col min="6" max="6" width="6" style="30" bestFit="1" customWidth="1"/>
    <col min="7" max="7" width="5.5703125" style="30" bestFit="1" customWidth="1"/>
    <col min="8" max="8" width="4.85546875" style="30" bestFit="1" customWidth="1"/>
    <col min="9" max="9" width="18.140625" style="30" bestFit="1" customWidth="1"/>
    <col min="10" max="10" width="19.85546875" style="30" bestFit="1" customWidth="1"/>
    <col min="11" max="11" width="18" style="30" bestFit="1" customWidth="1"/>
    <col min="12" max="12" width="8.5703125" style="30" bestFit="1" customWidth="1"/>
    <col min="13" max="13" width="7.42578125" style="30" bestFit="1" customWidth="1"/>
    <col min="14" max="14" width="28.42578125" style="30" bestFit="1" customWidth="1"/>
    <col min="15" max="16384" width="9.140625" style="30"/>
  </cols>
  <sheetData>
    <row r="6" spans="2:16">
      <c r="F6" s="29"/>
    </row>
    <row r="7" spans="2:16">
      <c r="B7" s="29"/>
      <c r="C7" s="29"/>
      <c r="D7" s="29"/>
    </row>
    <row r="8" spans="2:16">
      <c r="B8" s="34"/>
      <c r="C8" s="34"/>
      <c r="D8" s="34"/>
    </row>
    <row r="9" spans="2:16">
      <c r="B9" s="29"/>
      <c r="C9" s="29"/>
      <c r="D9" s="29"/>
    </row>
    <row r="10" spans="2:16">
      <c r="B10" s="28" t="s">
        <v>12</v>
      </c>
      <c r="C10" s="15" t="s">
        <v>59</v>
      </c>
      <c r="D10" s="28"/>
      <c r="E10" s="28"/>
      <c r="F10" s="16"/>
      <c r="G10" s="16"/>
      <c r="H10" s="16"/>
      <c r="I10" s="16"/>
      <c r="J10" s="16"/>
      <c r="K10" s="16"/>
      <c r="L10" s="16"/>
      <c r="M10" s="16"/>
      <c r="N10" s="16"/>
      <c r="O10" s="33"/>
      <c r="P10" s="33"/>
    </row>
    <row r="11" spans="2:16">
      <c r="B11" s="15" t="s">
        <v>60</v>
      </c>
      <c r="C11" s="17" t="s">
        <v>47</v>
      </c>
      <c r="D11" s="17" t="s">
        <v>48</v>
      </c>
      <c r="E11" s="17" t="s">
        <v>49</v>
      </c>
      <c r="F11" s="24" t="s">
        <v>50</v>
      </c>
      <c r="G11" s="24" t="s">
        <v>51</v>
      </c>
      <c r="H11" s="17" t="s">
        <v>52</v>
      </c>
      <c r="I11" s="17" t="s">
        <v>53</v>
      </c>
      <c r="J11" s="17" t="s">
        <v>54</v>
      </c>
      <c r="K11" s="17" t="s">
        <v>55</v>
      </c>
      <c r="L11" s="17" t="s">
        <v>56</v>
      </c>
      <c r="M11" s="17" t="s">
        <v>57</v>
      </c>
      <c r="N11" s="17" t="s">
        <v>58</v>
      </c>
      <c r="O11" s="33"/>
      <c r="P11" s="33"/>
    </row>
    <row r="12" spans="2:16">
      <c r="B12" s="16"/>
      <c r="C12" s="20">
        <v>85.5</v>
      </c>
      <c r="D12" s="20">
        <v>20.3</v>
      </c>
      <c r="E12" s="20">
        <v>20.5</v>
      </c>
      <c r="F12" s="24">
        <v>30.2</v>
      </c>
      <c r="G12" s="24">
        <v>10.199999999999999</v>
      </c>
      <c r="H12" s="20">
        <v>0.8</v>
      </c>
      <c r="I12" s="20">
        <v>5.6</v>
      </c>
      <c r="J12" s="20">
        <v>36.200000000000003</v>
      </c>
      <c r="K12" s="20">
        <v>34.799999999999997</v>
      </c>
      <c r="L12" s="20">
        <v>86.9</v>
      </c>
      <c r="M12" s="20">
        <v>89.9</v>
      </c>
      <c r="N12" s="20">
        <v>71</v>
      </c>
      <c r="O12" s="33"/>
      <c r="P12" s="33"/>
    </row>
    <row r="13" spans="2:16">
      <c r="B13" s="33"/>
      <c r="C13" s="37"/>
      <c r="D13" s="37"/>
      <c r="E13" s="37"/>
      <c r="F13" s="33"/>
      <c r="G13" s="33"/>
    </row>
    <row r="14" spans="2:16">
      <c r="B14" s="33"/>
      <c r="C14" s="37"/>
      <c r="D14" s="37"/>
      <c r="E14" s="37"/>
      <c r="F14" s="33"/>
      <c r="G14" s="33"/>
    </row>
    <row r="15" spans="2:16">
      <c r="B15" s="33"/>
      <c r="C15" s="37"/>
      <c r="D15" s="37"/>
      <c r="E15" s="37"/>
      <c r="F15" s="33"/>
      <c r="G15" s="33"/>
    </row>
  </sheetData>
  <phoneticPr fontId="3" type="noConversion"/>
  <pageMargins left="0.75" right="0.75" top="1" bottom="1" header="0.5" footer="0.5"/>
  <pageSetup paperSize="9" orientation="portrait" horizontalDpi="4294967293" verticalDpi="0" r:id="rId1"/>
  <headerFooter alignWithMargins="0"/>
  <drawing r:id="rId2"/>
</worksheet>
</file>

<file path=xl/worksheets/sheet18.xml><?xml version="1.0" encoding="utf-8"?>
<worksheet xmlns="http://schemas.openxmlformats.org/spreadsheetml/2006/main" xmlns:r="http://schemas.openxmlformats.org/officeDocument/2006/relationships">
  <dimension ref="A1:B15"/>
  <sheetViews>
    <sheetView zoomScale="90" zoomScaleNormal="90" workbookViewId="0">
      <selection activeCell="N27" sqref="N27"/>
    </sheetView>
  </sheetViews>
  <sheetFormatPr defaultRowHeight="15"/>
  <cols>
    <col min="1" max="1" width="24.140625" style="38" bestFit="1" customWidth="1"/>
    <col min="2" max="15" width="9.140625" style="38"/>
    <col min="16" max="16" width="2.5703125" style="38" bestFit="1" customWidth="1"/>
    <col min="17" max="16384" width="9.140625" style="38"/>
  </cols>
  <sheetData>
    <row r="1" spans="1:2">
      <c r="A1" s="107" t="s">
        <v>42</v>
      </c>
    </row>
    <row r="3" spans="1:2">
      <c r="A3" s="39"/>
      <c r="B3" s="40" t="s">
        <v>40</v>
      </c>
    </row>
    <row r="4" spans="1:2">
      <c r="A4" s="41" t="s">
        <v>34</v>
      </c>
      <c r="B4" s="42">
        <v>2.2999999999999998</v>
      </c>
    </row>
    <row r="5" spans="1:2">
      <c r="A5" s="41" t="s">
        <v>35</v>
      </c>
      <c r="B5" s="42">
        <v>15.5</v>
      </c>
    </row>
    <row r="6" spans="1:2">
      <c r="A6" s="41" t="s">
        <v>31</v>
      </c>
      <c r="B6" s="42">
        <v>15</v>
      </c>
    </row>
    <row r="7" spans="1:2">
      <c r="A7" s="41" t="s">
        <v>32</v>
      </c>
      <c r="B7" s="42">
        <v>24.7</v>
      </c>
    </row>
    <row r="8" spans="1:2">
      <c r="A8" s="41" t="s">
        <v>36</v>
      </c>
      <c r="B8" s="42">
        <v>14.5</v>
      </c>
    </row>
    <row r="9" spans="1:2">
      <c r="A9" s="41" t="s">
        <v>33</v>
      </c>
      <c r="B9" s="42">
        <v>20.5</v>
      </c>
    </row>
    <row r="10" spans="1:2">
      <c r="A10" s="41" t="s">
        <v>37</v>
      </c>
      <c r="B10" s="42">
        <v>7.5</v>
      </c>
    </row>
    <row r="13" spans="1:2">
      <c r="A13" s="44"/>
      <c r="B13" s="44"/>
    </row>
    <row r="14" spans="1:2">
      <c r="A14" s="44"/>
      <c r="B14" s="44"/>
    </row>
    <row r="15" spans="1:2">
      <c r="A15" s="44"/>
      <c r="B15" s="44"/>
    </row>
  </sheetData>
  <phoneticPr fontId="2" type="noConversion"/>
  <pageMargins left="0.7" right="0.7" top="0.75" bottom="0.75" header="0.3" footer="0.3"/>
  <pageSetup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dimension ref="A1:D5"/>
  <sheetViews>
    <sheetView workbookViewId="0">
      <selection activeCell="M12" sqref="M12"/>
    </sheetView>
  </sheetViews>
  <sheetFormatPr defaultRowHeight="15"/>
  <cols>
    <col min="1" max="2" width="9.140625" style="38"/>
    <col min="3" max="3" width="14.42578125" style="38" bestFit="1" customWidth="1"/>
    <col min="4" max="4" width="13.140625" style="38" customWidth="1"/>
    <col min="5" max="16384" width="9.140625" style="38"/>
  </cols>
  <sheetData>
    <row r="1" spans="1:4">
      <c r="A1" s="45" t="s">
        <v>41</v>
      </c>
    </row>
    <row r="4" spans="1:4">
      <c r="A4" s="39"/>
      <c r="B4" s="39" t="s">
        <v>38</v>
      </c>
      <c r="C4" s="39" t="s">
        <v>85</v>
      </c>
      <c r="D4" s="39" t="s">
        <v>39</v>
      </c>
    </row>
    <row r="5" spans="1:4">
      <c r="A5" s="39" t="s">
        <v>40</v>
      </c>
      <c r="B5" s="43">
        <v>30.6</v>
      </c>
      <c r="C5" s="43">
        <v>10</v>
      </c>
      <c r="D5" s="43">
        <v>59.4</v>
      </c>
    </row>
  </sheetData>
  <phoneticPr fontId="2" type="noConversion"/>
  <pageMargins left="0.7" right="0.7" top="0.75" bottom="0.75" header="0.3" footer="0.3"/>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9:C22"/>
  <sheetViews>
    <sheetView workbookViewId="0">
      <selection activeCell="P25" sqref="P25"/>
    </sheetView>
  </sheetViews>
  <sheetFormatPr defaultRowHeight="15"/>
  <cols>
    <col min="1" max="1" width="24.140625" style="38" bestFit="1" customWidth="1"/>
    <col min="2" max="15" width="9.140625" style="38"/>
    <col min="16" max="16" width="2.5703125" style="38" bestFit="1" customWidth="1"/>
    <col min="17" max="16384" width="9.140625" style="38"/>
  </cols>
  <sheetData>
    <row r="9" spans="1:3">
      <c r="C9" s="70"/>
    </row>
    <row r="10" spans="1:3">
      <c r="A10" s="73" t="s">
        <v>132</v>
      </c>
    </row>
    <row r="11" spans="1:3">
      <c r="A11" s="44" t="s">
        <v>135</v>
      </c>
      <c r="B11" s="44"/>
    </row>
    <row r="12" spans="1:3">
      <c r="A12" s="44"/>
      <c r="B12" s="44"/>
    </row>
    <row r="13" spans="1:3">
      <c r="A13" s="45" t="s">
        <v>116</v>
      </c>
    </row>
    <row r="16" spans="1:3">
      <c r="A16" s="87" t="s">
        <v>122</v>
      </c>
      <c r="B16" s="88" t="s">
        <v>40</v>
      </c>
    </row>
    <row r="17" spans="1:2">
      <c r="A17" s="42" t="s">
        <v>118</v>
      </c>
      <c r="B17" s="120">
        <v>0.32600000000000001</v>
      </c>
    </row>
    <row r="18" spans="1:2">
      <c r="A18" s="42" t="s">
        <v>117</v>
      </c>
      <c r="B18" s="120">
        <v>0.27400000000000002</v>
      </c>
    </row>
    <row r="19" spans="1:2">
      <c r="A19" s="42" t="s">
        <v>119</v>
      </c>
      <c r="B19" s="120">
        <v>0.19</v>
      </c>
    </row>
    <row r="20" spans="1:2">
      <c r="A20" s="42" t="s">
        <v>120</v>
      </c>
      <c r="B20" s="120">
        <v>0.14499999999999999</v>
      </c>
    </row>
    <row r="21" spans="1:2">
      <c r="A21" s="42" t="s">
        <v>121</v>
      </c>
      <c r="B21" s="120">
        <v>8.3000000000000004E-2</v>
      </c>
    </row>
    <row r="22" spans="1:2">
      <c r="A22" s="72"/>
      <c r="B22" s="72"/>
    </row>
  </sheetData>
  <phoneticPr fontId="0" type="noConversion"/>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dimension ref="B7:P17"/>
  <sheetViews>
    <sheetView topLeftCell="A11" workbookViewId="0">
      <selection activeCell="J44" sqref="J44"/>
    </sheetView>
  </sheetViews>
  <sheetFormatPr defaultRowHeight="15.75"/>
  <cols>
    <col min="1" max="1" width="6.42578125" style="56" customWidth="1"/>
    <col min="2" max="2" width="16.42578125" style="56" bestFit="1" customWidth="1"/>
    <col min="3" max="3" width="12.140625" style="56" customWidth="1"/>
    <col min="4" max="4" width="19.42578125" style="56" bestFit="1" customWidth="1"/>
    <col min="5" max="5" width="14" style="56" bestFit="1" customWidth="1"/>
    <col min="6" max="6" width="15.5703125" style="56" bestFit="1" customWidth="1"/>
    <col min="7" max="7" width="9.85546875" style="56" bestFit="1" customWidth="1"/>
    <col min="8" max="8" width="16.140625" style="56" bestFit="1" customWidth="1"/>
    <col min="9" max="9" width="11.42578125" style="56" bestFit="1" customWidth="1"/>
    <col min="10" max="10" width="12" style="56" bestFit="1" customWidth="1"/>
    <col min="11" max="11" width="6.28515625" style="56" bestFit="1" customWidth="1"/>
    <col min="12" max="12" width="11.42578125" style="56" bestFit="1" customWidth="1"/>
    <col min="13" max="16384" width="9.140625" style="56"/>
  </cols>
  <sheetData>
    <row r="7" spans="2:16">
      <c r="F7" s="57"/>
    </row>
    <row r="8" spans="2:16">
      <c r="B8" s="57"/>
      <c r="C8" s="57"/>
      <c r="D8" s="57"/>
    </row>
    <row r="9" spans="2:16">
      <c r="B9" s="58"/>
      <c r="C9" s="58"/>
      <c r="D9" s="58"/>
    </row>
    <row r="10" spans="2:16">
      <c r="B10" s="57"/>
      <c r="C10" s="57"/>
      <c r="D10" s="57"/>
    </row>
    <row r="11" spans="2:16">
      <c r="B11" s="59"/>
      <c r="C11" s="59"/>
      <c r="D11" s="59"/>
    </row>
    <row r="12" spans="2:16">
      <c r="B12" s="60" t="s">
        <v>12</v>
      </c>
      <c r="C12" s="61" t="s">
        <v>59</v>
      </c>
      <c r="D12" s="60"/>
      <c r="E12" s="60"/>
      <c r="F12" s="62"/>
      <c r="G12" s="62"/>
      <c r="H12" s="62"/>
      <c r="I12" s="62"/>
      <c r="J12" s="62"/>
      <c r="K12" s="62"/>
      <c r="L12" s="62"/>
      <c r="M12" s="66"/>
      <c r="N12" s="66"/>
      <c r="O12" s="66"/>
      <c r="P12" s="66"/>
    </row>
    <row r="13" spans="2:16">
      <c r="B13" s="61" t="s">
        <v>75</v>
      </c>
      <c r="C13" s="63" t="s">
        <v>76</v>
      </c>
      <c r="D13" s="63" t="s">
        <v>77</v>
      </c>
      <c r="E13" s="63" t="s">
        <v>78</v>
      </c>
      <c r="F13" s="64" t="s">
        <v>79</v>
      </c>
      <c r="G13" s="64" t="s">
        <v>80</v>
      </c>
      <c r="H13" s="63" t="s">
        <v>81</v>
      </c>
      <c r="I13" s="63" t="s">
        <v>82</v>
      </c>
      <c r="J13" s="63" t="s">
        <v>83</v>
      </c>
      <c r="K13" s="63" t="s">
        <v>37</v>
      </c>
      <c r="L13" s="63" t="s">
        <v>84</v>
      </c>
      <c r="M13" s="119"/>
      <c r="N13" s="119"/>
      <c r="O13" s="66"/>
      <c r="P13" s="66"/>
    </row>
    <row r="14" spans="2:16">
      <c r="B14" s="62"/>
      <c r="C14" s="65">
        <v>20.2</v>
      </c>
      <c r="D14" s="65">
        <v>18.5</v>
      </c>
      <c r="E14" s="65">
        <v>2.2999999999999998</v>
      </c>
      <c r="F14" s="64">
        <v>42.1</v>
      </c>
      <c r="G14" s="64">
        <v>0</v>
      </c>
      <c r="H14" s="65">
        <v>0</v>
      </c>
      <c r="I14" s="65">
        <v>4.5</v>
      </c>
      <c r="J14" s="65">
        <v>0</v>
      </c>
      <c r="K14" s="65">
        <v>6.2</v>
      </c>
      <c r="L14" s="65">
        <v>6.2</v>
      </c>
      <c r="M14" s="67"/>
      <c r="N14" s="67"/>
      <c r="O14" s="66"/>
      <c r="P14" s="66"/>
    </row>
    <row r="15" spans="2:16">
      <c r="B15" s="66"/>
      <c r="C15" s="67"/>
      <c r="D15" s="67"/>
      <c r="E15" s="67"/>
      <c r="F15" s="66"/>
      <c r="G15" s="66"/>
    </row>
    <row r="16" spans="2:16">
      <c r="B16" s="66"/>
      <c r="C16" s="67"/>
      <c r="D16" s="67"/>
      <c r="E16" s="67"/>
      <c r="F16" s="66"/>
      <c r="G16" s="66"/>
    </row>
    <row r="17" spans="2:7">
      <c r="B17" s="66"/>
      <c r="C17" s="67"/>
      <c r="D17" s="67"/>
      <c r="E17" s="67"/>
      <c r="F17" s="66"/>
      <c r="G17" s="66"/>
    </row>
  </sheetData>
  <phoneticPr fontId="3" type="noConversion"/>
  <pageMargins left="0.75" right="0.75" top="1" bottom="1" header="0.5" footer="0.5"/>
  <pageSetup paperSize="9" orientation="portrait" horizontalDpi="4294967293" r:id="rId1"/>
  <headerFooter alignWithMargins="0"/>
  <drawing r:id="rId2"/>
</worksheet>
</file>

<file path=xl/worksheets/sheet21.xml><?xml version="1.0" encoding="utf-8"?>
<worksheet xmlns="http://schemas.openxmlformats.org/spreadsheetml/2006/main" xmlns:r="http://schemas.openxmlformats.org/officeDocument/2006/relationships">
  <dimension ref="A1:B10"/>
  <sheetViews>
    <sheetView workbookViewId="0">
      <selection activeCell="E22" sqref="E22"/>
    </sheetView>
  </sheetViews>
  <sheetFormatPr defaultRowHeight="15"/>
  <cols>
    <col min="1" max="1" width="36.7109375" style="9" customWidth="1"/>
    <col min="2" max="15" width="9.140625" style="9"/>
    <col min="16" max="16" width="2.5703125" style="9" bestFit="1" customWidth="1"/>
    <col min="17" max="16384" width="9.140625" style="9"/>
  </cols>
  <sheetData>
    <row r="1" spans="1:2" ht="18">
      <c r="A1" s="12" t="s">
        <v>65</v>
      </c>
    </row>
    <row r="3" spans="1:2">
      <c r="A3" s="10"/>
    </row>
    <row r="5" spans="1:2">
      <c r="A5" s="108"/>
      <c r="B5" s="109" t="s">
        <v>40</v>
      </c>
    </row>
    <row r="6" spans="1:2">
      <c r="A6" s="108" t="s">
        <v>62</v>
      </c>
      <c r="B6" s="110">
        <v>89.5</v>
      </c>
    </row>
    <row r="7" spans="1:2">
      <c r="A7" s="111" t="s">
        <v>61</v>
      </c>
      <c r="B7" s="112">
        <v>10.5</v>
      </c>
    </row>
    <row r="8" spans="1:2">
      <c r="A8" s="11"/>
      <c r="B8" s="11"/>
    </row>
    <row r="9" spans="1:2">
      <c r="A9" s="11"/>
      <c r="B9" s="11"/>
    </row>
    <row r="10" spans="1:2">
      <c r="A10" s="11"/>
      <c r="B10" s="11"/>
    </row>
  </sheetData>
  <phoneticPr fontId="1" type="noConversion"/>
  <pageMargins left="0.7" right="0.7" top="0.75" bottom="0.75" header="0.3" footer="0.3"/>
  <pageSetup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dimension ref="A1:B10"/>
  <sheetViews>
    <sheetView workbookViewId="0">
      <selection activeCell="I34" sqref="I34"/>
    </sheetView>
  </sheetViews>
  <sheetFormatPr defaultRowHeight="15"/>
  <cols>
    <col min="1" max="1" width="36.7109375" style="9" customWidth="1"/>
    <col min="2" max="15" width="9.140625" style="9"/>
    <col min="16" max="16" width="2.5703125" style="9" bestFit="1" customWidth="1"/>
    <col min="17" max="16384" width="9.140625" style="9"/>
  </cols>
  <sheetData>
    <row r="1" spans="1:2" s="12" customFormat="1" ht="18">
      <c r="A1" s="12" t="s">
        <v>66</v>
      </c>
    </row>
    <row r="3" spans="1:2">
      <c r="A3" s="10"/>
    </row>
    <row r="5" spans="1:2">
      <c r="A5" s="108"/>
      <c r="B5" s="109" t="s">
        <v>40</v>
      </c>
    </row>
    <row r="6" spans="1:2">
      <c r="A6" s="108" t="s">
        <v>63</v>
      </c>
      <c r="B6" s="110">
        <v>62.2</v>
      </c>
    </row>
    <row r="7" spans="1:2">
      <c r="A7" s="111" t="s">
        <v>64</v>
      </c>
      <c r="B7" s="112">
        <v>37.799999999999997</v>
      </c>
    </row>
    <row r="8" spans="1:2">
      <c r="A8" s="11"/>
      <c r="B8" s="11"/>
    </row>
    <row r="9" spans="1:2">
      <c r="A9" s="11"/>
      <c r="B9" s="11"/>
    </row>
    <row r="10" spans="1:2">
      <c r="A10" s="11"/>
      <c r="B10" s="11"/>
    </row>
  </sheetData>
  <phoneticPr fontId="1" type="noConversion"/>
  <pageMargins left="0.7" right="0.7" top="0.75" bottom="0.75" header="0.3" footer="0.3"/>
  <pageSetup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dimension ref="B8:K21"/>
  <sheetViews>
    <sheetView tabSelected="1" topLeftCell="E1" workbookViewId="0">
      <selection activeCell="T6" sqref="T6"/>
    </sheetView>
  </sheetViews>
  <sheetFormatPr defaultRowHeight="12.75"/>
  <cols>
    <col min="1" max="1" width="6.42578125" customWidth="1"/>
    <col min="2" max="2" width="35.28515625" bestFit="1" customWidth="1"/>
    <col min="3" max="3" width="15.28515625" bestFit="1" customWidth="1"/>
    <col min="4" max="4" width="15.7109375" bestFit="1" customWidth="1"/>
    <col min="5" max="5" width="16.28515625" bestFit="1" customWidth="1"/>
  </cols>
  <sheetData>
    <row r="8" spans="2:11">
      <c r="F8" s="1"/>
    </row>
    <row r="9" spans="2:11">
      <c r="B9" s="1"/>
      <c r="C9" s="1"/>
      <c r="D9" s="1"/>
    </row>
    <row r="10" spans="2:11">
      <c r="B10" s="2"/>
      <c r="C10" s="2"/>
      <c r="D10" s="2"/>
    </row>
    <row r="11" spans="2:11">
      <c r="B11" s="1"/>
      <c r="C11" s="1"/>
      <c r="D11" s="1"/>
    </row>
    <row r="12" spans="2:11">
      <c r="B12" s="1"/>
      <c r="C12" s="1"/>
      <c r="D12" s="1"/>
    </row>
    <row r="13" spans="2:11">
      <c r="B13" s="3"/>
      <c r="C13" s="3"/>
      <c r="D13" s="3"/>
    </row>
    <row r="14" spans="2:11">
      <c r="B14" s="3"/>
      <c r="C14" s="3"/>
      <c r="D14" s="3"/>
    </row>
    <row r="15" spans="2:11">
      <c r="B15" s="3"/>
      <c r="C15" s="3"/>
      <c r="D15" s="3"/>
    </row>
    <row r="16" spans="2:11" ht="15">
      <c r="B16" s="28" t="s">
        <v>12</v>
      </c>
      <c r="C16" s="15" t="s">
        <v>13</v>
      </c>
      <c r="D16" s="28"/>
      <c r="E16" s="28"/>
      <c r="F16" s="5"/>
      <c r="G16" s="5"/>
      <c r="H16" s="6"/>
      <c r="I16" s="7"/>
      <c r="J16" s="7"/>
      <c r="K16" s="5"/>
    </row>
    <row r="17" spans="2:11" ht="15">
      <c r="B17" s="16"/>
      <c r="C17" s="17" t="s">
        <v>67</v>
      </c>
      <c r="D17" s="17" t="s">
        <v>68</v>
      </c>
      <c r="E17" s="17" t="s">
        <v>69</v>
      </c>
      <c r="F17" s="8"/>
      <c r="G17" s="8"/>
      <c r="H17" s="8"/>
      <c r="I17" s="8"/>
      <c r="J17" s="8"/>
      <c r="K17" s="8"/>
    </row>
    <row r="18" spans="2:11" ht="15">
      <c r="B18" s="16" t="s">
        <v>70</v>
      </c>
      <c r="C18" s="20">
        <v>79.599999999999994</v>
      </c>
      <c r="D18" s="20">
        <v>82</v>
      </c>
      <c r="E18" s="20">
        <v>91.5</v>
      </c>
      <c r="F18" s="4"/>
      <c r="G18" s="4"/>
      <c r="H18" s="4"/>
      <c r="I18" s="4"/>
      <c r="J18" s="4"/>
      <c r="K18" s="4"/>
    </row>
    <row r="19" spans="2:11" ht="15">
      <c r="B19" s="16" t="s">
        <v>72</v>
      </c>
      <c r="C19" s="20">
        <v>41.8</v>
      </c>
      <c r="D19" s="20">
        <v>49.6</v>
      </c>
      <c r="E19" s="20">
        <v>60.9</v>
      </c>
      <c r="F19" s="4"/>
      <c r="G19" s="4"/>
      <c r="H19" s="4"/>
      <c r="I19" s="4"/>
      <c r="J19" s="4"/>
      <c r="K19" s="4"/>
    </row>
    <row r="20" spans="2:11" ht="15">
      <c r="B20" s="16" t="s">
        <v>71</v>
      </c>
      <c r="C20" s="20">
        <v>20.100000000000001</v>
      </c>
      <c r="D20" s="20">
        <v>18</v>
      </c>
      <c r="E20" s="20">
        <v>8.5</v>
      </c>
      <c r="F20" s="4"/>
      <c r="G20" s="4"/>
      <c r="H20" s="4"/>
      <c r="I20" s="4"/>
      <c r="J20" s="4"/>
      <c r="K20" s="4"/>
    </row>
    <row r="21" spans="2:11" ht="15">
      <c r="B21" s="33"/>
      <c r="C21" s="37"/>
      <c r="D21" s="37"/>
      <c r="E21" s="37"/>
      <c r="F21" s="5"/>
      <c r="G21" s="5"/>
      <c r="H21" s="5"/>
      <c r="I21" s="5"/>
      <c r="J21" s="5"/>
      <c r="K21" s="5"/>
    </row>
  </sheetData>
  <phoneticPr fontId="3" type="noConversion"/>
  <pageMargins left="0.7" right="0.7" top="0.75" bottom="0.75" header="0.3" footer="0.3"/>
  <headerFooter alignWithMargins="0"/>
  <drawing r:id="rId1"/>
</worksheet>
</file>

<file path=xl/worksheets/sheet24.xml><?xml version="1.0" encoding="utf-8"?>
<worksheet xmlns="http://schemas.openxmlformats.org/spreadsheetml/2006/main" xmlns:r="http://schemas.openxmlformats.org/officeDocument/2006/relationships">
  <dimension ref="A4:V55"/>
  <sheetViews>
    <sheetView workbookViewId="0">
      <selection activeCell="H25" sqref="H25"/>
    </sheetView>
  </sheetViews>
  <sheetFormatPr defaultRowHeight="15"/>
  <cols>
    <col min="1" max="1" width="23.7109375" style="30" bestFit="1" customWidth="1"/>
    <col min="2" max="3" width="9.140625" style="30"/>
    <col min="4" max="4" width="8.5703125" style="30" customWidth="1"/>
    <col min="5" max="16384" width="9.140625" style="30"/>
  </cols>
  <sheetData>
    <row r="4" spans="2:6">
      <c r="B4" s="29"/>
      <c r="C4" s="29"/>
      <c r="D4" s="29"/>
    </row>
    <row r="5" spans="2:6">
      <c r="B5" s="29"/>
      <c r="C5" s="29"/>
      <c r="D5" s="29"/>
    </row>
    <row r="7" spans="2:6">
      <c r="F7" s="29"/>
    </row>
    <row r="17" spans="1:11">
      <c r="A17" s="16"/>
      <c r="B17" s="15" t="s">
        <v>5</v>
      </c>
      <c r="C17" s="16"/>
      <c r="D17" s="16"/>
      <c r="E17" s="16"/>
      <c r="F17" s="16"/>
      <c r="G17" s="33"/>
      <c r="H17" s="33"/>
      <c r="I17" s="33"/>
      <c r="J17" s="33"/>
    </row>
    <row r="18" spans="1:11">
      <c r="A18" s="16"/>
      <c r="B18" s="48" t="s">
        <v>127</v>
      </c>
      <c r="C18" s="16"/>
      <c r="D18" s="16"/>
      <c r="E18" s="16"/>
      <c r="F18" s="16"/>
      <c r="G18" s="33"/>
      <c r="H18" s="33"/>
      <c r="I18" s="33"/>
      <c r="J18" s="33"/>
    </row>
    <row r="19" spans="1:11">
      <c r="A19" s="48"/>
      <c r="B19" s="17">
        <v>39814</v>
      </c>
      <c r="C19" s="17">
        <v>40179</v>
      </c>
      <c r="D19" s="17">
        <v>40575</v>
      </c>
      <c r="E19" s="17">
        <v>40909</v>
      </c>
      <c r="F19" s="17"/>
      <c r="G19" s="105"/>
      <c r="H19" s="105"/>
      <c r="I19" s="105"/>
      <c r="J19" s="105"/>
    </row>
    <row r="20" spans="1:11">
      <c r="A20" s="47" t="s">
        <v>89</v>
      </c>
      <c r="B20" s="20">
        <v>64.7</v>
      </c>
      <c r="C20" s="20">
        <v>73.400000000000006</v>
      </c>
      <c r="D20" s="20">
        <v>63.5</v>
      </c>
      <c r="E20" s="20">
        <v>60.6</v>
      </c>
      <c r="F20" s="20"/>
      <c r="G20" s="37"/>
      <c r="H20" s="37"/>
      <c r="I20" s="37"/>
      <c r="J20" s="37"/>
      <c r="K20" s="33"/>
    </row>
    <row r="21" spans="1:11">
      <c r="A21" s="16" t="s">
        <v>91</v>
      </c>
      <c r="B21" s="20">
        <v>57.4</v>
      </c>
      <c r="C21" s="20">
        <v>65.7</v>
      </c>
      <c r="D21" s="20">
        <v>53.1</v>
      </c>
      <c r="E21" s="20">
        <v>50.3</v>
      </c>
      <c r="F21" s="20"/>
      <c r="G21" s="37"/>
      <c r="H21" s="37"/>
      <c r="I21" s="37"/>
      <c r="J21" s="37"/>
      <c r="K21" s="33"/>
    </row>
    <row r="22" spans="1:11">
      <c r="A22" s="16" t="s">
        <v>92</v>
      </c>
      <c r="B22" s="20">
        <v>71.5</v>
      </c>
      <c r="C22" s="20">
        <v>80.2</v>
      </c>
      <c r="D22" s="20">
        <v>73.099999999999994</v>
      </c>
      <c r="E22" s="20">
        <v>70.3</v>
      </c>
      <c r="F22" s="20"/>
      <c r="G22" s="37"/>
      <c r="H22" s="37"/>
      <c r="I22" s="37"/>
      <c r="J22" s="37"/>
    </row>
    <row r="23" spans="1:11">
      <c r="A23" s="16" t="s">
        <v>93</v>
      </c>
      <c r="B23" s="31">
        <f>B21-B20</f>
        <v>-7.3000000000000043</v>
      </c>
      <c r="C23" s="31">
        <f>C21-C20</f>
        <v>-7.7000000000000028</v>
      </c>
      <c r="D23" s="31">
        <f>D21-D20</f>
        <v>-10.399999999999999</v>
      </c>
      <c r="E23" s="31">
        <f>E21-E20</f>
        <v>-10.300000000000004</v>
      </c>
      <c r="F23" s="31">
        <f>F21-F20</f>
        <v>0</v>
      </c>
      <c r="G23" s="82"/>
      <c r="H23" s="82"/>
      <c r="I23" s="82"/>
      <c r="J23" s="82"/>
    </row>
    <row r="24" spans="1:11">
      <c r="A24" s="16" t="s">
        <v>94</v>
      </c>
      <c r="B24" s="22">
        <f>B20-B22</f>
        <v>-6.7999999999999972</v>
      </c>
      <c r="C24" s="22">
        <f>C20-C22</f>
        <v>-6.7999999999999972</v>
      </c>
      <c r="D24" s="22">
        <f>D20-D22</f>
        <v>-9.5999999999999943</v>
      </c>
      <c r="E24" s="22">
        <f>E20-E22</f>
        <v>-9.6999999999999957</v>
      </c>
      <c r="F24" s="22">
        <f>F20-F22</f>
        <v>0</v>
      </c>
      <c r="G24" s="37"/>
      <c r="H24" s="37"/>
      <c r="I24" s="37"/>
      <c r="J24" s="37"/>
    </row>
    <row r="25" spans="1:11">
      <c r="A25" s="47" t="s">
        <v>90</v>
      </c>
      <c r="B25" s="20">
        <v>33.700000000000003</v>
      </c>
      <c r="C25" s="20">
        <v>42.2</v>
      </c>
      <c r="D25" s="20">
        <v>31.2</v>
      </c>
      <c r="E25" s="20">
        <v>35.4</v>
      </c>
      <c r="F25" s="20"/>
      <c r="G25" s="37"/>
      <c r="H25" s="37"/>
      <c r="I25" s="37"/>
      <c r="J25" s="37"/>
    </row>
    <row r="26" spans="1:11">
      <c r="A26" s="16" t="s">
        <v>123</v>
      </c>
      <c r="B26" s="20">
        <v>23.3</v>
      </c>
      <c r="C26" s="20">
        <v>30.7</v>
      </c>
      <c r="D26" s="20">
        <v>21.8</v>
      </c>
      <c r="E26" s="20">
        <v>26</v>
      </c>
      <c r="F26" s="20"/>
      <c r="G26" s="37"/>
      <c r="H26" s="37"/>
      <c r="I26" s="37"/>
      <c r="J26" s="37"/>
    </row>
    <row r="27" spans="1:11">
      <c r="A27" s="16" t="s">
        <v>124</v>
      </c>
      <c r="B27" s="20">
        <v>43.1</v>
      </c>
      <c r="C27" s="20">
        <v>52.9</v>
      </c>
      <c r="D27" s="20">
        <v>41.5</v>
      </c>
      <c r="E27" s="20">
        <v>45.6</v>
      </c>
      <c r="F27" s="20"/>
      <c r="G27" s="37"/>
      <c r="H27" s="37"/>
      <c r="I27" s="37"/>
      <c r="J27" s="37"/>
    </row>
    <row r="28" spans="1:11">
      <c r="A28" s="16" t="s">
        <v>125</v>
      </c>
      <c r="B28" s="31">
        <f>B26-B25</f>
        <v>-10.400000000000002</v>
      </c>
      <c r="C28" s="31">
        <f>C26-C25</f>
        <v>-11.500000000000004</v>
      </c>
      <c r="D28" s="31">
        <f>D26-D25</f>
        <v>-9.3999999999999986</v>
      </c>
      <c r="E28" s="31">
        <f>E26-E25</f>
        <v>-9.3999999999999986</v>
      </c>
      <c r="F28" s="31">
        <f>F26-F25</f>
        <v>0</v>
      </c>
      <c r="G28" s="82"/>
      <c r="H28" s="82"/>
      <c r="I28" s="82"/>
      <c r="J28" s="82"/>
    </row>
    <row r="29" spans="1:11">
      <c r="A29" s="16" t="s">
        <v>126</v>
      </c>
      <c r="B29" s="22">
        <f>B25-B27</f>
        <v>-9.3999999999999986</v>
      </c>
      <c r="C29" s="22">
        <f>C25-C27</f>
        <v>-10.699999999999996</v>
      </c>
      <c r="D29" s="22">
        <f>D25-D27</f>
        <v>-10.3</v>
      </c>
      <c r="E29" s="22">
        <f>E25-E27</f>
        <v>-10.200000000000003</v>
      </c>
      <c r="F29" s="22">
        <f>F25-F27</f>
        <v>0</v>
      </c>
      <c r="G29" s="37"/>
      <c r="H29" s="37"/>
      <c r="I29" s="37"/>
      <c r="J29" s="37"/>
    </row>
    <row r="30" spans="1:11">
      <c r="A30" s="49"/>
      <c r="B30" s="46"/>
      <c r="C30" s="46"/>
      <c r="D30" s="46"/>
      <c r="E30" s="46"/>
      <c r="F30" s="46"/>
      <c r="G30" s="46"/>
      <c r="H30" s="46"/>
      <c r="I30" s="46"/>
      <c r="J30" s="46"/>
    </row>
    <row r="31" spans="1:11">
      <c r="A31" s="33"/>
      <c r="B31" s="47" t="s">
        <v>133</v>
      </c>
      <c r="C31" s="47"/>
      <c r="D31" s="47"/>
      <c r="E31" s="47"/>
      <c r="F31" s="47"/>
      <c r="G31" s="126"/>
      <c r="H31" s="126"/>
      <c r="I31" s="126"/>
      <c r="J31" s="126"/>
    </row>
    <row r="32" spans="1:11">
      <c r="A32" s="47"/>
      <c r="B32" s="17">
        <v>39814</v>
      </c>
      <c r="C32" s="17">
        <v>40179</v>
      </c>
      <c r="D32" s="17">
        <v>40575</v>
      </c>
      <c r="E32" s="17">
        <v>40909</v>
      </c>
      <c r="F32" s="17"/>
      <c r="G32" s="105"/>
      <c r="H32" s="105"/>
      <c r="I32" s="105"/>
      <c r="J32" s="105"/>
    </row>
    <row r="33" spans="1:22">
      <c r="A33" s="47" t="s">
        <v>89</v>
      </c>
      <c r="B33" s="20">
        <v>76.900000000000006</v>
      </c>
      <c r="C33" s="20">
        <v>74</v>
      </c>
      <c r="D33" s="20">
        <v>82.8</v>
      </c>
      <c r="E33" s="20">
        <v>80.599999999999994</v>
      </c>
      <c r="F33" s="20"/>
      <c r="G33" s="37"/>
      <c r="H33" s="37"/>
      <c r="I33" s="37"/>
      <c r="J33" s="37"/>
    </row>
    <row r="34" spans="1:22">
      <c r="A34" s="16" t="s">
        <v>91</v>
      </c>
      <c r="B34" s="20">
        <v>64.8</v>
      </c>
      <c r="C34" s="20">
        <v>59.7</v>
      </c>
      <c r="D34" s="20">
        <v>64.2</v>
      </c>
      <c r="E34" s="20">
        <v>62.5</v>
      </c>
      <c r="F34" s="20"/>
      <c r="G34" s="37"/>
      <c r="H34" s="37"/>
      <c r="I34" s="37"/>
      <c r="J34" s="37"/>
      <c r="P34" s="33"/>
      <c r="Q34" s="5"/>
      <c r="R34" s="5"/>
      <c r="S34" s="74"/>
      <c r="T34" s="5"/>
      <c r="U34" s="5"/>
      <c r="V34" s="5"/>
    </row>
    <row r="35" spans="1:22">
      <c r="A35" s="16" t="s">
        <v>92</v>
      </c>
      <c r="B35" s="20">
        <v>86.5</v>
      </c>
      <c r="C35" s="20">
        <v>85.4</v>
      </c>
      <c r="D35" s="20">
        <v>94.2</v>
      </c>
      <c r="E35" s="20">
        <v>92.5</v>
      </c>
      <c r="F35" s="20"/>
      <c r="G35" s="37"/>
      <c r="H35" s="37"/>
      <c r="I35" s="37"/>
      <c r="J35" s="37"/>
      <c r="P35" s="75"/>
      <c r="Q35" s="75"/>
      <c r="R35" s="76"/>
      <c r="S35" s="74"/>
      <c r="T35" s="74"/>
      <c r="U35" s="74"/>
      <c r="V35" s="5"/>
    </row>
    <row r="36" spans="1:22" ht="15" customHeight="1">
      <c r="A36" s="16" t="s">
        <v>93</v>
      </c>
      <c r="B36" s="31">
        <f>B34-B33</f>
        <v>-12.100000000000009</v>
      </c>
      <c r="C36" s="31">
        <f>C34-C33</f>
        <v>-14.299999999999997</v>
      </c>
      <c r="D36" s="31">
        <f>D34-D33</f>
        <v>-18.599999999999994</v>
      </c>
      <c r="E36" s="31">
        <f>E34-E33</f>
        <v>-18.099999999999994</v>
      </c>
      <c r="F36" s="31">
        <f>F34-F33</f>
        <v>0</v>
      </c>
      <c r="G36" s="82"/>
      <c r="H36" s="82"/>
      <c r="I36" s="82"/>
      <c r="J36" s="82"/>
      <c r="L36" s="77"/>
      <c r="M36" s="78"/>
      <c r="N36" s="78"/>
      <c r="O36" s="78"/>
      <c r="P36" s="75"/>
      <c r="Q36" s="79"/>
      <c r="R36" s="76"/>
      <c r="S36" s="74"/>
      <c r="T36" s="74"/>
      <c r="U36" s="74"/>
      <c r="V36" s="5"/>
    </row>
    <row r="37" spans="1:22" ht="15.75">
      <c r="A37" s="16" t="s">
        <v>94</v>
      </c>
      <c r="B37" s="22">
        <f>B33-B35</f>
        <v>-9.5999999999999943</v>
      </c>
      <c r="C37" s="22">
        <f>C33-C35</f>
        <v>-11.400000000000006</v>
      </c>
      <c r="D37" s="22">
        <f>D33-D35</f>
        <v>-11.400000000000006</v>
      </c>
      <c r="E37" s="22">
        <f>E33-E35</f>
        <v>-11.900000000000006</v>
      </c>
      <c r="F37" s="22">
        <f>F33-F35</f>
        <v>0</v>
      </c>
      <c r="G37" s="37"/>
      <c r="H37" s="37"/>
      <c r="I37" s="37"/>
      <c r="J37" s="37"/>
      <c r="N37" s="80"/>
      <c r="P37" s="75"/>
      <c r="Q37" s="79"/>
      <c r="R37" s="76"/>
      <c r="S37" s="74"/>
      <c r="T37" s="74"/>
      <c r="U37" s="74"/>
      <c r="V37" s="5"/>
    </row>
    <row r="38" spans="1:22">
      <c r="A38" s="47" t="s">
        <v>90</v>
      </c>
      <c r="B38" s="20">
        <v>44.6</v>
      </c>
      <c r="C38" s="20">
        <v>44</v>
      </c>
      <c r="D38" s="20">
        <v>41.4</v>
      </c>
      <c r="E38" s="20">
        <v>51.6</v>
      </c>
      <c r="F38" s="20"/>
      <c r="G38" s="37"/>
      <c r="H38" s="37"/>
      <c r="I38" s="37"/>
      <c r="J38" s="37"/>
      <c r="P38" s="75"/>
      <c r="Q38" s="79"/>
      <c r="R38" s="76"/>
      <c r="S38" s="74"/>
      <c r="T38" s="74"/>
      <c r="U38" s="74"/>
      <c r="V38" s="5"/>
    </row>
    <row r="39" spans="1:22">
      <c r="A39" s="16" t="s">
        <v>123</v>
      </c>
      <c r="B39" s="20">
        <v>26.4</v>
      </c>
      <c r="C39" s="20">
        <v>25.4</v>
      </c>
      <c r="D39" s="20">
        <v>23.5</v>
      </c>
      <c r="E39" s="20">
        <v>33.1</v>
      </c>
      <c r="F39" s="20"/>
      <c r="G39" s="37"/>
      <c r="H39" s="37"/>
      <c r="I39" s="37"/>
      <c r="J39" s="37"/>
      <c r="P39" s="75"/>
      <c r="Q39" s="5"/>
      <c r="R39" s="5"/>
      <c r="S39" s="74"/>
      <c r="T39" s="74"/>
      <c r="U39" s="74"/>
      <c r="V39" s="5"/>
    </row>
    <row r="40" spans="1:22">
      <c r="A40" s="16" t="s">
        <v>124</v>
      </c>
      <c r="B40" s="20">
        <v>62.7</v>
      </c>
      <c r="C40" s="20">
        <v>62.1</v>
      </c>
      <c r="D40" s="20">
        <v>61.1</v>
      </c>
      <c r="E40" s="20">
        <v>69.8</v>
      </c>
      <c r="F40" s="20"/>
      <c r="G40" s="37"/>
      <c r="H40" s="37"/>
      <c r="I40" s="37"/>
      <c r="J40" s="37"/>
      <c r="P40" s="75"/>
      <c r="Q40" s="81"/>
      <c r="R40" s="76"/>
      <c r="S40" s="74"/>
      <c r="T40" s="74"/>
      <c r="U40" s="74"/>
      <c r="V40" s="5"/>
    </row>
    <row r="41" spans="1:22">
      <c r="A41" s="16" t="s">
        <v>125</v>
      </c>
      <c r="B41" s="31">
        <f>B39-B38</f>
        <v>-18.200000000000003</v>
      </c>
      <c r="C41" s="31">
        <f>C39-C38</f>
        <v>-18.600000000000001</v>
      </c>
      <c r="D41" s="31">
        <f>D39-D38</f>
        <v>-17.899999999999999</v>
      </c>
      <c r="E41" s="31">
        <f>E39-E38</f>
        <v>-18.5</v>
      </c>
      <c r="F41" s="31">
        <f>F39-F38</f>
        <v>0</v>
      </c>
      <c r="G41" s="82"/>
      <c r="H41" s="82"/>
      <c r="I41" s="82"/>
      <c r="J41" s="82"/>
      <c r="P41" s="75"/>
      <c r="Q41" s="79"/>
      <c r="R41" s="76"/>
      <c r="S41" s="74"/>
      <c r="T41" s="74"/>
      <c r="U41" s="74"/>
      <c r="V41" s="5"/>
    </row>
    <row r="42" spans="1:22">
      <c r="A42" s="16" t="s">
        <v>126</v>
      </c>
      <c r="B42" s="22">
        <f>B38-B40</f>
        <v>-18.100000000000001</v>
      </c>
      <c r="C42" s="22">
        <f>C38-C40</f>
        <v>-18.100000000000001</v>
      </c>
      <c r="D42" s="22">
        <f>D38-D40</f>
        <v>-19.700000000000003</v>
      </c>
      <c r="E42" s="22">
        <f>E38-E40</f>
        <v>-18.199999999999996</v>
      </c>
      <c r="F42" s="22">
        <f>F38-F40</f>
        <v>0</v>
      </c>
      <c r="G42" s="37"/>
      <c r="H42" s="37"/>
      <c r="I42" s="37"/>
      <c r="J42" s="37"/>
      <c r="P42" s="75"/>
      <c r="Q42" s="79"/>
      <c r="R42" s="76"/>
      <c r="S42" s="74"/>
      <c r="T42" s="74"/>
      <c r="U42" s="74"/>
      <c r="V42" s="5"/>
    </row>
    <row r="43" spans="1:22">
      <c r="A43" s="33"/>
      <c r="B43" s="82"/>
      <c r="C43" s="82"/>
      <c r="D43" s="82"/>
      <c r="E43" s="82"/>
      <c r="F43" s="82"/>
      <c r="G43" s="82"/>
      <c r="H43" s="82"/>
      <c r="I43" s="82"/>
      <c r="J43" s="82"/>
      <c r="P43" s="75"/>
      <c r="Q43" s="79"/>
      <c r="R43" s="76"/>
      <c r="S43" s="74"/>
      <c r="T43" s="74"/>
      <c r="U43" s="74"/>
      <c r="V43" s="5"/>
    </row>
    <row r="44" spans="1:22">
      <c r="A44" s="33"/>
      <c r="B44" s="47" t="s">
        <v>134</v>
      </c>
      <c r="C44" s="47"/>
      <c r="D44" s="47"/>
      <c r="E44" s="47"/>
      <c r="F44" s="47"/>
      <c r="G44" s="126"/>
      <c r="H44" s="126"/>
      <c r="I44" s="126"/>
      <c r="J44" s="126"/>
      <c r="P44" s="75"/>
      <c r="Q44" s="83"/>
      <c r="R44" s="76"/>
      <c r="S44" s="74"/>
      <c r="T44" s="74"/>
      <c r="U44" s="74"/>
      <c r="V44" s="5"/>
    </row>
    <row r="45" spans="1:22">
      <c r="A45" s="47"/>
      <c r="B45" s="17">
        <v>39814</v>
      </c>
      <c r="C45" s="17">
        <v>40179</v>
      </c>
      <c r="D45" s="17">
        <v>40575</v>
      </c>
      <c r="E45" s="17">
        <v>40909</v>
      </c>
      <c r="F45" s="17"/>
      <c r="G45" s="105"/>
      <c r="H45" s="105"/>
      <c r="I45" s="105"/>
      <c r="J45" s="105"/>
      <c r="P45" s="75"/>
      <c r="Q45" s="5"/>
      <c r="R45" s="5"/>
      <c r="S45" s="74"/>
      <c r="T45" s="74"/>
      <c r="U45" s="74"/>
      <c r="V45" s="5"/>
    </row>
    <row r="46" spans="1:22">
      <c r="A46" s="47" t="s">
        <v>89</v>
      </c>
      <c r="B46" s="84">
        <v>58.2</v>
      </c>
      <c r="C46" s="84">
        <v>73.7</v>
      </c>
      <c r="D46" s="84">
        <v>57.1</v>
      </c>
      <c r="E46" s="84">
        <v>53.1</v>
      </c>
      <c r="F46" s="84"/>
      <c r="G46" s="127"/>
      <c r="H46" s="127"/>
      <c r="I46" s="127"/>
      <c r="J46" s="127"/>
      <c r="P46" s="75"/>
      <c r="Q46" s="81"/>
      <c r="R46" s="76"/>
      <c r="S46" s="85"/>
      <c r="T46" s="85"/>
      <c r="U46" s="74"/>
      <c r="V46" s="5"/>
    </row>
    <row r="47" spans="1:22">
      <c r="A47" s="16" t="s">
        <v>91</v>
      </c>
      <c r="B47" s="84">
        <v>48.1</v>
      </c>
      <c r="C47" s="84">
        <v>63.9</v>
      </c>
      <c r="D47" s="84">
        <v>44</v>
      </c>
      <c r="E47" s="84">
        <v>40.200000000000003</v>
      </c>
      <c r="F47" s="84"/>
      <c r="G47" s="127"/>
      <c r="H47" s="127"/>
      <c r="I47" s="127"/>
      <c r="J47" s="127"/>
      <c r="P47" s="75"/>
      <c r="Q47" s="79"/>
      <c r="R47" s="76"/>
      <c r="S47" s="85"/>
      <c r="T47" s="85"/>
      <c r="U47" s="74"/>
      <c r="V47" s="5"/>
    </row>
    <row r="48" spans="1:22">
      <c r="A48" s="16" t="s">
        <v>92</v>
      </c>
      <c r="B48" s="84">
        <v>69.599999999999994</v>
      </c>
      <c r="C48" s="84">
        <v>82.1</v>
      </c>
      <c r="D48" s="84">
        <v>69.5</v>
      </c>
      <c r="E48" s="84">
        <v>65.7</v>
      </c>
      <c r="F48" s="84"/>
      <c r="G48" s="127"/>
      <c r="H48" s="127"/>
      <c r="I48" s="127"/>
      <c r="J48" s="127"/>
      <c r="P48" s="75"/>
      <c r="Q48" s="79"/>
      <c r="R48" s="76"/>
      <c r="S48" s="85"/>
      <c r="T48" s="85"/>
      <c r="U48" s="74"/>
      <c r="V48" s="5"/>
    </row>
    <row r="49" spans="1:22">
      <c r="A49" s="16" t="s">
        <v>93</v>
      </c>
      <c r="B49" s="86">
        <f>B47-B46</f>
        <v>-10.100000000000001</v>
      </c>
      <c r="C49" s="86">
        <f>C47-C46</f>
        <v>-9.8000000000000043</v>
      </c>
      <c r="D49" s="86">
        <f>D47-D46</f>
        <v>-13.100000000000001</v>
      </c>
      <c r="E49" s="86">
        <f>E47-E46</f>
        <v>-12.899999999999999</v>
      </c>
      <c r="F49" s="86">
        <f>F47-F46</f>
        <v>0</v>
      </c>
      <c r="G49" s="128"/>
      <c r="H49" s="128"/>
      <c r="I49" s="128"/>
      <c r="J49" s="128"/>
      <c r="P49" s="75"/>
      <c r="Q49" s="79"/>
      <c r="R49" s="76"/>
      <c r="S49" s="85"/>
      <c r="T49" s="85"/>
      <c r="U49" s="74"/>
      <c r="V49" s="5"/>
    </row>
    <row r="50" spans="1:22">
      <c r="A50" s="16" t="s">
        <v>94</v>
      </c>
      <c r="B50" s="86">
        <f>B46-B48</f>
        <v>-11.399999999999991</v>
      </c>
      <c r="C50" s="86">
        <f>C46-C48</f>
        <v>-8.3999999999999915</v>
      </c>
      <c r="D50" s="86">
        <f>D46-D48</f>
        <v>-12.399999999999999</v>
      </c>
      <c r="E50" s="86">
        <f>E46-E48</f>
        <v>-12.600000000000001</v>
      </c>
      <c r="F50" s="86">
        <f>F46-F48</f>
        <v>0</v>
      </c>
      <c r="G50" s="128"/>
      <c r="H50" s="128"/>
      <c r="I50" s="128"/>
      <c r="J50" s="128"/>
      <c r="P50" s="75"/>
      <c r="Q50" s="76"/>
      <c r="R50" s="85"/>
      <c r="S50" s="85"/>
      <c r="T50" s="74"/>
      <c r="U50" s="5"/>
      <c r="V50" s="33"/>
    </row>
    <row r="51" spans="1:22">
      <c r="A51" s="47" t="s">
        <v>90</v>
      </c>
      <c r="B51" s="20">
        <v>27.9</v>
      </c>
      <c r="C51" s="20">
        <v>42.4</v>
      </c>
      <c r="D51" s="20">
        <v>27</v>
      </c>
      <c r="E51" s="20">
        <v>29.7</v>
      </c>
      <c r="F51" s="84"/>
      <c r="G51" s="127"/>
      <c r="H51" s="127"/>
      <c r="I51" s="127"/>
      <c r="J51" s="127"/>
      <c r="Q51" s="33"/>
      <c r="R51" s="33"/>
      <c r="S51" s="33"/>
      <c r="T51" s="33"/>
      <c r="U51" s="33"/>
      <c r="V51" s="33"/>
    </row>
    <row r="52" spans="1:22">
      <c r="A52" s="16" t="s">
        <v>123</v>
      </c>
      <c r="B52" s="20">
        <v>20.100000000000001</v>
      </c>
      <c r="C52" s="20">
        <v>32.799999999999997</v>
      </c>
      <c r="D52" s="20">
        <v>16.3</v>
      </c>
      <c r="E52" s="20">
        <v>18.899999999999999</v>
      </c>
      <c r="F52" s="84"/>
      <c r="G52" s="127"/>
      <c r="H52" s="127"/>
      <c r="I52" s="127"/>
      <c r="J52" s="127"/>
      <c r="Q52" s="33"/>
      <c r="R52" s="33"/>
      <c r="S52" s="33"/>
      <c r="T52" s="33"/>
      <c r="U52" s="33"/>
      <c r="V52" s="33"/>
    </row>
    <row r="53" spans="1:22">
      <c r="A53" s="16" t="s">
        <v>124</v>
      </c>
      <c r="B53" s="20">
        <v>36.700000000000003</v>
      </c>
      <c r="C53" s="20">
        <v>52.6</v>
      </c>
      <c r="D53" s="20">
        <v>37.200000000000003</v>
      </c>
      <c r="E53" s="20">
        <v>42.4</v>
      </c>
      <c r="F53" s="84"/>
      <c r="G53" s="127"/>
      <c r="H53" s="127"/>
      <c r="I53" s="127"/>
      <c r="J53" s="127"/>
    </row>
    <row r="54" spans="1:22">
      <c r="A54" s="16" t="s">
        <v>125</v>
      </c>
      <c r="B54" s="31">
        <f>B52-B51</f>
        <v>-7.7999999999999972</v>
      </c>
      <c r="C54" s="31">
        <f>C52-C51</f>
        <v>-9.6000000000000014</v>
      </c>
      <c r="D54" s="31">
        <f>D52-D51</f>
        <v>-10.7</v>
      </c>
      <c r="E54" s="31">
        <f>E52-E51</f>
        <v>-10.8</v>
      </c>
      <c r="F54" s="31">
        <f>F52-F51</f>
        <v>0</v>
      </c>
      <c r="G54" s="82"/>
      <c r="H54" s="82"/>
      <c r="I54" s="82"/>
      <c r="J54" s="82"/>
    </row>
    <row r="55" spans="1:22">
      <c r="A55" s="16" t="s">
        <v>126</v>
      </c>
      <c r="B55" s="22">
        <f>B51-B53</f>
        <v>-8.8000000000000043</v>
      </c>
      <c r="C55" s="22">
        <f>C51-C53</f>
        <v>-10.200000000000003</v>
      </c>
      <c r="D55" s="22">
        <f>D51-D53</f>
        <v>-10.200000000000003</v>
      </c>
      <c r="E55" s="22">
        <f>E51-E53</f>
        <v>-12.7</v>
      </c>
      <c r="F55" s="22">
        <f>F51-F53</f>
        <v>0</v>
      </c>
      <c r="G55" s="37"/>
      <c r="H55" s="37"/>
      <c r="I55" s="37"/>
      <c r="J55" s="37"/>
    </row>
  </sheetData>
  <phoneticPr fontId="0" type="noConversion"/>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dimension ref="A14:D33"/>
  <sheetViews>
    <sheetView workbookViewId="0">
      <selection activeCell="G47" sqref="G47"/>
    </sheetView>
  </sheetViews>
  <sheetFormatPr defaultRowHeight="12.75"/>
  <cols>
    <col min="2" max="3" width="18.7109375" customWidth="1"/>
    <col min="4" max="4" width="16.7109375" bestFit="1" customWidth="1"/>
  </cols>
  <sheetData>
    <row r="14" spans="1:4" ht="15" customHeight="1">
      <c r="A14" s="52"/>
      <c r="B14" s="129" t="s">
        <v>130</v>
      </c>
      <c r="C14" s="129"/>
      <c r="D14" s="129"/>
    </row>
    <row r="15" spans="1:4" ht="15">
      <c r="A15" s="28" t="s">
        <v>100</v>
      </c>
      <c r="B15" s="28" t="s">
        <v>97</v>
      </c>
      <c r="C15" s="68" t="s">
        <v>115</v>
      </c>
      <c r="D15" s="68" t="s">
        <v>114</v>
      </c>
    </row>
    <row r="16" spans="1:4" ht="15">
      <c r="A16" s="55">
        <v>2012</v>
      </c>
      <c r="B16" s="20" t="s">
        <v>101</v>
      </c>
      <c r="C16" s="69">
        <v>713</v>
      </c>
      <c r="D16" s="69">
        <v>540</v>
      </c>
    </row>
    <row r="17" spans="1:4" ht="15">
      <c r="A17" s="55"/>
      <c r="B17" s="20" t="s">
        <v>102</v>
      </c>
      <c r="C17" s="69">
        <v>820</v>
      </c>
      <c r="D17" s="69">
        <v>587</v>
      </c>
    </row>
    <row r="18" spans="1:4" ht="15">
      <c r="A18" s="55"/>
      <c r="B18" s="20" t="s">
        <v>103</v>
      </c>
      <c r="C18" s="69">
        <v>765</v>
      </c>
      <c r="D18" s="69">
        <v>420</v>
      </c>
    </row>
    <row r="19" spans="1:4" ht="15">
      <c r="A19" s="55"/>
      <c r="B19" s="20" t="s">
        <v>104</v>
      </c>
      <c r="C19" s="69">
        <v>824</v>
      </c>
      <c r="D19" s="69">
        <v>319</v>
      </c>
    </row>
    <row r="20" spans="1:4" ht="15">
      <c r="A20" s="55"/>
      <c r="B20" s="20" t="s">
        <v>105</v>
      </c>
      <c r="C20" s="69">
        <v>906</v>
      </c>
      <c r="D20" s="69">
        <v>407</v>
      </c>
    </row>
    <row r="21" spans="1:4" ht="15">
      <c r="A21" s="55"/>
      <c r="B21" s="20" t="s">
        <v>107</v>
      </c>
      <c r="C21" s="69">
        <v>973</v>
      </c>
      <c r="D21" s="69">
        <v>246</v>
      </c>
    </row>
    <row r="22" spans="1:4" ht="15">
      <c r="A22" s="55"/>
      <c r="B22" s="20" t="s">
        <v>108</v>
      </c>
      <c r="C22" s="69">
        <v>767</v>
      </c>
      <c r="D22" s="69">
        <v>269</v>
      </c>
    </row>
    <row r="23" spans="1:4" ht="15">
      <c r="A23" s="55"/>
      <c r="B23" s="20" t="s">
        <v>109</v>
      </c>
      <c r="C23" s="69">
        <v>406</v>
      </c>
      <c r="D23" s="69">
        <v>208</v>
      </c>
    </row>
    <row r="24" spans="1:4" ht="15">
      <c r="A24" s="55"/>
      <c r="B24" s="20" t="s">
        <v>110</v>
      </c>
      <c r="C24" s="69">
        <v>574</v>
      </c>
      <c r="D24" s="69">
        <v>223</v>
      </c>
    </row>
    <row r="25" spans="1:4" ht="15">
      <c r="A25" s="55"/>
      <c r="B25" s="20" t="s">
        <v>111</v>
      </c>
      <c r="C25" s="69">
        <v>465</v>
      </c>
      <c r="D25" s="69">
        <v>206</v>
      </c>
    </row>
    <row r="26" spans="1:4" ht="15">
      <c r="A26" s="55">
        <v>2013</v>
      </c>
      <c r="B26" s="20" t="s">
        <v>112</v>
      </c>
      <c r="C26" s="69">
        <v>275</v>
      </c>
      <c r="D26" s="69">
        <v>144</v>
      </c>
    </row>
    <row r="27" spans="1:4" ht="15">
      <c r="A27" s="20"/>
      <c r="B27" s="20" t="s">
        <v>113</v>
      </c>
      <c r="C27" s="69">
        <v>324</v>
      </c>
      <c r="D27" s="69">
        <v>162</v>
      </c>
    </row>
    <row r="28" spans="1:4" ht="15">
      <c r="A28" s="20"/>
      <c r="B28" s="20" t="s">
        <v>101</v>
      </c>
      <c r="C28" s="69">
        <v>296</v>
      </c>
      <c r="D28" s="69">
        <v>109</v>
      </c>
    </row>
    <row r="29" spans="1:4" ht="15">
      <c r="A29" s="20"/>
      <c r="B29" s="20" t="s">
        <v>102</v>
      </c>
      <c r="C29" s="69">
        <v>345</v>
      </c>
      <c r="D29" s="69">
        <v>128</v>
      </c>
    </row>
    <row r="30" spans="1:4">
      <c r="A30" s="52"/>
      <c r="B30" s="53"/>
      <c r="C30" s="53"/>
      <c r="D30" s="54"/>
    </row>
    <row r="31" spans="1:4" ht="15">
      <c r="A31" s="52"/>
      <c r="B31" s="131"/>
      <c r="C31" s="131"/>
      <c r="D31" s="131"/>
    </row>
    <row r="32" spans="1:4" ht="15">
      <c r="A32" s="52"/>
      <c r="B32" s="131"/>
      <c r="C32" s="131"/>
      <c r="D32" s="131"/>
    </row>
    <row r="33" spans="1:4">
      <c r="A33" s="52"/>
      <c r="B33" s="52"/>
      <c r="C33" s="52"/>
      <c r="D33" s="52"/>
    </row>
  </sheetData>
  <mergeCells count="3">
    <mergeCell ref="B14:D14"/>
    <mergeCell ref="B31:D31"/>
    <mergeCell ref="B32:D32"/>
  </mergeCells>
  <phoneticPr fontId="0"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B8:K26"/>
  <sheetViews>
    <sheetView topLeftCell="E1" workbookViewId="0">
      <selection activeCell="P29" sqref="P29"/>
    </sheetView>
  </sheetViews>
  <sheetFormatPr defaultRowHeight="12.75"/>
  <cols>
    <col min="1" max="1" width="6.42578125" style="13" customWidth="1"/>
    <col min="2" max="2" width="20.85546875" style="13" bestFit="1" customWidth="1"/>
    <col min="3" max="16384" width="9.140625" style="13"/>
  </cols>
  <sheetData>
    <row r="8" spans="2:11">
      <c r="F8" s="14"/>
    </row>
    <row r="9" spans="2:11">
      <c r="B9" s="14"/>
      <c r="C9" s="14"/>
      <c r="D9" s="14"/>
    </row>
    <row r="10" spans="2:11">
      <c r="B10" s="26"/>
      <c r="C10" s="26"/>
      <c r="D10" s="26"/>
    </row>
    <row r="11" spans="2:11">
      <c r="B11" s="14"/>
      <c r="C11" s="14"/>
      <c r="D11" s="14"/>
    </row>
    <row r="12" spans="2:11">
      <c r="B12" s="14"/>
      <c r="C12" s="14"/>
      <c r="D12" s="14"/>
    </row>
    <row r="13" spans="2:11">
      <c r="B13" s="27"/>
      <c r="C13" s="27"/>
      <c r="D13" s="27"/>
    </row>
    <row r="14" spans="2:11">
      <c r="B14" s="27"/>
      <c r="C14" s="27"/>
      <c r="D14" s="27"/>
    </row>
    <row r="15" spans="2:11">
      <c r="B15" s="27"/>
      <c r="C15" s="27"/>
      <c r="D15" s="27"/>
    </row>
    <row r="16" spans="2:11" ht="15">
      <c r="B16" s="28" t="s">
        <v>12</v>
      </c>
      <c r="C16" s="15" t="s">
        <v>13</v>
      </c>
      <c r="D16" s="28"/>
      <c r="E16" s="28"/>
      <c r="F16" s="16"/>
      <c r="G16" s="16"/>
      <c r="H16" s="116"/>
      <c r="I16" s="117"/>
      <c r="J16" s="117"/>
      <c r="K16" s="33"/>
    </row>
    <row r="17" spans="2:11" ht="15">
      <c r="B17" s="16" t="s">
        <v>11</v>
      </c>
      <c r="C17" s="17">
        <v>39814</v>
      </c>
      <c r="D17" s="17">
        <v>40179</v>
      </c>
      <c r="E17" s="17">
        <v>40575</v>
      </c>
      <c r="F17" s="17">
        <v>40909</v>
      </c>
      <c r="G17" s="17"/>
      <c r="H17" s="105"/>
      <c r="I17" s="105"/>
      <c r="J17" s="105"/>
      <c r="K17" s="105"/>
    </row>
    <row r="18" spans="2:11" ht="15">
      <c r="B18" s="16" t="s">
        <v>8</v>
      </c>
      <c r="C18" s="20">
        <v>25.1</v>
      </c>
      <c r="D18" s="20">
        <v>21.1</v>
      </c>
      <c r="E18" s="20">
        <v>25.8</v>
      </c>
      <c r="F18" s="20">
        <v>18.5</v>
      </c>
      <c r="G18" s="20"/>
      <c r="H18" s="37"/>
      <c r="I18" s="37"/>
      <c r="J18" s="37"/>
      <c r="K18" s="37"/>
    </row>
    <row r="19" spans="2:11" ht="15">
      <c r="B19" s="16" t="s">
        <v>9</v>
      </c>
      <c r="C19" s="20">
        <v>18.100000000000001</v>
      </c>
      <c r="D19" s="20">
        <v>14.6</v>
      </c>
      <c r="E19" s="20">
        <v>14.4</v>
      </c>
      <c r="F19" s="20">
        <v>7.6</v>
      </c>
      <c r="G19" s="20"/>
      <c r="H19" s="37"/>
      <c r="I19" s="37"/>
      <c r="J19" s="37"/>
      <c r="K19" s="37"/>
    </row>
    <row r="20" spans="2:11" ht="15">
      <c r="B20" s="16" t="s">
        <v>10</v>
      </c>
      <c r="C20" s="20">
        <v>0.4</v>
      </c>
      <c r="D20" s="20">
        <v>0.2</v>
      </c>
      <c r="E20" s="20">
        <v>0</v>
      </c>
      <c r="F20" s="20">
        <v>0</v>
      </c>
      <c r="G20" s="20"/>
      <c r="H20" s="37"/>
      <c r="I20" s="37"/>
      <c r="J20" s="37"/>
      <c r="K20" s="37"/>
    </row>
    <row r="21" spans="2:11" ht="15">
      <c r="B21" s="16" t="s">
        <v>0</v>
      </c>
      <c r="C21" s="20">
        <v>43.6</v>
      </c>
      <c r="D21" s="20">
        <v>35.9</v>
      </c>
      <c r="E21" s="20">
        <v>40.200000000000003</v>
      </c>
      <c r="F21" s="20">
        <v>26.1</v>
      </c>
      <c r="G21" s="24"/>
      <c r="H21" s="33"/>
      <c r="I21" s="33"/>
      <c r="J21" s="33"/>
      <c r="K21" s="33"/>
    </row>
    <row r="22" spans="2:11" ht="15">
      <c r="B22" s="16" t="s">
        <v>7</v>
      </c>
      <c r="C22" s="24">
        <v>39.299999999999997</v>
      </c>
      <c r="D22" s="20">
        <v>32</v>
      </c>
      <c r="E22" s="24">
        <v>34</v>
      </c>
      <c r="F22" s="24">
        <v>22.5</v>
      </c>
      <c r="G22" s="24"/>
      <c r="H22" s="37"/>
      <c r="I22" s="33"/>
      <c r="J22" s="33"/>
      <c r="K22" s="33"/>
    </row>
    <row r="23" spans="2:11" ht="15">
      <c r="B23" s="16" t="s">
        <v>6</v>
      </c>
      <c r="C23" s="24">
        <v>48.1</v>
      </c>
      <c r="D23" s="20">
        <v>40</v>
      </c>
      <c r="E23" s="24">
        <v>47.3</v>
      </c>
      <c r="F23" s="24">
        <v>29.9</v>
      </c>
      <c r="G23" s="24"/>
      <c r="H23" s="37"/>
      <c r="I23" s="33"/>
      <c r="J23" s="33"/>
      <c r="K23" s="33"/>
    </row>
    <row r="24" spans="2:11" ht="15">
      <c r="B24" s="16" t="s">
        <v>14</v>
      </c>
      <c r="C24" s="22">
        <f>C22-C21</f>
        <v>-4.3000000000000043</v>
      </c>
      <c r="D24" s="22">
        <f>D22-D21</f>
        <v>-3.8999999999999986</v>
      </c>
      <c r="E24" s="22">
        <f>E22-E21</f>
        <v>-6.2000000000000028</v>
      </c>
      <c r="F24" s="22">
        <f>F22-F21</f>
        <v>-3.6000000000000014</v>
      </c>
      <c r="G24" s="22">
        <f>G22-G21</f>
        <v>0</v>
      </c>
      <c r="H24" s="37"/>
      <c r="I24" s="37"/>
      <c r="J24" s="37"/>
      <c r="K24" s="37"/>
    </row>
    <row r="25" spans="2:11" ht="15">
      <c r="B25" s="16" t="s">
        <v>15</v>
      </c>
      <c r="C25" s="22">
        <f>C21-C23</f>
        <v>-4.5</v>
      </c>
      <c r="D25" s="22">
        <f>D21-D23</f>
        <v>-4.1000000000000014</v>
      </c>
      <c r="E25" s="22">
        <f>E21-E23</f>
        <v>-7.0999999999999943</v>
      </c>
      <c r="F25" s="22">
        <f>F21-F23</f>
        <v>-3.7999999999999972</v>
      </c>
      <c r="G25" s="22">
        <f>G21-G23</f>
        <v>0</v>
      </c>
      <c r="H25" s="37"/>
      <c r="I25" s="37"/>
      <c r="J25" s="37"/>
      <c r="K25" s="37"/>
    </row>
    <row r="26" spans="2:11" ht="15">
      <c r="B26" s="16" t="s">
        <v>86</v>
      </c>
      <c r="C26" s="25">
        <v>40</v>
      </c>
      <c r="D26" s="25">
        <v>40</v>
      </c>
      <c r="E26" s="25">
        <v>40</v>
      </c>
      <c r="F26" s="25">
        <v>40</v>
      </c>
      <c r="G26" s="25">
        <v>40</v>
      </c>
      <c r="H26" s="71"/>
      <c r="I26" s="71"/>
      <c r="J26" s="71"/>
      <c r="K26" s="71"/>
    </row>
  </sheetData>
  <phoneticPr fontId="3" type="noConversion"/>
  <pageMargins left="0.7" right="0.7" top="0.75" bottom="0.75" header="0.3" footer="0.3"/>
  <headerFooter alignWithMargins="0"/>
  <drawing r:id="rId1"/>
</worksheet>
</file>

<file path=xl/worksheets/sheet5.xml><?xml version="1.0" encoding="utf-8"?>
<worksheet xmlns="http://schemas.openxmlformats.org/spreadsheetml/2006/main" xmlns:r="http://schemas.openxmlformats.org/officeDocument/2006/relationships">
  <dimension ref="A4:K30"/>
  <sheetViews>
    <sheetView topLeftCell="F16" workbookViewId="0">
      <selection activeCell="O43" sqref="O43"/>
    </sheetView>
  </sheetViews>
  <sheetFormatPr defaultRowHeight="15"/>
  <cols>
    <col min="1" max="1" width="26" style="30" customWidth="1"/>
    <col min="2" max="3" width="9.140625" style="30"/>
    <col min="4" max="4" width="8.5703125" style="30" customWidth="1"/>
    <col min="5" max="16384" width="9.140625" style="30"/>
  </cols>
  <sheetData>
    <row r="4" spans="2:6">
      <c r="B4" s="29"/>
      <c r="C4" s="29"/>
      <c r="D4" s="29"/>
    </row>
    <row r="5" spans="2:6">
      <c r="B5" s="29"/>
      <c r="C5" s="29"/>
      <c r="D5" s="29"/>
    </row>
    <row r="7" spans="2:6">
      <c r="F7" s="29"/>
    </row>
    <row r="17" spans="1:11">
      <c r="A17" s="16"/>
      <c r="B17" s="15" t="s">
        <v>5</v>
      </c>
      <c r="C17" s="16"/>
      <c r="D17" s="16"/>
      <c r="E17" s="16"/>
      <c r="F17" s="16"/>
      <c r="G17" s="33"/>
      <c r="H17" s="33"/>
      <c r="I17" s="33"/>
      <c r="J17" s="33"/>
    </row>
    <row r="18" spans="1:11">
      <c r="A18" s="16"/>
      <c r="B18" s="48" t="s">
        <v>127</v>
      </c>
      <c r="C18" s="16"/>
      <c r="D18" s="16"/>
      <c r="E18" s="16"/>
      <c r="F18" s="16"/>
      <c r="G18" s="33"/>
      <c r="H18" s="33"/>
      <c r="I18" s="33"/>
      <c r="J18" s="33"/>
    </row>
    <row r="19" spans="1:11">
      <c r="A19" s="48"/>
      <c r="B19" s="17">
        <v>39814</v>
      </c>
      <c r="C19" s="17">
        <v>40179</v>
      </c>
      <c r="D19" s="17">
        <v>40575</v>
      </c>
      <c r="E19" s="17">
        <v>40909</v>
      </c>
      <c r="F19" s="17"/>
      <c r="G19" s="105"/>
      <c r="H19" s="105"/>
      <c r="I19" s="105"/>
      <c r="J19" s="105"/>
    </row>
    <row r="20" spans="1:11">
      <c r="A20" s="47" t="s">
        <v>136</v>
      </c>
      <c r="B20" s="20">
        <v>64.7</v>
      </c>
      <c r="C20" s="20">
        <v>73.400000000000006</v>
      </c>
      <c r="D20" s="20">
        <v>63.5</v>
      </c>
      <c r="E20" s="20">
        <v>60.6</v>
      </c>
      <c r="F20" s="20"/>
      <c r="G20" s="37"/>
      <c r="H20" s="37"/>
      <c r="I20" s="37"/>
      <c r="J20" s="37"/>
      <c r="K20" s="33"/>
    </row>
    <row r="21" spans="1:11">
      <c r="A21" s="16" t="s">
        <v>138</v>
      </c>
      <c r="B21" s="20">
        <v>57.4</v>
      </c>
      <c r="C21" s="20">
        <v>65.7</v>
      </c>
      <c r="D21" s="20">
        <v>53.1</v>
      </c>
      <c r="E21" s="20">
        <v>50.3</v>
      </c>
      <c r="F21" s="20"/>
      <c r="G21" s="37"/>
      <c r="H21" s="37"/>
      <c r="I21" s="37"/>
      <c r="J21" s="37"/>
      <c r="K21" s="33"/>
    </row>
    <row r="22" spans="1:11">
      <c r="A22" s="16" t="s">
        <v>139</v>
      </c>
      <c r="B22" s="20">
        <v>71.5</v>
      </c>
      <c r="C22" s="20">
        <v>80.2</v>
      </c>
      <c r="D22" s="20">
        <v>73.099999999999994</v>
      </c>
      <c r="E22" s="20">
        <v>70.3</v>
      </c>
      <c r="F22" s="20"/>
      <c r="G22" s="37"/>
      <c r="H22" s="37"/>
      <c r="I22" s="37"/>
      <c r="J22" s="37"/>
    </row>
    <row r="23" spans="1:11">
      <c r="A23" s="16" t="s">
        <v>140</v>
      </c>
      <c r="B23" s="31">
        <f>B21-B20</f>
        <v>-7.3000000000000043</v>
      </c>
      <c r="C23" s="31">
        <f>C21-C20</f>
        <v>-7.7000000000000028</v>
      </c>
      <c r="D23" s="31">
        <f>D21-D20</f>
        <v>-10.399999999999999</v>
      </c>
      <c r="E23" s="31">
        <f>E21-E20</f>
        <v>-10.300000000000004</v>
      </c>
      <c r="F23" s="31">
        <f>F21-F20</f>
        <v>0</v>
      </c>
      <c r="G23" s="82"/>
      <c r="H23" s="82"/>
      <c r="I23" s="82"/>
      <c r="J23" s="82"/>
    </row>
    <row r="24" spans="1:11">
      <c r="A24" s="16" t="s">
        <v>141</v>
      </c>
      <c r="B24" s="22">
        <f>B20-B22</f>
        <v>-6.7999999999999972</v>
      </c>
      <c r="C24" s="22">
        <f>C20-C22</f>
        <v>-6.7999999999999972</v>
      </c>
      <c r="D24" s="22">
        <f>D20-D22</f>
        <v>-9.5999999999999943</v>
      </c>
      <c r="E24" s="22">
        <f>E20-E22</f>
        <v>-9.6999999999999957</v>
      </c>
      <c r="F24" s="22">
        <f>F20-F22</f>
        <v>0</v>
      </c>
      <c r="G24" s="37"/>
      <c r="H24" s="37"/>
      <c r="I24" s="37"/>
      <c r="J24" s="37"/>
    </row>
    <row r="25" spans="1:11">
      <c r="A25" s="47" t="s">
        <v>137</v>
      </c>
      <c r="B25" s="20">
        <v>33.700000000000003</v>
      </c>
      <c r="C25" s="20">
        <v>42.2</v>
      </c>
      <c r="D25" s="20">
        <v>31.2</v>
      </c>
      <c r="E25" s="20">
        <v>35.4</v>
      </c>
      <c r="F25" s="20"/>
      <c r="G25" s="37"/>
      <c r="H25" s="37"/>
      <c r="I25" s="37"/>
      <c r="J25" s="37"/>
    </row>
    <row r="26" spans="1:11">
      <c r="A26" s="16" t="s">
        <v>142</v>
      </c>
      <c r="B26" s="20">
        <v>23.3</v>
      </c>
      <c r="C26" s="20">
        <v>30.7</v>
      </c>
      <c r="D26" s="20">
        <v>21.8</v>
      </c>
      <c r="E26" s="20">
        <v>26</v>
      </c>
      <c r="F26" s="20"/>
      <c r="G26" s="37"/>
      <c r="H26" s="37"/>
      <c r="I26" s="37"/>
      <c r="J26" s="37"/>
    </row>
    <row r="27" spans="1:11">
      <c r="A27" s="16" t="s">
        <v>143</v>
      </c>
      <c r="B27" s="20">
        <v>43.1</v>
      </c>
      <c r="C27" s="20">
        <v>52.9</v>
      </c>
      <c r="D27" s="20">
        <v>41.5</v>
      </c>
      <c r="E27" s="20">
        <v>45.6</v>
      </c>
      <c r="F27" s="20"/>
      <c r="G27" s="37"/>
      <c r="H27" s="37"/>
      <c r="I27" s="37"/>
      <c r="J27" s="37"/>
    </row>
    <row r="28" spans="1:11">
      <c r="A28" s="16" t="s">
        <v>144</v>
      </c>
      <c r="B28" s="31">
        <f>B26-B25</f>
        <v>-10.400000000000002</v>
      </c>
      <c r="C28" s="31">
        <f>C26-C25</f>
        <v>-11.500000000000004</v>
      </c>
      <c r="D28" s="31">
        <f>D26-D25</f>
        <v>-9.3999999999999986</v>
      </c>
      <c r="E28" s="31">
        <f>E26-E25</f>
        <v>-9.3999999999999986</v>
      </c>
      <c r="F28" s="31">
        <f>F26-F25</f>
        <v>0</v>
      </c>
      <c r="G28" s="82"/>
      <c r="H28" s="82"/>
      <c r="I28" s="82"/>
      <c r="J28" s="82"/>
    </row>
    <row r="29" spans="1:11">
      <c r="A29" s="16" t="s">
        <v>145</v>
      </c>
      <c r="B29" s="22">
        <f>B25-B27</f>
        <v>-9.3999999999999986</v>
      </c>
      <c r="C29" s="22">
        <f>C25-C27</f>
        <v>-10.699999999999996</v>
      </c>
      <c r="D29" s="22">
        <f>D25-D27</f>
        <v>-10.3</v>
      </c>
      <c r="E29" s="22">
        <f>E25-E27</f>
        <v>-10.200000000000003</v>
      </c>
      <c r="F29" s="22">
        <f>F25-F27</f>
        <v>0</v>
      </c>
      <c r="G29" s="37"/>
      <c r="H29" s="37"/>
      <c r="I29" s="37"/>
      <c r="J29" s="37"/>
    </row>
    <row r="30" spans="1:11">
      <c r="A30" s="49"/>
      <c r="B30" s="46"/>
      <c r="C30" s="46"/>
      <c r="D30" s="46"/>
      <c r="E30" s="46"/>
      <c r="F30" s="46"/>
      <c r="G30" s="46"/>
      <c r="H30" s="46"/>
      <c r="I30" s="46"/>
      <c r="J30" s="46"/>
    </row>
  </sheetData>
  <phoneticPr fontId="0" type="noConversion"/>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dimension ref="B4:K24"/>
  <sheetViews>
    <sheetView topLeftCell="D1" workbookViewId="0">
      <selection activeCell="Q26" sqref="Q26"/>
    </sheetView>
  </sheetViews>
  <sheetFormatPr defaultRowHeight="15"/>
  <cols>
    <col min="1" max="1" width="5.85546875" style="30" customWidth="1"/>
    <col min="2" max="2" width="15.7109375" style="30" bestFit="1" customWidth="1"/>
    <col min="3" max="4" width="9.140625" style="30"/>
    <col min="5" max="5" width="8.5703125" style="30" customWidth="1"/>
    <col min="6" max="16384" width="9.140625" style="30"/>
  </cols>
  <sheetData>
    <row r="4" spans="2:7">
      <c r="C4" s="29"/>
      <c r="D4" s="29"/>
      <c r="E4" s="29"/>
    </row>
    <row r="5" spans="2:7">
      <c r="C5" s="29"/>
      <c r="D5" s="29"/>
      <c r="E5" s="29"/>
    </row>
    <row r="7" spans="2:7">
      <c r="G7" s="29"/>
    </row>
    <row r="15" spans="2:7" ht="18.75">
      <c r="B15" s="113" t="s">
        <v>150</v>
      </c>
    </row>
    <row r="18" spans="2:11">
      <c r="B18" s="16"/>
      <c r="C18" s="15" t="s">
        <v>5</v>
      </c>
      <c r="D18" s="16"/>
      <c r="E18" s="16"/>
      <c r="F18" s="16"/>
      <c r="G18" s="16"/>
      <c r="H18" s="33"/>
      <c r="I18" s="33"/>
      <c r="J18" s="33"/>
      <c r="K18" s="33"/>
    </row>
    <row r="19" spans="2:11">
      <c r="B19" s="15" t="s">
        <v>4</v>
      </c>
      <c r="C19" s="17">
        <v>39814</v>
      </c>
      <c r="D19" s="17">
        <v>40179</v>
      </c>
      <c r="E19" s="17">
        <v>40575</v>
      </c>
      <c r="F19" s="17">
        <v>40909</v>
      </c>
      <c r="G19" s="17"/>
      <c r="H19" s="105"/>
      <c r="I19" s="105"/>
      <c r="J19" s="105"/>
      <c r="K19" s="105"/>
    </row>
    <row r="20" spans="2:11">
      <c r="B20" s="18" t="s">
        <v>146</v>
      </c>
      <c r="C20" s="20">
        <v>11.6</v>
      </c>
      <c r="D20" s="20">
        <v>11</v>
      </c>
      <c r="E20" s="20">
        <v>11.3</v>
      </c>
      <c r="F20" s="20">
        <v>11.5</v>
      </c>
      <c r="G20" s="20"/>
      <c r="H20" s="37"/>
      <c r="I20" s="37"/>
      <c r="J20" s="37"/>
      <c r="K20" s="37"/>
    </row>
    <row r="21" spans="2:11">
      <c r="B21" s="16" t="s">
        <v>7</v>
      </c>
      <c r="C21" s="20">
        <v>11.4</v>
      </c>
      <c r="D21" s="20">
        <v>10.9</v>
      </c>
      <c r="E21" s="20">
        <v>11.2</v>
      </c>
      <c r="F21" s="20">
        <v>11.4</v>
      </c>
      <c r="G21" s="20"/>
      <c r="H21" s="37"/>
      <c r="I21" s="37"/>
      <c r="J21" s="37"/>
      <c r="K21" s="37"/>
    </row>
    <row r="22" spans="2:11">
      <c r="B22" s="16" t="s">
        <v>6</v>
      </c>
      <c r="C22" s="20">
        <v>11.7</v>
      </c>
      <c r="D22" s="20">
        <v>11.1</v>
      </c>
      <c r="E22" s="20">
        <v>11.4</v>
      </c>
      <c r="F22" s="20">
        <v>11.5</v>
      </c>
      <c r="G22" s="20"/>
      <c r="H22" s="37"/>
      <c r="I22" s="37"/>
      <c r="J22" s="37"/>
      <c r="K22" s="37"/>
    </row>
    <row r="23" spans="2:11">
      <c r="B23" s="16" t="s">
        <v>15</v>
      </c>
      <c r="C23" s="22">
        <f>C21-C20</f>
        <v>-0.19999999999999929</v>
      </c>
      <c r="D23" s="22">
        <f>D21-D20</f>
        <v>-9.9999999999999645E-2</v>
      </c>
      <c r="E23" s="22">
        <f>E21-E20</f>
        <v>-0.10000000000000142</v>
      </c>
      <c r="F23" s="22">
        <f>F21-F20</f>
        <v>-9.9999999999999645E-2</v>
      </c>
      <c r="G23" s="22">
        <f>G21-G20</f>
        <v>0</v>
      </c>
      <c r="H23" s="37"/>
      <c r="I23" s="37"/>
      <c r="J23" s="37"/>
      <c r="K23" s="37"/>
    </row>
    <row r="24" spans="2:11">
      <c r="B24" s="16" t="s">
        <v>14</v>
      </c>
      <c r="C24" s="22">
        <f>C20-C22</f>
        <v>-9.9999999999999645E-2</v>
      </c>
      <c r="D24" s="22">
        <f>D20-D22</f>
        <v>-9.9999999999999645E-2</v>
      </c>
      <c r="E24" s="22">
        <f>E20-E22</f>
        <v>-9.9999999999999645E-2</v>
      </c>
      <c r="F24" s="22">
        <f>F20-F22</f>
        <v>0</v>
      </c>
      <c r="G24" s="22">
        <f>G20-G22</f>
        <v>0</v>
      </c>
      <c r="H24" s="37"/>
      <c r="I24" s="37"/>
      <c r="J24" s="37"/>
      <c r="K24" s="37"/>
    </row>
  </sheetData>
  <phoneticPr fontId="3" type="noConversion"/>
  <pageMargins left="0.75" right="0.75" top="1" bottom="1" header="0.5" footer="0.5"/>
  <pageSetup orientation="portrait" r:id="rId1"/>
  <headerFooter alignWithMargins="0"/>
  <drawing r:id="rId2"/>
</worksheet>
</file>

<file path=xl/worksheets/sheet7.xml><?xml version="1.0" encoding="utf-8"?>
<worksheet xmlns="http://schemas.openxmlformats.org/spreadsheetml/2006/main" xmlns:r="http://schemas.openxmlformats.org/officeDocument/2006/relationships">
  <dimension ref="B4:G33"/>
  <sheetViews>
    <sheetView workbookViewId="0">
      <selection activeCell="K38" sqref="K38"/>
    </sheetView>
  </sheetViews>
  <sheetFormatPr defaultRowHeight="12.75"/>
  <cols>
    <col min="1" max="1" width="5.85546875" style="90" customWidth="1"/>
    <col min="2" max="2" width="21.85546875" style="90" bestFit="1" customWidth="1"/>
    <col min="3" max="4" width="9.140625" style="90"/>
    <col min="5" max="5" width="8.5703125" style="90" customWidth="1"/>
    <col min="6" max="16384" width="9.140625" style="90"/>
  </cols>
  <sheetData>
    <row r="4" spans="3:7">
      <c r="C4" s="89"/>
      <c r="D4" s="89"/>
      <c r="E4" s="89"/>
    </row>
    <row r="5" spans="3:7">
      <c r="C5" s="89"/>
      <c r="D5" s="89"/>
      <c r="E5" s="89"/>
    </row>
    <row r="7" spans="3:7">
      <c r="G7" s="89"/>
    </row>
    <row r="21" spans="2:7" ht="18.75">
      <c r="B21" s="113" t="s">
        <v>151</v>
      </c>
    </row>
    <row r="24" spans="2:7" ht="15">
      <c r="B24" s="91"/>
      <c r="C24" s="92" t="s">
        <v>5</v>
      </c>
      <c r="D24" s="91"/>
      <c r="E24" s="91"/>
      <c r="F24" s="91"/>
      <c r="G24" s="91"/>
    </row>
    <row r="25" spans="2:7" ht="15">
      <c r="B25" s="92" t="s">
        <v>4</v>
      </c>
      <c r="C25" s="93">
        <v>39083</v>
      </c>
      <c r="D25" s="93">
        <v>39448</v>
      </c>
      <c r="E25" s="93">
        <v>39814</v>
      </c>
      <c r="F25" s="94"/>
      <c r="G25" s="94"/>
    </row>
    <row r="26" spans="2:7" ht="15">
      <c r="B26" s="91" t="s">
        <v>3</v>
      </c>
      <c r="C26" s="95">
        <v>10.199999999999999</v>
      </c>
      <c r="D26" s="95">
        <v>10.7</v>
      </c>
      <c r="E26" s="95">
        <v>11</v>
      </c>
      <c r="F26" s="95"/>
      <c r="G26" s="95"/>
    </row>
    <row r="27" spans="2:7" ht="15">
      <c r="B27" s="91" t="s">
        <v>148</v>
      </c>
      <c r="C27" s="96">
        <v>1.43</v>
      </c>
      <c r="D27" s="96">
        <v>1.69</v>
      </c>
      <c r="E27" s="96">
        <v>1.83</v>
      </c>
      <c r="F27" s="96"/>
      <c r="G27" s="96"/>
    </row>
    <row r="28" spans="2:7" ht="15">
      <c r="B28" s="91" t="s">
        <v>149</v>
      </c>
      <c r="C28" s="97">
        <v>396</v>
      </c>
      <c r="D28" s="97">
        <v>400</v>
      </c>
      <c r="E28" s="97">
        <v>380</v>
      </c>
      <c r="F28" s="97"/>
      <c r="G28" s="97"/>
    </row>
    <row r="29" spans="2:7" ht="15">
      <c r="B29" s="91" t="s">
        <v>147</v>
      </c>
      <c r="C29" s="98">
        <f>C27/(SQRT(C28))</f>
        <v>7.1860203791033667E-2</v>
      </c>
      <c r="D29" s="98">
        <f>D27/(SQRT(D28))</f>
        <v>8.4499999999999992E-2</v>
      </c>
      <c r="E29" s="98">
        <f>E27/(SQRT(E28))</f>
        <v>9.3877019215791613E-2</v>
      </c>
      <c r="F29" s="98" t="e">
        <f>F27/(SQRT(F28))</f>
        <v>#DIV/0!</v>
      </c>
      <c r="G29" s="98" t="e">
        <f>G27/(SQRT(G28))</f>
        <v>#DIV/0!</v>
      </c>
    </row>
    <row r="30" spans="2:7" ht="15">
      <c r="B30" s="91" t="s">
        <v>7</v>
      </c>
      <c r="C30" s="99">
        <f>C26-(1.96*C29)</f>
        <v>10.059154000569574</v>
      </c>
      <c r="D30" s="99">
        <f>D26-(1.96*D29)</f>
        <v>10.534379999999999</v>
      </c>
      <c r="E30" s="99">
        <f>E26-(1.96*E29)</f>
        <v>10.816001042337048</v>
      </c>
      <c r="F30" s="99" t="e">
        <f>F26-(1.96*F29)</f>
        <v>#DIV/0!</v>
      </c>
      <c r="G30" s="99" t="e">
        <f>G26-(1.96*G29)</f>
        <v>#DIV/0!</v>
      </c>
    </row>
    <row r="31" spans="2:7" ht="15">
      <c r="B31" s="91" t="s">
        <v>6</v>
      </c>
      <c r="C31" s="99">
        <f>C26+(1.96*C29)</f>
        <v>10.340845999430424</v>
      </c>
      <c r="D31" s="99">
        <f>D26+(1.96*D29)</f>
        <v>10.86562</v>
      </c>
      <c r="E31" s="99">
        <f>E26+(1.96*E29)</f>
        <v>11.183998957662952</v>
      </c>
      <c r="F31" s="99" t="e">
        <f>F26+(1.96*F29)</f>
        <v>#DIV/0!</v>
      </c>
      <c r="G31" s="99" t="e">
        <f>G26+(1.96*G29)</f>
        <v>#DIV/0!</v>
      </c>
    </row>
    <row r="32" spans="2:7" ht="15">
      <c r="B32" s="91" t="s">
        <v>15</v>
      </c>
      <c r="C32" s="100">
        <f>C30-C26</f>
        <v>-0.14084599943042519</v>
      </c>
      <c r="D32" s="100">
        <f>D30-D26</f>
        <v>-0.16562000000000054</v>
      </c>
      <c r="E32" s="100">
        <f>E30-E26</f>
        <v>-0.18399895766295238</v>
      </c>
      <c r="F32" s="100" t="e">
        <f>F30-F26</f>
        <v>#DIV/0!</v>
      </c>
      <c r="G32" s="100" t="e">
        <f>G30-G26</f>
        <v>#DIV/0!</v>
      </c>
    </row>
    <row r="33" spans="2:7" ht="15">
      <c r="B33" s="91" t="s">
        <v>14</v>
      </c>
      <c r="C33" s="100">
        <f>C26-C31</f>
        <v>-0.14084599943042519</v>
      </c>
      <c r="D33" s="100">
        <f>D26-D31</f>
        <v>-0.16562000000000054</v>
      </c>
      <c r="E33" s="100">
        <f>E26-E31</f>
        <v>-0.18399895766295238</v>
      </c>
      <c r="F33" s="100" t="e">
        <f>F26-F31</f>
        <v>#DIV/0!</v>
      </c>
      <c r="G33" s="100" t="e">
        <f>G26-G31</f>
        <v>#DIV/0!</v>
      </c>
    </row>
  </sheetData>
  <phoneticPr fontId="0" type="noConversion"/>
  <pageMargins left="0.7" right="0.7" top="0.75" bottom="0.75" header="0.3" footer="0.3"/>
  <pageSetup orientation="portrait" r:id="rId1"/>
  <ignoredErrors>
    <ignoredError sqref="F29:G33" evalError="1"/>
  </ignoredErrors>
  <drawing r:id="rId2"/>
</worksheet>
</file>

<file path=xl/worksheets/sheet8.xml><?xml version="1.0" encoding="utf-8"?>
<worksheet xmlns="http://schemas.openxmlformats.org/spreadsheetml/2006/main" xmlns:r="http://schemas.openxmlformats.org/officeDocument/2006/relationships">
  <dimension ref="B8:K26"/>
  <sheetViews>
    <sheetView topLeftCell="E1" workbookViewId="0">
      <selection activeCell="P30" sqref="P30"/>
    </sheetView>
  </sheetViews>
  <sheetFormatPr defaultRowHeight="12.75"/>
  <cols>
    <col min="1" max="1" width="6.42578125" customWidth="1"/>
    <col min="2" max="2" width="17.85546875" customWidth="1"/>
  </cols>
  <sheetData>
    <row r="8" spans="2:11">
      <c r="F8" s="1"/>
    </row>
    <row r="9" spans="2:11">
      <c r="B9" s="1"/>
      <c r="C9" s="1"/>
      <c r="D9" s="1"/>
    </row>
    <row r="10" spans="2:11">
      <c r="B10" s="2"/>
      <c r="C10" s="2"/>
      <c r="D10" s="2"/>
    </row>
    <row r="11" spans="2:11">
      <c r="B11" s="1"/>
      <c r="C11" s="1"/>
      <c r="D11" s="1"/>
    </row>
    <row r="12" spans="2:11">
      <c r="B12" s="1"/>
      <c r="C12" s="1"/>
      <c r="D12" s="1"/>
    </row>
    <row r="13" spans="2:11">
      <c r="B13" s="3"/>
      <c r="C13" s="3"/>
      <c r="D13" s="3"/>
    </row>
    <row r="14" spans="2:11">
      <c r="B14" s="3"/>
      <c r="C14" s="3"/>
      <c r="D14" s="3"/>
    </row>
    <row r="15" spans="2:11">
      <c r="B15" s="3"/>
      <c r="C15" s="3"/>
      <c r="D15" s="3"/>
    </row>
    <row r="16" spans="2:11" ht="15">
      <c r="B16" s="101" t="s">
        <v>12</v>
      </c>
      <c r="C16" s="92" t="s">
        <v>13</v>
      </c>
      <c r="D16" s="101"/>
      <c r="E16" s="101"/>
      <c r="F16" s="91"/>
      <c r="G16" s="91"/>
      <c r="H16" s="121"/>
      <c r="I16" s="122"/>
      <c r="J16" s="122"/>
      <c r="K16" s="123"/>
    </row>
    <row r="17" spans="2:11" ht="15">
      <c r="B17" s="91" t="s">
        <v>11</v>
      </c>
      <c r="C17" s="93">
        <v>39814</v>
      </c>
      <c r="D17" s="93">
        <v>40179</v>
      </c>
      <c r="E17" s="93">
        <v>40575</v>
      </c>
      <c r="F17" s="93">
        <v>40909</v>
      </c>
      <c r="G17" s="93"/>
      <c r="H17" s="124"/>
      <c r="I17" s="124"/>
      <c r="J17" s="124"/>
      <c r="K17" s="124"/>
    </row>
    <row r="18" spans="2:11" ht="15">
      <c r="B18" s="91" t="s">
        <v>8</v>
      </c>
      <c r="C18" s="95">
        <v>21</v>
      </c>
      <c r="D18" s="95">
        <v>23</v>
      </c>
      <c r="E18" s="95">
        <v>20.2</v>
      </c>
      <c r="F18" s="95">
        <v>20.2</v>
      </c>
      <c r="G18" s="95"/>
      <c r="H18" s="125"/>
      <c r="I18" s="125"/>
      <c r="J18" s="125"/>
      <c r="K18" s="125"/>
    </row>
    <row r="19" spans="2:11" ht="15">
      <c r="B19" s="91" t="s">
        <v>9</v>
      </c>
      <c r="C19" s="95">
        <v>18.899999999999999</v>
      </c>
      <c r="D19" s="95">
        <v>18.100000000000001</v>
      </c>
      <c r="E19" s="95">
        <v>14.6</v>
      </c>
      <c r="F19" s="95">
        <v>10.9</v>
      </c>
      <c r="G19" s="95"/>
      <c r="H19" s="125"/>
      <c r="I19" s="125"/>
      <c r="J19" s="125"/>
      <c r="K19" s="125"/>
    </row>
    <row r="20" spans="2:11" ht="15">
      <c r="B20" s="91" t="s">
        <v>10</v>
      </c>
      <c r="C20" s="95">
        <v>1.1000000000000001</v>
      </c>
      <c r="D20" s="95">
        <v>3.8</v>
      </c>
      <c r="E20" s="95">
        <v>3</v>
      </c>
      <c r="F20" s="95">
        <v>2.6</v>
      </c>
      <c r="G20" s="95"/>
      <c r="H20" s="125"/>
      <c r="I20" s="125"/>
      <c r="J20" s="125"/>
      <c r="K20" s="125"/>
    </row>
    <row r="21" spans="2:11" ht="15">
      <c r="B21" s="91" t="s">
        <v>0</v>
      </c>
      <c r="C21" s="95">
        <v>41</v>
      </c>
      <c r="D21" s="95">
        <v>44.9</v>
      </c>
      <c r="E21" s="95">
        <v>37.799999999999997</v>
      </c>
      <c r="F21" s="95">
        <v>33.700000000000003</v>
      </c>
      <c r="G21" s="94"/>
      <c r="H21" s="123"/>
      <c r="I21" s="123"/>
      <c r="J21" s="123"/>
      <c r="K21" s="123"/>
    </row>
    <row r="22" spans="2:11" ht="15">
      <c r="B22" s="91" t="s">
        <v>7</v>
      </c>
      <c r="C22" s="94">
        <v>34.6</v>
      </c>
      <c r="D22" s="95">
        <v>37.6</v>
      </c>
      <c r="E22" s="94">
        <v>32.799999999999997</v>
      </c>
      <c r="F22" s="94">
        <v>29.5</v>
      </c>
      <c r="G22" s="94"/>
      <c r="H22" s="125"/>
      <c r="I22" s="123"/>
      <c r="J22" s="123"/>
      <c r="K22" s="123"/>
    </row>
    <row r="23" spans="2:11" ht="15">
      <c r="B23" s="91" t="s">
        <v>6</v>
      </c>
      <c r="C23" s="94">
        <v>46.2</v>
      </c>
      <c r="D23" s="95">
        <v>51.1</v>
      </c>
      <c r="E23" s="94">
        <v>42.2</v>
      </c>
      <c r="F23" s="94">
        <v>39.799999999999997</v>
      </c>
      <c r="G23" s="94"/>
      <c r="H23" s="125"/>
      <c r="I23" s="123"/>
      <c r="J23" s="123"/>
      <c r="K23" s="123"/>
    </row>
    <row r="24" spans="2:11" ht="15">
      <c r="B24" s="91" t="s">
        <v>14</v>
      </c>
      <c r="C24" s="102">
        <f>C22-C21</f>
        <v>-6.3999999999999986</v>
      </c>
      <c r="D24" s="102">
        <f>D22-D21</f>
        <v>-7.2999999999999972</v>
      </c>
      <c r="E24" s="102">
        <f>E22-E21</f>
        <v>-5</v>
      </c>
      <c r="F24" s="102">
        <f>F22-F21</f>
        <v>-4.2000000000000028</v>
      </c>
      <c r="G24" s="102">
        <f>G22-G21</f>
        <v>0</v>
      </c>
      <c r="H24" s="125"/>
      <c r="I24" s="125"/>
      <c r="J24" s="125"/>
      <c r="K24" s="125"/>
    </row>
    <row r="25" spans="2:11" ht="15">
      <c r="B25" s="91" t="s">
        <v>15</v>
      </c>
      <c r="C25" s="102">
        <f>C21-C23</f>
        <v>-5.2000000000000028</v>
      </c>
      <c r="D25" s="102">
        <f>D21-D23</f>
        <v>-6.2000000000000028</v>
      </c>
      <c r="E25" s="102">
        <f>E21-E23</f>
        <v>-4.4000000000000057</v>
      </c>
      <c r="F25" s="102">
        <f>F21-F23</f>
        <v>-6.0999999999999943</v>
      </c>
      <c r="G25" s="102">
        <f>G21-G23</f>
        <v>0</v>
      </c>
      <c r="H25" s="125"/>
      <c r="I25" s="125"/>
      <c r="J25" s="125"/>
      <c r="K25" s="125"/>
    </row>
    <row r="26" spans="2:11" ht="15">
      <c r="B26" s="91" t="s">
        <v>86</v>
      </c>
      <c r="C26" s="102">
        <v>40</v>
      </c>
      <c r="D26" s="102">
        <v>40</v>
      </c>
      <c r="E26" s="102">
        <v>40</v>
      </c>
      <c r="F26" s="102">
        <v>40</v>
      </c>
      <c r="G26" s="102">
        <v>40</v>
      </c>
      <c r="H26" s="125"/>
      <c r="I26" s="125"/>
      <c r="J26" s="125"/>
      <c r="K26" s="125"/>
    </row>
  </sheetData>
  <phoneticPr fontId="3"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B4:K24"/>
  <sheetViews>
    <sheetView topLeftCell="E1" workbookViewId="0">
      <selection activeCell="M30" sqref="M30"/>
    </sheetView>
  </sheetViews>
  <sheetFormatPr defaultRowHeight="15"/>
  <cols>
    <col min="1" max="1" width="5.85546875" style="30" customWidth="1"/>
    <col min="2" max="2" width="13.85546875" style="30" bestFit="1" customWidth="1"/>
    <col min="3" max="4" width="9.140625" style="30"/>
    <col min="5" max="5" width="8.5703125" style="30" customWidth="1"/>
    <col min="6" max="16384" width="9.140625" style="30"/>
  </cols>
  <sheetData>
    <row r="4" spans="2:7">
      <c r="C4" s="29"/>
      <c r="D4" s="29"/>
      <c r="E4" s="29"/>
    </row>
    <row r="5" spans="2:7">
      <c r="C5" s="29"/>
      <c r="D5" s="29"/>
      <c r="E5" s="29"/>
    </row>
    <row r="7" spans="2:7">
      <c r="G7" s="29"/>
    </row>
    <row r="16" spans="2:7" ht="18.75">
      <c r="B16" s="113" t="s">
        <v>150</v>
      </c>
    </row>
    <row r="18" spans="2:11">
      <c r="B18" s="16"/>
      <c r="C18" s="15" t="s">
        <v>5</v>
      </c>
      <c r="D18" s="16"/>
      <c r="E18" s="16"/>
      <c r="F18" s="16"/>
      <c r="G18" s="16"/>
      <c r="H18" s="33"/>
      <c r="I18" s="33"/>
      <c r="J18" s="33"/>
      <c r="K18" s="33"/>
    </row>
    <row r="19" spans="2:11">
      <c r="B19" s="15" t="s">
        <v>4</v>
      </c>
      <c r="C19" s="17">
        <v>39814</v>
      </c>
      <c r="D19" s="17">
        <v>40179</v>
      </c>
      <c r="E19" s="17">
        <v>40575</v>
      </c>
      <c r="F19" s="17">
        <v>40909</v>
      </c>
      <c r="G19" s="17"/>
      <c r="H19" s="105"/>
      <c r="I19" s="105"/>
      <c r="J19" s="105"/>
      <c r="K19" s="105"/>
    </row>
    <row r="20" spans="2:11">
      <c r="B20" s="16" t="s">
        <v>3</v>
      </c>
      <c r="C20" s="20">
        <v>12.8</v>
      </c>
      <c r="D20" s="20">
        <v>12.8</v>
      </c>
      <c r="E20" s="20">
        <v>12.7</v>
      </c>
      <c r="F20" s="20">
        <v>13</v>
      </c>
      <c r="G20" s="20"/>
      <c r="H20" s="37"/>
      <c r="I20" s="37"/>
      <c r="J20" s="37"/>
      <c r="K20" s="37"/>
    </row>
    <row r="21" spans="2:11">
      <c r="B21" s="16" t="s">
        <v>7</v>
      </c>
      <c r="C21" s="20">
        <v>12.6</v>
      </c>
      <c r="D21" s="20">
        <v>12.7</v>
      </c>
      <c r="E21" s="20">
        <v>12.5</v>
      </c>
      <c r="F21" s="20">
        <v>12.8</v>
      </c>
      <c r="G21" s="20"/>
      <c r="H21" s="37"/>
      <c r="I21" s="37"/>
      <c r="J21" s="37"/>
      <c r="K21" s="37"/>
    </row>
    <row r="22" spans="2:11">
      <c r="B22" s="16" t="s">
        <v>6</v>
      </c>
      <c r="C22" s="20">
        <v>12.9</v>
      </c>
      <c r="D22" s="20">
        <v>12.9</v>
      </c>
      <c r="E22" s="20">
        <v>12.9</v>
      </c>
      <c r="F22" s="20">
        <v>13.1</v>
      </c>
      <c r="G22" s="20"/>
      <c r="H22" s="37"/>
      <c r="I22" s="37"/>
      <c r="J22" s="37"/>
      <c r="K22" s="37"/>
    </row>
    <row r="23" spans="2:11">
      <c r="B23" s="16" t="s">
        <v>15</v>
      </c>
      <c r="C23" s="22">
        <f>C21-C20</f>
        <v>-0.20000000000000107</v>
      </c>
      <c r="D23" s="22">
        <f>D21-D20</f>
        <v>-0.10000000000000142</v>
      </c>
      <c r="E23" s="22">
        <f>E21-E20</f>
        <v>-0.19999999999999929</v>
      </c>
      <c r="F23" s="22">
        <f>F21-F20</f>
        <v>-0.19999999999999929</v>
      </c>
      <c r="G23" s="22">
        <f>G21-G20</f>
        <v>0</v>
      </c>
      <c r="H23" s="37"/>
      <c r="I23" s="37"/>
      <c r="J23" s="37"/>
      <c r="K23" s="37"/>
    </row>
    <row r="24" spans="2:11">
      <c r="B24" s="16" t="s">
        <v>14</v>
      </c>
      <c r="C24" s="22">
        <f>C20-C22</f>
        <v>-9.9999999999999645E-2</v>
      </c>
      <c r="D24" s="22">
        <f>D20-D22</f>
        <v>-9.9999999999999645E-2</v>
      </c>
      <c r="E24" s="22">
        <f>E20-E22</f>
        <v>-0.20000000000000107</v>
      </c>
      <c r="F24" s="22">
        <f>F20-F22</f>
        <v>-9.9999999999999645E-2</v>
      </c>
      <c r="G24" s="22">
        <f>G20-G22</f>
        <v>0</v>
      </c>
      <c r="H24" s="37"/>
      <c r="I24" s="37"/>
      <c r="J24" s="37"/>
      <c r="K24" s="37"/>
    </row>
  </sheetData>
  <phoneticPr fontId="3"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Mortality Rate</vt:lpstr>
      <vt:lpstr>Top 5 Morbidity Causes</vt:lpstr>
      <vt:lpstr>Nutrition Pogramme Admissions</vt:lpstr>
      <vt:lpstr>Anaemia Graph 1 Children</vt:lpstr>
      <vt:lpstr>Anaemia Graph 2 Children</vt:lpstr>
      <vt:lpstr>Anaemia Graph 3 Children</vt:lpstr>
      <vt:lpstr>Anaemia Graph 3 Children (SRS)</vt:lpstr>
      <vt:lpstr>Anaemia Graph 1 Women</vt:lpstr>
      <vt:lpstr>Anaemia Graph 2 Women</vt:lpstr>
      <vt:lpstr>Anaemia Graph 2 Women (SRS)</vt:lpstr>
      <vt:lpstr>GAM &amp; SAM Graph</vt:lpstr>
      <vt:lpstr>Stunting Graph</vt:lpstr>
      <vt:lpstr>Wasting by age</vt:lpstr>
      <vt:lpstr>Stunting by age</vt:lpstr>
      <vt:lpstr>Measles &amp; Vita A Graph</vt:lpstr>
      <vt:lpstr>IYCF Graph</vt:lpstr>
      <vt:lpstr>Food Group Graph</vt:lpstr>
      <vt:lpstr>WASH Graph 1</vt:lpstr>
      <vt:lpstr>WASH Graph 2</vt:lpstr>
      <vt:lpstr>WASH Graph 3</vt:lpstr>
      <vt:lpstr>Mosquito net Graph 1</vt:lpstr>
      <vt:lpstr>Mosquito net Graph 2</vt:lpstr>
      <vt:lpstr>Mosquito Net Graph 3</vt:lpstr>
      <vt:lpstr>Additional Options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Melody Tondeur</dc:creator>
  <cp:lastModifiedBy> </cp:lastModifiedBy>
  <dcterms:created xsi:type="dcterms:W3CDTF">2010-08-12T14:07:46Z</dcterms:created>
  <dcterms:modified xsi:type="dcterms:W3CDTF">2013-07-10T12:34:07Z</dcterms:modified>
</cp:coreProperties>
</file>