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1.xml" ContentType="application/vnd.openxmlformats-officedocument.drawingml.chartshapes+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4.xml" ContentType="application/vnd.openxmlformats-officedocument.drawing+xml"/>
  <Override PartName="/xl/charts/chart22.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xml"/>
  <Override PartName="/xl/charts/chart23.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6.xml" ContentType="application/vnd.openxmlformats-officedocument.drawing+xml"/>
  <Override PartName="/xl/charts/chart24.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7.xml" ContentType="application/vnd.openxmlformats-officedocument.drawing+xml"/>
  <Override PartName="/xl/charts/chart25.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8.xml" ContentType="application/vnd.openxmlformats-officedocument.drawing+xml"/>
  <Override PartName="/xl/charts/chart26.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9.xml" ContentType="application/vnd.openxmlformats-officedocument.drawing+xml"/>
  <Override PartName="/xl/charts/chart2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mc:AlternateContent xmlns:mc="http://schemas.openxmlformats.org/markup-compatibility/2006">
    <mc:Choice Requires="x15">
      <x15ac:absPath xmlns:x15ac="http://schemas.microsoft.com/office/spreadsheetml/2010/11/ac" url="C:\Users\Fanny\Desktop\UNHCR SENS V3 2019\Pre-Module\FR\Outils\Versions finales\"/>
    </mc:Choice>
  </mc:AlternateContent>
  <xr:revisionPtr revIDLastSave="0" documentId="13_ncr:1_{5924FB7E-0AE0-4123-971C-87865C5EBE2F}" xr6:coauthVersionLast="45" xr6:coauthVersionMax="45" xr10:uidLastSave="{00000000-0000-0000-0000-000000000000}"/>
  <bookViews>
    <workbookView xWindow="-120" yWindow="-120" windowWidth="21840" windowHeight="13140" tabRatio="785" firstSheet="17" activeTab="21" xr2:uid="{00000000-000D-0000-FFFF-FFFF00000000}"/>
  </bookViews>
  <sheets>
    <sheet name="Taux de mortalite" sheetId="89" r:id="rId1"/>
    <sheet name="Top 5 Causes Morbidite" sheetId="90" r:id="rId2"/>
    <sheet name="Admissions Programme Nutrition" sheetId="91" r:id="rId3"/>
    <sheet name="Pyramide de population" sheetId="92" r:id="rId4"/>
    <sheet name="Graph Anemie Enfant 1" sheetId="81" r:id="rId5"/>
    <sheet name="Graph Anemie Enfant 2" sheetId="82" r:id="rId6"/>
    <sheet name="Graph Anemie Enfant 3" sheetId="80" r:id="rId7"/>
    <sheet name="Graph Anemie Enfant 3 (SRS)" sheetId="79" r:id="rId8"/>
    <sheet name="Graph Anemie Femme 1" sheetId="78" r:id="rId9"/>
    <sheet name="Graph Anemie Femme 2" sheetId="76" r:id="rId10"/>
    <sheet name="Graph Anemie Femme 2 (SRS)" sheetId="77" r:id="rId11"/>
    <sheet name="Graph Sante Reproductive" sheetId="86" r:id="rId12"/>
    <sheet name="Graph MAG &amp; MAS" sheetId="75" r:id="rId13"/>
    <sheet name="Graph Retard de croissance" sheetId="74" r:id="rId14"/>
    <sheet name="Emaciation par age" sheetId="93" r:id="rId15"/>
    <sheet name="Retard de croissance par age" sheetId="94" r:id="rId16"/>
    <sheet name="WaSt par sexe" sheetId="95" r:id="rId17"/>
    <sheet name="WaSt par age" sheetId="96" r:id="rId18"/>
    <sheet name="Graph Rougeole &amp; Vit A" sheetId="71" r:id="rId19"/>
    <sheet name="Graph Deparasitage (optionnel)" sheetId="70" r:id="rId20"/>
    <sheet name="Graph Indicateurs ANJE" sheetId="67" r:id="rId21"/>
    <sheet name=" Graph Profiles SCA et rCSI" sheetId="97" r:id="rId22"/>
    <sheet name=" Graph SCA-N" sheetId="98" r:id="rId23"/>
    <sheet name="Graph Moustiquaire 2" sheetId="87" r:id="rId24"/>
    <sheet name="Graph Moustiquaire 3" sheetId="54" r:id="rId25"/>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1" i="96" l="1"/>
  <c r="E20" i="96"/>
  <c r="D20" i="96" s="1"/>
  <c r="C20" i="96"/>
  <c r="D19" i="96"/>
  <c r="D15" i="96"/>
  <c r="E14" i="96"/>
  <c r="D14" i="96"/>
  <c r="C14" i="96"/>
  <c r="D13" i="96"/>
  <c r="D21" i="95"/>
  <c r="E20" i="95"/>
  <c r="D20" i="95" s="1"/>
  <c r="C20" i="95"/>
  <c r="D19" i="95"/>
  <c r="D15" i="95"/>
  <c r="D14" i="95" s="1"/>
  <c r="E14" i="95"/>
  <c r="C14" i="95"/>
  <c r="D13" i="95"/>
  <c r="E35" i="92" l="1"/>
  <c r="E34" i="92"/>
  <c r="E33" i="92"/>
  <c r="E32" i="92"/>
  <c r="E31" i="92"/>
  <c r="E30" i="92"/>
  <c r="E29" i="92"/>
  <c r="E28" i="92"/>
  <c r="E27" i="92"/>
  <c r="E26" i="92"/>
  <c r="E25" i="92"/>
  <c r="E24" i="92"/>
  <c r="E23" i="92"/>
  <c r="E22" i="92"/>
  <c r="E21" i="92"/>
  <c r="E20" i="92"/>
  <c r="E19" i="92"/>
  <c r="E18" i="92"/>
  <c r="K24" i="87" l="1"/>
  <c r="J24" i="87"/>
  <c r="I24" i="87"/>
  <c r="H24" i="87"/>
  <c r="G24" i="87"/>
  <c r="F24" i="87"/>
  <c r="E24" i="87"/>
  <c r="D24" i="87"/>
  <c r="C24" i="87"/>
  <c r="K23" i="87"/>
  <c r="J23" i="87"/>
  <c r="I23" i="87"/>
  <c r="H23" i="87"/>
  <c r="G23" i="87"/>
  <c r="F23" i="87"/>
  <c r="E23" i="87"/>
  <c r="D23" i="87"/>
  <c r="C23" i="87"/>
  <c r="D23" i="70" l="1"/>
  <c r="E23" i="70"/>
  <c r="F23" i="70"/>
  <c r="G23" i="70"/>
  <c r="H23" i="70"/>
  <c r="I23" i="70"/>
  <c r="J23" i="70"/>
  <c r="K23" i="70"/>
  <c r="C23" i="70"/>
  <c r="D30" i="71"/>
  <c r="E30" i="71"/>
  <c r="F30" i="71"/>
  <c r="G30" i="71"/>
  <c r="H30" i="71"/>
  <c r="I30" i="71"/>
  <c r="J30" i="71"/>
  <c r="K30" i="71"/>
  <c r="C30" i="71"/>
  <c r="D29" i="71"/>
  <c r="E29" i="71"/>
  <c r="F29" i="71"/>
  <c r="G29" i="71"/>
  <c r="H29" i="71"/>
  <c r="I29" i="71"/>
  <c r="J29" i="71"/>
  <c r="K29" i="71"/>
  <c r="C29" i="71"/>
  <c r="D24" i="71"/>
  <c r="E24" i="71"/>
  <c r="F24" i="71"/>
  <c r="G24" i="71"/>
  <c r="H24" i="71"/>
  <c r="I24" i="71"/>
  <c r="J24" i="71"/>
  <c r="K24" i="71"/>
  <c r="C24" i="71"/>
  <c r="D23" i="71"/>
  <c r="E23" i="71"/>
  <c r="F23" i="71"/>
  <c r="G23" i="71"/>
  <c r="H23" i="71"/>
  <c r="I23" i="71"/>
  <c r="J23" i="71"/>
  <c r="K23" i="71"/>
  <c r="C23" i="71"/>
  <c r="D24" i="74"/>
  <c r="E24" i="74"/>
  <c r="F24" i="74"/>
  <c r="G24" i="74"/>
  <c r="H24" i="74"/>
  <c r="I24" i="74"/>
  <c r="J24" i="74"/>
  <c r="K24" i="74"/>
  <c r="C24" i="74"/>
  <c r="D23" i="74"/>
  <c r="E23" i="74"/>
  <c r="F23" i="74"/>
  <c r="G23" i="74"/>
  <c r="H23" i="74"/>
  <c r="I23" i="74"/>
  <c r="J23" i="74"/>
  <c r="K23" i="74"/>
  <c r="C23" i="74"/>
  <c r="D24" i="75"/>
  <c r="E24" i="75"/>
  <c r="F24" i="75"/>
  <c r="G24" i="75"/>
  <c r="H24" i="75"/>
  <c r="I24" i="75"/>
  <c r="J24" i="75"/>
  <c r="K24" i="75"/>
  <c r="C24" i="75"/>
  <c r="D23" i="75"/>
  <c r="E23" i="75"/>
  <c r="F23" i="75"/>
  <c r="G23" i="75"/>
  <c r="H23" i="75"/>
  <c r="I23" i="75"/>
  <c r="J23" i="75"/>
  <c r="K23" i="75"/>
  <c r="C23" i="75"/>
  <c r="D24" i="76"/>
  <c r="E24" i="76"/>
  <c r="F24" i="76"/>
  <c r="G24" i="76"/>
  <c r="H24" i="76"/>
  <c r="I24" i="76"/>
  <c r="J24" i="76"/>
  <c r="K24" i="76"/>
  <c r="C24" i="76"/>
  <c r="D23" i="76"/>
  <c r="E23" i="76"/>
  <c r="F23" i="76"/>
  <c r="G23" i="76"/>
  <c r="H23" i="76"/>
  <c r="I23" i="76"/>
  <c r="J23" i="76"/>
  <c r="K23" i="76"/>
  <c r="C23" i="76"/>
  <c r="D24" i="78"/>
  <c r="E24" i="78"/>
  <c r="F24" i="78"/>
  <c r="G24" i="78"/>
  <c r="H24" i="78"/>
  <c r="I24" i="78"/>
  <c r="J24" i="78"/>
  <c r="K24" i="78"/>
  <c r="C24" i="78"/>
  <c r="D23" i="78"/>
  <c r="E23" i="78"/>
  <c r="F23" i="78"/>
  <c r="G23" i="78"/>
  <c r="H23" i="78"/>
  <c r="I23" i="78"/>
  <c r="J23" i="78"/>
  <c r="K23" i="78"/>
  <c r="C23" i="78"/>
  <c r="D24" i="80"/>
  <c r="E24" i="80"/>
  <c r="F24" i="80"/>
  <c r="G24" i="80"/>
  <c r="H24" i="80"/>
  <c r="I24" i="80"/>
  <c r="J24" i="80"/>
  <c r="K24" i="80"/>
  <c r="C24" i="80"/>
  <c r="D23" i="80"/>
  <c r="E23" i="80"/>
  <c r="F23" i="80"/>
  <c r="G23" i="80"/>
  <c r="H23" i="80"/>
  <c r="I23" i="80"/>
  <c r="J23" i="80"/>
  <c r="K23" i="80"/>
  <c r="C23" i="80"/>
  <c r="D29" i="82"/>
  <c r="E29" i="82"/>
  <c r="F29" i="82"/>
  <c r="G29" i="82"/>
  <c r="H29" i="82"/>
  <c r="I29" i="82"/>
  <c r="J29" i="82"/>
  <c r="K29" i="82"/>
  <c r="C29" i="82"/>
  <c r="D28" i="82"/>
  <c r="E28" i="82"/>
  <c r="F28" i="82"/>
  <c r="G28" i="82"/>
  <c r="H28" i="82"/>
  <c r="I28" i="82"/>
  <c r="J28" i="82"/>
  <c r="K28" i="82"/>
  <c r="C28" i="82"/>
  <c r="D24" i="82"/>
  <c r="E24" i="82"/>
  <c r="F24" i="82"/>
  <c r="G24" i="82"/>
  <c r="H24" i="82"/>
  <c r="I24" i="82"/>
  <c r="J24" i="82"/>
  <c r="K24" i="82"/>
  <c r="C24" i="82"/>
  <c r="D23" i="82"/>
  <c r="E23" i="82"/>
  <c r="F23" i="82"/>
  <c r="G23" i="82"/>
  <c r="H23" i="82"/>
  <c r="I23" i="82"/>
  <c r="J23" i="82"/>
  <c r="K23" i="82"/>
  <c r="C23" i="82"/>
  <c r="D24" i="81"/>
  <c r="E24" i="81"/>
  <c r="F24" i="81"/>
  <c r="G24" i="81"/>
  <c r="H24" i="81"/>
  <c r="I24" i="81"/>
  <c r="J24" i="81"/>
  <c r="K24" i="81"/>
  <c r="C24" i="81"/>
  <c r="D23" i="81"/>
  <c r="E23" i="81"/>
  <c r="F23" i="81"/>
  <c r="G23" i="81"/>
  <c r="H23" i="81"/>
  <c r="I23" i="81"/>
  <c r="J23" i="81"/>
  <c r="K23" i="81"/>
  <c r="C23" i="81"/>
  <c r="D29" i="86"/>
  <c r="E29" i="86"/>
  <c r="F29" i="86"/>
  <c r="G29" i="86"/>
  <c r="H29" i="86"/>
  <c r="I29" i="86"/>
  <c r="J29" i="86"/>
  <c r="K29" i="86"/>
  <c r="C29" i="86"/>
  <c r="D28" i="86"/>
  <c r="E28" i="86"/>
  <c r="F28" i="86"/>
  <c r="G28" i="86"/>
  <c r="H28" i="86"/>
  <c r="I28" i="86"/>
  <c r="J28" i="86"/>
  <c r="K28" i="86"/>
  <c r="C28" i="86"/>
  <c r="D24" i="86"/>
  <c r="E24" i="86"/>
  <c r="F24" i="86"/>
  <c r="G24" i="86"/>
  <c r="H24" i="86"/>
  <c r="I24" i="86"/>
  <c r="J24" i="86"/>
  <c r="K24" i="86"/>
  <c r="C24" i="86"/>
  <c r="D23" i="86"/>
  <c r="E23" i="86"/>
  <c r="F23" i="86"/>
  <c r="G23" i="86"/>
  <c r="H23" i="86"/>
  <c r="I23" i="86"/>
  <c r="J23" i="86"/>
  <c r="K23" i="86"/>
  <c r="C23" i="86"/>
  <c r="K23" i="79" l="1"/>
  <c r="K24" i="79" s="1"/>
  <c r="K26" i="79" s="1"/>
  <c r="J23" i="79"/>
  <c r="J25" i="79" s="1"/>
  <c r="J27" i="79" s="1"/>
  <c r="I23" i="79"/>
  <c r="I25" i="79" s="1"/>
  <c r="I27" i="79" s="1"/>
  <c r="H23" i="79"/>
  <c r="H25" i="79" s="1"/>
  <c r="H27" i="79" s="1"/>
  <c r="G23" i="79"/>
  <c r="G24" i="79" s="1"/>
  <c r="G26" i="79" s="1"/>
  <c r="F23" i="79"/>
  <c r="F25" i="79" s="1"/>
  <c r="F27" i="79" s="1"/>
  <c r="E23" i="79"/>
  <c r="E25" i="79" s="1"/>
  <c r="E27" i="79" s="1"/>
  <c r="D23" i="79"/>
  <c r="D24" i="79" s="1"/>
  <c r="D26" i="79" s="1"/>
  <c r="C23" i="79"/>
  <c r="C24" i="79" s="1"/>
  <c r="C26" i="79" s="1"/>
  <c r="D24" i="77"/>
  <c r="D26" i="77" s="1"/>
  <c r="D23" i="77"/>
  <c r="D25" i="77" s="1"/>
  <c r="D27" i="77" s="1"/>
  <c r="E23" i="77"/>
  <c r="E25" i="77" s="1"/>
  <c r="E27" i="77" s="1"/>
  <c r="F23" i="77"/>
  <c r="F24" i="77" s="1"/>
  <c r="F26" i="77" s="1"/>
  <c r="G23" i="77"/>
  <c r="G25" i="77" s="1"/>
  <c r="G27" i="77" s="1"/>
  <c r="H23" i="77"/>
  <c r="H24" i="77" s="1"/>
  <c r="H26" i="77" s="1"/>
  <c r="I23" i="77"/>
  <c r="I24" i="77" s="1"/>
  <c r="I26" i="77" s="1"/>
  <c r="J23" i="77"/>
  <c r="J25" i="77" s="1"/>
  <c r="J27" i="77" s="1"/>
  <c r="K23" i="77"/>
  <c r="K25" i="77" s="1"/>
  <c r="K27" i="77" s="1"/>
  <c r="C23" i="77"/>
  <c r="C25" i="77" s="1"/>
  <c r="C27" i="77" s="1"/>
  <c r="G27" i="75"/>
  <c r="H27" i="75"/>
  <c r="I27" i="75"/>
  <c r="J27" i="75"/>
  <c r="K27" i="75"/>
  <c r="F27" i="75"/>
  <c r="E27" i="75"/>
  <c r="D27" i="75"/>
  <c r="C27" i="75"/>
  <c r="K27" i="74"/>
  <c r="H27" i="74"/>
  <c r="G27" i="74"/>
  <c r="D27" i="74"/>
  <c r="E27" i="74"/>
  <c r="C27" i="74"/>
  <c r="K24" i="70"/>
  <c r="J24" i="70"/>
  <c r="I24" i="70"/>
  <c r="H24" i="70"/>
  <c r="G24" i="70"/>
  <c r="F24" i="70"/>
  <c r="E24" i="70"/>
  <c r="D24" i="70"/>
  <c r="C24" i="70"/>
  <c r="F25" i="77" l="1"/>
  <c r="F27" i="77" s="1"/>
  <c r="C24" i="77"/>
  <c r="C26" i="77" s="1"/>
  <c r="E24" i="77"/>
  <c r="E26" i="77" s="1"/>
  <c r="K25" i="79"/>
  <c r="K27" i="79" s="1"/>
  <c r="H24" i="79"/>
  <c r="H26" i="79" s="1"/>
  <c r="G25" i="79"/>
  <c r="G27" i="79" s="1"/>
  <c r="D25" i="79"/>
  <c r="D27" i="79" s="1"/>
  <c r="C25" i="79"/>
  <c r="C27" i="79" s="1"/>
  <c r="E24" i="79"/>
  <c r="E26" i="79" s="1"/>
  <c r="I24" i="79"/>
  <c r="I26" i="79" s="1"/>
  <c r="F24" i="79"/>
  <c r="F26" i="79" s="1"/>
  <c r="J24" i="79"/>
  <c r="J26" i="79" s="1"/>
  <c r="K24" i="77"/>
  <c r="K26" i="77" s="1"/>
  <c r="I25" i="77"/>
  <c r="I27" i="77" s="1"/>
  <c r="J24" i="77"/>
  <c r="J26" i="77" s="1"/>
  <c r="G24" i="77"/>
  <c r="G26" i="77" s="1"/>
  <c r="H25" i="77"/>
  <c r="H27" i="77" s="1"/>
  <c r="K39" i="67"/>
  <c r="J39" i="67"/>
  <c r="I39" i="67"/>
  <c r="H39" i="67"/>
  <c r="G39" i="67"/>
  <c r="F39" i="67"/>
  <c r="E39" i="67"/>
  <c r="D39" i="67"/>
  <c r="C39" i="67"/>
  <c r="K38" i="67"/>
  <c r="J38" i="67"/>
  <c r="I38" i="67"/>
  <c r="H38" i="67"/>
  <c r="G38" i="67"/>
  <c r="F38" i="67"/>
  <c r="E38" i="67"/>
  <c r="D38" i="67"/>
  <c r="C38" i="67"/>
  <c r="K34" i="67"/>
  <c r="J34" i="67"/>
  <c r="I34" i="67"/>
  <c r="H34" i="67"/>
  <c r="G34" i="67"/>
  <c r="F34" i="67"/>
  <c r="E34" i="67"/>
  <c r="D34" i="67"/>
  <c r="C34" i="67"/>
  <c r="K33" i="67"/>
  <c r="J33" i="67"/>
  <c r="I33" i="67"/>
  <c r="H33" i="67"/>
  <c r="G33" i="67"/>
  <c r="F33" i="67"/>
  <c r="E33" i="67"/>
  <c r="D33" i="67"/>
  <c r="C33" i="67"/>
  <c r="K29" i="67"/>
  <c r="J29" i="67"/>
  <c r="I29" i="67"/>
  <c r="H29" i="67"/>
  <c r="G29" i="67"/>
  <c r="F29" i="67"/>
  <c r="E29" i="67"/>
  <c r="D29" i="67"/>
  <c r="C29" i="67"/>
  <c r="K28" i="67"/>
  <c r="J28" i="67"/>
  <c r="I28" i="67"/>
  <c r="H28" i="67"/>
  <c r="G28" i="67"/>
  <c r="F28" i="67"/>
  <c r="E28" i="67"/>
  <c r="D28" i="67"/>
  <c r="C28" i="67"/>
  <c r="K24" i="67" l="1"/>
  <c r="J24" i="67"/>
  <c r="I24" i="67"/>
  <c r="H24" i="67"/>
  <c r="G24" i="67"/>
  <c r="F24" i="67"/>
  <c r="E24" i="67"/>
  <c r="D24" i="67"/>
  <c r="C24" i="67"/>
  <c r="K23" i="67"/>
  <c r="J23" i="67"/>
  <c r="I23" i="67"/>
  <c r="H23" i="67"/>
  <c r="G23" i="67"/>
  <c r="F23" i="67"/>
  <c r="E23" i="67"/>
  <c r="D23" i="67"/>
  <c r="C23" i="67"/>
</calcChain>
</file>

<file path=xl/sharedStrings.xml><?xml version="1.0" encoding="utf-8"?>
<sst xmlns="http://schemas.openxmlformats.org/spreadsheetml/2006/main" count="328" uniqueCount="150">
  <si>
    <t xml:space="preserve">                            </t>
  </si>
  <si>
    <t>Camp 1</t>
  </si>
  <si>
    <t>Camp 2</t>
  </si>
  <si>
    <t>Camp 3</t>
  </si>
  <si>
    <t>Hb &lt; 11g/dL</t>
  </si>
  <si>
    <t>Hb &lt; 10g/dL</t>
  </si>
  <si>
    <t xml:space="preserve">SE </t>
  </si>
  <si>
    <t>Sept</t>
  </si>
  <si>
    <t>Oct</t>
  </si>
  <si>
    <t>Nov</t>
  </si>
  <si>
    <t>Dec</t>
  </si>
  <si>
    <t>Jan</t>
  </si>
  <si>
    <t>%</t>
  </si>
  <si>
    <t xml:space="preserve">MAM </t>
  </si>
  <si>
    <t>85+</t>
  </si>
  <si>
    <t>80-84</t>
  </si>
  <si>
    <t>75-79</t>
  </si>
  <si>
    <t>70-74</t>
  </si>
  <si>
    <t>65-69</t>
  </si>
  <si>
    <t>60-64</t>
  </si>
  <si>
    <t>55-59</t>
  </si>
  <si>
    <t>50-54</t>
  </si>
  <si>
    <t>45-49</t>
  </si>
  <si>
    <t>40-44</t>
  </si>
  <si>
    <t>35-39</t>
  </si>
  <si>
    <t>30-34</t>
  </si>
  <si>
    <t>25-29</t>
  </si>
  <si>
    <t>20-24</t>
  </si>
  <si>
    <t>15-19</t>
  </si>
  <si>
    <t>10-14</t>
  </si>
  <si>
    <t>5-9</t>
  </si>
  <si>
    <t>0-4</t>
  </si>
  <si>
    <t>Taux de mortalité Brute et chez les U5 (Dates - Dates)</t>
  </si>
  <si>
    <t>Année</t>
  </si>
  <si>
    <t>Mois</t>
  </si>
  <si>
    <t xml:space="preserve">Taux de mortalité brute </t>
  </si>
  <si>
    <t xml:space="preserve">Taux de mortalité U5 </t>
  </si>
  <si>
    <t>Mars</t>
  </si>
  <si>
    <t>Avril</t>
  </si>
  <si>
    <t>Mai</t>
  </si>
  <si>
    <t>Juin</t>
  </si>
  <si>
    <t>Juillet</t>
  </si>
  <si>
    <t>Aout</t>
  </si>
  <si>
    <t>Sept.</t>
  </si>
  <si>
    <t>Oct.</t>
  </si>
  <si>
    <t>Nov.</t>
  </si>
  <si>
    <t>Dec.</t>
  </si>
  <si>
    <t>Janv.</t>
  </si>
  <si>
    <t>Fev.</t>
  </si>
  <si>
    <t>SIS = Système d'Informations de Santé du HCR</t>
  </si>
  <si>
    <t xml:space="preserve">Calculer les tendances mensuelles moyennes de la morbidité au cours de l'année </t>
  </si>
  <si>
    <r>
      <t xml:space="preserve">précédant l'enquête en utilisant les données du </t>
    </r>
    <r>
      <rPr>
        <sz val="11"/>
        <rFont val="Calibri"/>
        <family val="2"/>
      </rPr>
      <t>SIS</t>
    </r>
    <r>
      <rPr>
        <sz val="11"/>
        <color indexed="8"/>
        <rFont val="Calibri"/>
        <family val="2"/>
      </rPr>
      <t xml:space="preserve">. </t>
    </r>
  </si>
  <si>
    <t>Présentez les 5 principales causes de morbidité au cours de l'année.</t>
  </si>
  <si>
    <t>5 principales causes de morbidité chez les enfants de moins de 5 ans</t>
  </si>
  <si>
    <t>Cause Morbidité</t>
  </si>
  <si>
    <t>Cause Morbidité 1</t>
  </si>
  <si>
    <t>Cause Morbidité 2</t>
  </si>
  <si>
    <t>Cause Morbidité 3</t>
  </si>
  <si>
    <t>Cause Morbidité 4</t>
  </si>
  <si>
    <t>Cause Morbidité 5</t>
  </si>
  <si>
    <t>Admissions au sein des programmes de prise en charge de la malnutrition aigue</t>
  </si>
  <si>
    <t>Années</t>
  </si>
  <si>
    <t>MAS</t>
  </si>
  <si>
    <t>Données de l'enquête (%)</t>
  </si>
  <si>
    <r>
      <t>Age en ann</t>
    </r>
    <r>
      <rPr>
        <b/>
        <sz val="11"/>
        <rFont val="Calibri"/>
        <family val="2"/>
      </rPr>
      <t>é</t>
    </r>
    <r>
      <rPr>
        <b/>
        <i/>
        <sz val="11"/>
        <rFont val="Calibri"/>
        <family val="2"/>
      </rPr>
      <t>es</t>
    </r>
  </si>
  <si>
    <t>Masculin</t>
  </si>
  <si>
    <t>Féminin</t>
  </si>
  <si>
    <t>Anémie totale</t>
  </si>
  <si>
    <t>Anémie sévère</t>
  </si>
  <si>
    <t>Anémie modérée</t>
  </si>
  <si>
    <t>Anémie légère</t>
  </si>
  <si>
    <t>Elevée</t>
  </si>
  <si>
    <t>Modérée/Faible</t>
  </si>
  <si>
    <t>Fev</t>
  </si>
  <si>
    <t>Bar d'erreur négative</t>
  </si>
  <si>
    <t>Bar d'erreur positive</t>
  </si>
  <si>
    <t>IC 95% supérieur</t>
  </si>
  <si>
    <t>IC 95% inférieur</t>
  </si>
  <si>
    <t>Bar d'erreur négative &lt; 10 g/dL</t>
  </si>
  <si>
    <t>Bar d'erreur positive &lt; 10 g/dL</t>
  </si>
  <si>
    <t>IC 95% inférieur Hb &lt; 10 g/dL</t>
  </si>
  <si>
    <t>IC 95% supérieur Hb &lt; 10 g/dL</t>
  </si>
  <si>
    <t>IC 95% inférieur Hb &lt; 11 g/dL</t>
  </si>
  <si>
    <t>IC 95% supérieur Hb &lt; 11 g/dL</t>
  </si>
  <si>
    <t>Bar d'erreur négative &lt; 11 g/dL</t>
  </si>
  <si>
    <t>Bar d'erreur positive &lt; 11 g/dL</t>
  </si>
  <si>
    <t>A UTILISER POUR LES ENQUETES AVEC ECHANTILLONAGE PAR GRAPPE</t>
  </si>
  <si>
    <t>Moyenne Hb 6-59</t>
  </si>
  <si>
    <t>A UTILISER POUR LES ENQUETES AVEC ECHANTILLONAGE ALEATOIRE SIMPLE/SYSTEMATIQUE</t>
  </si>
  <si>
    <t>Moyenne HB</t>
  </si>
  <si>
    <t>ET</t>
  </si>
  <si>
    <t>Taille échantillon Anémie</t>
  </si>
  <si>
    <t>Actuellement enrôlée dans un programme de soins prénataux</t>
  </si>
  <si>
    <t xml:space="preserve">Recevant actuellement des comprimés de fer-acide folique </t>
  </si>
  <si>
    <t>MAG (Standards OMS)</t>
  </si>
  <si>
    <t>MAG Critique</t>
  </si>
  <si>
    <r>
      <t>Malnutrition Aigue Modérée</t>
    </r>
    <r>
      <rPr>
        <b/>
        <sz val="11"/>
        <rFont val="Calibri"/>
        <family val="2"/>
      </rPr>
      <t xml:space="preserve"> </t>
    </r>
    <r>
      <rPr>
        <b/>
        <i/>
        <sz val="11"/>
        <rFont val="Calibri"/>
        <family val="2"/>
      </rPr>
      <t>(MAM)</t>
    </r>
  </si>
  <si>
    <r>
      <t>Malnutrition Aigue Sév</t>
    </r>
    <r>
      <rPr>
        <b/>
        <sz val="11"/>
        <rFont val="Calibri"/>
        <family val="2"/>
      </rPr>
      <t>è</t>
    </r>
    <r>
      <rPr>
        <b/>
        <i/>
        <sz val="11"/>
        <rFont val="Calibri"/>
        <family val="2"/>
      </rPr>
      <t>re (MAS)</t>
    </r>
  </si>
  <si>
    <t>Retard de croissance global (Standards OMS)</t>
  </si>
  <si>
    <t>Seuil Critique</t>
  </si>
  <si>
    <t>Retard de croissance modéré</t>
  </si>
  <si>
    <r>
      <t>Retard de croissance sév</t>
    </r>
    <r>
      <rPr>
        <b/>
        <sz val="11"/>
        <rFont val="Calibri"/>
        <family val="2"/>
      </rPr>
      <t>è</t>
    </r>
    <r>
      <rPr>
        <b/>
        <i/>
        <sz val="11"/>
        <rFont val="Calibri"/>
        <family val="2"/>
      </rPr>
      <t>re</t>
    </r>
  </si>
  <si>
    <t>Groupe d'âge (mois)</t>
  </si>
  <si>
    <t>6-11m</t>
  </si>
  <si>
    <t>12-23m</t>
  </si>
  <si>
    <t>24-35m</t>
  </si>
  <si>
    <t>36-47m</t>
  </si>
  <si>
    <t>48-59m</t>
  </si>
  <si>
    <t>Emaciation modérée</t>
  </si>
  <si>
    <t>Emaciation sévère</t>
  </si>
  <si>
    <t>Retard de croissance sévère</t>
  </si>
  <si>
    <t>Vaccination anti-rougeole (9-59 m)</t>
  </si>
  <si>
    <t>Cible couverture vaccination rougeole</t>
  </si>
  <si>
    <r>
      <t>Suppl</t>
    </r>
    <r>
      <rPr>
        <b/>
        <sz val="11"/>
        <rFont val="Calibri"/>
        <family val="2"/>
      </rPr>
      <t>é</t>
    </r>
    <r>
      <rPr>
        <b/>
        <i/>
        <sz val="11"/>
        <rFont val="Calibri"/>
        <family val="2"/>
      </rPr>
      <t>mentation en vitamine A (6-59 m)</t>
    </r>
  </si>
  <si>
    <t>Cible couverture supplé. en vitamine A</t>
  </si>
  <si>
    <r>
      <t>D</t>
    </r>
    <r>
      <rPr>
        <b/>
        <sz val="11"/>
        <rFont val="Calibri"/>
        <family val="2"/>
      </rPr>
      <t>é</t>
    </r>
    <r>
      <rPr>
        <b/>
        <i/>
        <sz val="11"/>
        <rFont val="Calibri"/>
        <family val="2"/>
      </rPr>
      <t>parasitage (12-59 m ou 24-59 m)</t>
    </r>
  </si>
  <si>
    <t>Cible couverture déparasitage</t>
  </si>
  <si>
    <t>Initiation opportune de l'allaitement</t>
  </si>
  <si>
    <r>
      <t>Allaitement exclusif jusqu'</t>
    </r>
    <r>
      <rPr>
        <b/>
        <sz val="11"/>
        <rFont val="Calibri"/>
        <family val="2"/>
      </rPr>
      <t>à</t>
    </r>
    <r>
      <rPr>
        <b/>
        <i/>
        <sz val="11"/>
        <rFont val="Calibri"/>
        <family val="2"/>
      </rPr>
      <t xml:space="preserve"> l'</t>
    </r>
    <r>
      <rPr>
        <b/>
        <sz val="11"/>
        <rFont val="Calibri"/>
        <family val="2"/>
      </rPr>
      <t>â</t>
    </r>
    <r>
      <rPr>
        <b/>
        <i/>
        <sz val="11"/>
        <rFont val="Calibri"/>
        <family val="2"/>
      </rPr>
      <t>ge de 6 mois</t>
    </r>
  </si>
  <si>
    <t>Consommation d'aliments riches ou enrichis en fer</t>
  </si>
  <si>
    <t>Alimentation au biberon</t>
  </si>
  <si>
    <t>MN possédant au moins une MILD</t>
  </si>
  <si>
    <t>Cible HCR</t>
  </si>
  <si>
    <t>A dormi sous une moustiquaire (tous types)</t>
  </si>
  <si>
    <t>A dormi sous une MILD</t>
  </si>
  <si>
    <t>N'a pas dormi sous une moustiquaire</t>
  </si>
  <si>
    <t>Population Totale</t>
  </si>
  <si>
    <t>Enfants &lt;5 ans</t>
  </si>
  <si>
    <t>Femmes Enceintes</t>
  </si>
  <si>
    <t>MAG Sérieuse</t>
  </si>
  <si>
    <t>Seuil Sérieux</t>
  </si>
  <si>
    <t>Filles</t>
  </si>
  <si>
    <t>Retard de croissance</t>
  </si>
  <si>
    <t>Pas de retard de croissance</t>
  </si>
  <si>
    <t>Total</t>
  </si>
  <si>
    <t>Emaciation</t>
  </si>
  <si>
    <t>Pas d'émaciation</t>
  </si>
  <si>
    <t>Garçons</t>
  </si>
  <si>
    <t>6-23 mois</t>
  </si>
  <si>
    <t>24-59 mois</t>
  </si>
  <si>
    <t>Conso. alimentaire acceptable</t>
  </si>
  <si>
    <t>Conso. alimentaire limite</t>
  </si>
  <si>
    <t>Conso. alimentaire faible</t>
  </si>
  <si>
    <t>Aliments riches en protéines</t>
  </si>
  <si>
    <t>Aliments riches en vitamine A</t>
  </si>
  <si>
    <t>Aliments riches en fer héminique</t>
  </si>
  <si>
    <t>Consommé au moins quotidiennement (7 fois ou plus)</t>
  </si>
  <si>
    <t>Consommé parfois (1-6 fois)</t>
  </si>
  <si>
    <r>
      <t>Jamais consomm</t>
    </r>
    <r>
      <rPr>
        <b/>
        <sz val="11"/>
        <rFont val="Calibri"/>
        <family val="2"/>
      </rPr>
      <t>é</t>
    </r>
    <r>
      <rPr>
        <b/>
        <i/>
        <sz val="11"/>
        <rFont val="Calibri"/>
        <family val="2"/>
      </rPr>
      <t xml:space="preserve"> (0 fois)</t>
    </r>
  </si>
  <si>
    <t>Moyenne rCSI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</si>
</sst>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409]mmm\-yy;@"/>
    <numFmt numFmtId="167" formatCode="0.0%"/>
    <numFmt numFmtId="168" formatCode="[$-40C]mmm\-yy;@"/>
  </numFmts>
  <fonts count="12" x14ac:knownFonts="1">
    <font>
      <sz val="10"/>
      <name val="Arial"/>
    </font>
    <font>
      <sz val="11"/>
      <color theme="1"/>
      <name val="Calibri"/>
      <family val="2"/>
      <scheme val="minor"/>
    </font>
    <font>
      <sz val="10"/>
      <name val="Arial"/>
      <family val="2"/>
    </font>
    <font>
      <b/>
      <sz val="11"/>
      <name val="Calibri"/>
      <family val="2"/>
    </font>
    <font>
      <sz val="11"/>
      <name val="Calibri"/>
      <family val="2"/>
    </font>
    <font>
      <b/>
      <i/>
      <sz val="11"/>
      <name val="Calibri"/>
      <family val="2"/>
    </font>
    <font>
      <sz val="11"/>
      <color indexed="8"/>
      <name val="Calibri"/>
      <family val="2"/>
    </font>
    <font>
      <b/>
      <sz val="14"/>
      <color indexed="10"/>
      <name val="Calibri"/>
      <family val="2"/>
    </font>
    <font>
      <sz val="10"/>
      <color indexed="8"/>
      <name val="Arial"/>
      <family val="2"/>
    </font>
    <font>
      <b/>
      <sz val="11"/>
      <color indexed="8"/>
      <name val="Calibri"/>
      <family val="2"/>
    </font>
    <font>
      <sz val="10"/>
      <name val="Calibri"/>
      <family val="2"/>
    </font>
    <font>
      <b/>
      <sz val="11"/>
      <color rgb="FFFF0000"/>
      <name val="Calibri"/>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FFFF99"/>
        <bgColor indexed="64"/>
      </patternFill>
    </fill>
  </fills>
  <borders count="1">
    <border>
      <left/>
      <right/>
      <top/>
      <bottom/>
      <diagonal/>
    </border>
  </borders>
  <cellStyleXfs count="6">
    <xf numFmtId="0" fontId="0" fillId="0" borderId="0"/>
    <xf numFmtId="0" fontId="2" fillId="0" borderId="0"/>
    <xf numFmtId="0" fontId="2" fillId="0" borderId="0"/>
    <xf numFmtId="0" fontId="1" fillId="0" borderId="0"/>
    <xf numFmtId="0" fontId="8" fillId="0" borderId="0"/>
    <xf numFmtId="0" fontId="6" fillId="0" borderId="0"/>
  </cellStyleXfs>
  <cellXfs count="112">
    <xf numFmtId="0" fontId="0" fillId="0" borderId="0" xfId="0"/>
    <xf numFmtId="0" fontId="4" fillId="0" borderId="0" xfId="2" applyFont="1"/>
    <xf numFmtId="164" fontId="4" fillId="0" borderId="0" xfId="2" applyNumberFormat="1" applyFont="1"/>
    <xf numFmtId="0" fontId="3" fillId="2" borderId="0" xfId="2" applyFont="1" applyFill="1" applyAlignment="1"/>
    <xf numFmtId="0" fontId="4" fillId="2" borderId="0" xfId="2" applyFont="1" applyFill="1"/>
    <xf numFmtId="0" fontId="4" fillId="0" borderId="0" xfId="2" applyFont="1" applyFill="1"/>
    <xf numFmtId="164" fontId="4" fillId="0" borderId="0" xfId="2" applyNumberFormat="1" applyFont="1" applyFill="1"/>
    <xf numFmtId="164" fontId="4" fillId="3" borderId="0" xfId="2" applyNumberFormat="1" applyFont="1" applyFill="1" applyAlignment="1">
      <alignment horizontal="center" vertical="center"/>
    </xf>
    <xf numFmtId="0" fontId="2" fillId="0" borderId="0" xfId="2"/>
    <xf numFmtId="164" fontId="2" fillId="0" borderId="0" xfId="2" applyNumberFormat="1"/>
    <xf numFmtId="165" fontId="2" fillId="0" borderId="0" xfId="2" applyNumberFormat="1"/>
    <xf numFmtId="2" fontId="2" fillId="0" borderId="0" xfId="2" applyNumberFormat="1"/>
    <xf numFmtId="0" fontId="2" fillId="0" borderId="0" xfId="2" applyFill="1"/>
    <xf numFmtId="0" fontId="7" fillId="0" borderId="0" xfId="2" applyFont="1"/>
    <xf numFmtId="17" fontId="4" fillId="0" borderId="0" xfId="2" applyNumberFormat="1" applyFont="1"/>
    <xf numFmtId="17" fontId="4" fillId="2" borderId="0" xfId="2" applyNumberFormat="1" applyFont="1" applyFill="1" applyBorder="1"/>
    <xf numFmtId="0" fontId="4" fillId="2" borderId="0" xfId="2" applyFont="1" applyFill="1" applyBorder="1"/>
    <xf numFmtId="0" fontId="5" fillId="2" borderId="0" xfId="2" applyFont="1" applyFill="1" applyBorder="1" applyAlignment="1">
      <alignment wrapText="1"/>
    </xf>
    <xf numFmtId="164" fontId="4" fillId="3" borderId="0" xfId="2" applyNumberFormat="1" applyFont="1" applyFill="1" applyBorder="1" applyAlignment="1">
      <alignment horizontal="center" vertical="center"/>
    </xf>
    <xf numFmtId="0" fontId="4" fillId="3" borderId="0" xfId="2" applyFont="1" applyFill="1" applyBorder="1" applyAlignment="1">
      <alignment horizontal="center" vertical="center"/>
    </xf>
    <xf numFmtId="164" fontId="4" fillId="2" borderId="0" xfId="2" applyNumberFormat="1" applyFont="1" applyFill="1" applyBorder="1" applyAlignment="1">
      <alignment horizontal="center" vertical="center"/>
    </xf>
    <xf numFmtId="0" fontId="5" fillId="2" borderId="0" xfId="2" applyFont="1" applyFill="1" applyBorder="1"/>
    <xf numFmtId="164" fontId="4" fillId="3" borderId="0" xfId="0" applyNumberFormat="1" applyFont="1" applyFill="1" applyAlignment="1">
      <alignment horizontal="center"/>
    </xf>
    <xf numFmtId="164" fontId="4" fillId="3" borderId="0" xfId="0" applyNumberFormat="1" applyFont="1" applyFill="1" applyAlignment="1">
      <alignment horizontal="center" vertical="center"/>
    </xf>
    <xf numFmtId="0" fontId="4" fillId="3" borderId="0" xfId="0" applyFont="1" applyFill="1" applyAlignment="1">
      <alignment horizontal="center" vertical="center"/>
    </xf>
    <xf numFmtId="0" fontId="5" fillId="2" borderId="0" xfId="0" applyFont="1" applyFill="1"/>
    <xf numFmtId="1" fontId="4" fillId="2" borderId="0" xfId="0" applyNumberFormat="1" applyFont="1" applyFill="1" applyAlignment="1">
      <alignment horizontal="center" vertical="center"/>
    </xf>
    <xf numFmtId="0" fontId="4" fillId="2" borderId="0" xfId="0" applyFont="1" applyFill="1"/>
    <xf numFmtId="2" fontId="4"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2" fontId="4" fillId="2" borderId="0" xfId="2" applyNumberFormat="1" applyFont="1" applyFill="1" applyBorder="1" applyAlignment="1">
      <alignment horizontal="center" vertical="center"/>
    </xf>
    <xf numFmtId="165" fontId="4" fillId="2" borderId="0" xfId="2" applyNumberFormat="1" applyFont="1" applyFill="1" applyBorder="1" applyAlignment="1">
      <alignment horizontal="center" vertical="center"/>
    </xf>
    <xf numFmtId="1" fontId="4" fillId="2" borderId="0" xfId="2" applyNumberFormat="1" applyFont="1" applyFill="1" applyBorder="1" applyAlignment="1">
      <alignment horizontal="center" vertical="center"/>
    </xf>
    <xf numFmtId="17" fontId="5" fillId="2" borderId="0" xfId="0" quotePrefix="1" applyNumberFormat="1" applyFont="1" applyFill="1"/>
    <xf numFmtId="0" fontId="2" fillId="0" borderId="0" xfId="1" applyBorder="1"/>
    <xf numFmtId="2" fontId="2" fillId="0" borderId="0" xfId="1" applyNumberFormat="1" applyBorder="1"/>
    <xf numFmtId="0" fontId="6" fillId="0" borderId="0" xfId="5" applyFont="1"/>
    <xf numFmtId="164" fontId="6" fillId="0" borderId="0" xfId="5" applyNumberFormat="1" applyFont="1"/>
    <xf numFmtId="0" fontId="6" fillId="0" borderId="0" xfId="5" applyFont="1" applyAlignment="1">
      <alignment vertical="center"/>
    </xf>
    <xf numFmtId="0" fontId="9" fillId="0" borderId="0" xfId="5" applyFont="1"/>
    <xf numFmtId="0" fontId="9" fillId="2" borderId="0" xfId="5" applyFont="1" applyFill="1"/>
    <xf numFmtId="0" fontId="9" fillId="2" borderId="0" xfId="5" applyFont="1" applyFill="1" applyAlignment="1">
      <alignment horizontal="center"/>
    </xf>
    <xf numFmtId="164" fontId="6" fillId="3" borderId="0" xfId="5" applyNumberFormat="1" applyFont="1" applyFill="1" applyAlignment="1">
      <alignment vertical="center"/>
    </xf>
    <xf numFmtId="167" fontId="6" fillId="3" borderId="0" xfId="5" applyNumberFormat="1" applyFont="1" applyFill="1" applyAlignment="1">
      <alignment vertical="center"/>
    </xf>
    <xf numFmtId="164" fontId="6" fillId="0" borderId="0" xfId="5" applyNumberFormat="1" applyFont="1" applyFill="1" applyAlignment="1">
      <alignment vertical="center"/>
    </xf>
    <xf numFmtId="164" fontId="4" fillId="3" borderId="0" xfId="3" applyNumberFormat="1" applyFont="1" applyFill="1" applyBorder="1" applyAlignment="1">
      <alignment horizontal="center" vertical="center"/>
    </xf>
    <xf numFmtId="0" fontId="4" fillId="3" borderId="0" xfId="3" applyFont="1" applyFill="1" applyBorder="1" applyAlignment="1">
      <alignment horizontal="center" vertical="center"/>
    </xf>
    <xf numFmtId="0" fontId="3" fillId="2" borderId="0" xfId="2" applyFont="1" applyFill="1"/>
    <xf numFmtId="0" fontId="3" fillId="0" borderId="0" xfId="2" applyFont="1" applyFill="1"/>
    <xf numFmtId="0" fontId="3" fillId="0" borderId="0" xfId="2" applyFont="1" applyFill="1" applyAlignment="1"/>
    <xf numFmtId="17" fontId="4" fillId="0" borderId="0" xfId="2" applyNumberFormat="1" applyFont="1" applyFill="1"/>
    <xf numFmtId="0" fontId="0" fillId="0" borderId="0" xfId="0" applyBorder="1"/>
    <xf numFmtId="0" fontId="3" fillId="2" borderId="0" xfId="0" applyFont="1" applyFill="1" applyAlignment="1"/>
    <xf numFmtId="1" fontId="4" fillId="3" borderId="0" xfId="0" applyNumberFormat="1" applyFont="1" applyFill="1"/>
    <xf numFmtId="49" fontId="4" fillId="3" borderId="0" xfId="0" applyNumberFormat="1" applyFont="1" applyFill="1"/>
    <xf numFmtId="164" fontId="4" fillId="3" borderId="0" xfId="0" applyNumberFormat="1" applyFont="1" applyFill="1"/>
    <xf numFmtId="0" fontId="6" fillId="0" borderId="0" xfId="0" applyFont="1"/>
    <xf numFmtId="0" fontId="3" fillId="2" borderId="0" xfId="0" applyFont="1" applyFill="1" applyAlignment="1">
      <alignment horizontal="center"/>
    </xf>
    <xf numFmtId="1" fontId="4" fillId="3" borderId="0" xfId="0" applyNumberFormat="1" applyFont="1" applyFill="1" applyAlignment="1">
      <alignment horizontal="center"/>
    </xf>
    <xf numFmtId="0" fontId="10" fillId="0" borderId="0" xfId="0" applyFont="1"/>
    <xf numFmtId="164" fontId="10" fillId="0" borderId="0" xfId="0" applyNumberFormat="1" applyFont="1"/>
    <xf numFmtId="165" fontId="10" fillId="0" borderId="0" xfId="0" applyNumberFormat="1" applyFont="1"/>
    <xf numFmtId="2" fontId="10" fillId="0" borderId="0" xfId="0" applyNumberFormat="1" applyFont="1"/>
    <xf numFmtId="0" fontId="3" fillId="2" borderId="0" xfId="0" applyFont="1" applyFill="1"/>
    <xf numFmtId="0" fontId="3" fillId="0" borderId="0" xfId="0" applyFont="1" applyFill="1"/>
    <xf numFmtId="0" fontId="3" fillId="0" borderId="0" xfId="0" applyFont="1" applyFill="1" applyAlignment="1"/>
    <xf numFmtId="0" fontId="4" fillId="0" borderId="0" xfId="0" applyFont="1" applyFill="1"/>
    <xf numFmtId="166" fontId="4" fillId="3" borderId="0" xfId="0" applyNumberFormat="1" applyFont="1" applyFill="1"/>
    <xf numFmtId="166" fontId="4" fillId="4" borderId="0" xfId="0" applyNumberFormat="1" applyFont="1" applyFill="1"/>
    <xf numFmtId="17" fontId="4" fillId="0" borderId="0" xfId="0" applyNumberFormat="1" applyFont="1" applyFill="1"/>
    <xf numFmtId="49" fontId="4" fillId="2" borderId="0" xfId="0" applyNumberFormat="1" applyFont="1" applyFill="1"/>
    <xf numFmtId="164" fontId="4" fillId="4" borderId="0" xfId="0" applyNumberFormat="1" applyFont="1" applyFill="1"/>
    <xf numFmtId="164" fontId="4" fillId="0" borderId="0" xfId="0" applyNumberFormat="1" applyFont="1" applyFill="1"/>
    <xf numFmtId="1" fontId="4" fillId="0" borderId="0" xfId="0" applyNumberFormat="1" applyFont="1" applyFill="1"/>
    <xf numFmtId="168" fontId="3" fillId="3" borderId="0" xfId="2" applyNumberFormat="1" applyFont="1" applyFill="1" applyBorder="1" applyAlignment="1">
      <alignment horizontal="center"/>
    </xf>
    <xf numFmtId="0" fontId="7" fillId="0" borderId="0" xfId="0" applyFont="1"/>
    <xf numFmtId="165" fontId="4" fillId="0" borderId="0" xfId="2" applyNumberFormat="1" applyFont="1"/>
    <xf numFmtId="2" fontId="4" fillId="0" borderId="0" xfId="2" applyNumberFormat="1" applyFont="1"/>
    <xf numFmtId="17" fontId="4" fillId="3" borderId="0" xfId="2" applyNumberFormat="1" applyFont="1" applyFill="1" applyAlignment="1">
      <alignment horizontal="center"/>
    </xf>
    <xf numFmtId="164" fontId="4" fillId="3" borderId="0" xfId="2" applyNumberFormat="1" applyFont="1" applyFill="1" applyAlignment="1">
      <alignment horizontal="center"/>
    </xf>
    <xf numFmtId="164" fontId="11" fillId="0" borderId="0" xfId="2" applyNumberFormat="1" applyFont="1" applyFill="1"/>
    <xf numFmtId="17" fontId="4" fillId="0" borderId="0" xfId="2" applyNumberFormat="1" applyFont="1" applyFill="1" applyAlignment="1">
      <alignment horizontal="center"/>
    </xf>
    <xf numFmtId="0" fontId="4" fillId="2" borderId="0" xfId="2" applyFont="1" applyFill="1" applyAlignment="1">
      <alignment wrapText="1"/>
    </xf>
    <xf numFmtId="164" fontId="4" fillId="0" borderId="0" xfId="2" applyNumberFormat="1" applyFont="1" applyFill="1" applyAlignment="1">
      <alignment horizontal="center"/>
    </xf>
    <xf numFmtId="0" fontId="4" fillId="0" borderId="0" xfId="2" applyFont="1" applyFill="1" applyAlignment="1">
      <alignment horizontal="center"/>
    </xf>
    <xf numFmtId="0" fontId="5" fillId="2" borderId="0" xfId="0" applyFont="1" applyFill="1" applyAlignment="1">
      <alignment wrapText="1"/>
    </xf>
    <xf numFmtId="0" fontId="4" fillId="2" borderId="0" xfId="0" applyFont="1" applyFill="1" applyAlignment="1">
      <alignment wrapText="1"/>
    </xf>
    <xf numFmtId="17" fontId="4" fillId="3" borderId="0" xfId="0" applyNumberFormat="1" applyFont="1" applyFill="1" applyAlignment="1">
      <alignment horizontal="center" vertical="center" wrapText="1"/>
    </xf>
    <xf numFmtId="17" fontId="4" fillId="4" borderId="0" xfId="2" applyNumberFormat="1" applyFont="1" applyFill="1" applyAlignment="1">
      <alignment horizontal="center" wrapText="1"/>
    </xf>
    <xf numFmtId="1" fontId="4" fillId="3" borderId="0" xfId="2" applyNumberFormat="1" applyFont="1" applyFill="1" applyAlignment="1">
      <alignment horizontal="center"/>
    </xf>
    <xf numFmtId="1" fontId="4" fillId="4" borderId="0" xfId="2" applyNumberFormat="1" applyFont="1" applyFill="1" applyAlignment="1">
      <alignment horizontal="center"/>
    </xf>
    <xf numFmtId="17" fontId="4" fillId="4" borderId="0" xfId="2" applyNumberFormat="1" applyFont="1" applyFill="1" applyAlignment="1">
      <alignment horizontal="center"/>
    </xf>
    <xf numFmtId="168" fontId="3" fillId="3" borderId="0" xfId="2" applyNumberFormat="1" applyFont="1" applyFill="1" applyAlignment="1">
      <alignment horizontal="center"/>
    </xf>
    <xf numFmtId="0" fontId="5" fillId="2" borderId="0" xfId="2" applyFont="1" applyFill="1" applyAlignment="1">
      <alignment wrapText="1"/>
    </xf>
    <xf numFmtId="17" fontId="5" fillId="2" borderId="0" xfId="2" applyNumberFormat="1" applyFont="1" applyFill="1" applyAlignment="1">
      <alignment wrapText="1"/>
    </xf>
    <xf numFmtId="0" fontId="4" fillId="0" borderId="0" xfId="2" applyFont="1" applyAlignment="1">
      <alignment horizontal="right"/>
    </xf>
    <xf numFmtId="0" fontId="4" fillId="0" borderId="0" xfId="0" applyFont="1"/>
    <xf numFmtId="168" fontId="3" fillId="3" borderId="0" xfId="0" applyNumberFormat="1" applyFont="1" applyFill="1" applyAlignment="1">
      <alignment horizontal="center"/>
    </xf>
    <xf numFmtId="17" fontId="4" fillId="0" borderId="0" xfId="0" applyNumberFormat="1" applyFont="1"/>
    <xf numFmtId="164" fontId="4" fillId="0" borderId="0" xfId="0" applyNumberFormat="1" applyFont="1"/>
    <xf numFmtId="17" fontId="5" fillId="2" borderId="0" xfId="0" applyNumberFormat="1" applyFont="1" applyFill="1" applyAlignment="1">
      <alignment wrapText="1"/>
    </xf>
    <xf numFmtId="0" fontId="5" fillId="0" borderId="0" xfId="0" applyFont="1"/>
    <xf numFmtId="164" fontId="4" fillId="0" borderId="0" xfId="0" applyNumberFormat="1" applyFont="1" applyAlignment="1">
      <alignment horizontal="right"/>
    </xf>
    <xf numFmtId="0" fontId="4" fillId="0" borderId="0" xfId="0" applyFont="1" applyAlignment="1">
      <alignment horizontal="right"/>
    </xf>
    <xf numFmtId="0" fontId="3" fillId="2" borderId="0" xfId="0" applyFont="1" applyFill="1" applyAlignment="1">
      <alignment horizontal="center"/>
    </xf>
    <xf numFmtId="0" fontId="9" fillId="0" borderId="0" xfId="4" applyFont="1" applyFill="1" applyBorder="1" applyAlignment="1">
      <alignment horizontal="left" wrapText="1"/>
    </xf>
    <xf numFmtId="0" fontId="3" fillId="2" borderId="0" xfId="0" applyFont="1" applyFill="1" applyAlignment="1">
      <alignment horizontal="center" wrapText="1"/>
    </xf>
    <xf numFmtId="0" fontId="9" fillId="0" borderId="0" xfId="4" applyFont="1" applyFill="1" applyBorder="1" applyAlignment="1">
      <alignment horizontal="center" wrapText="1"/>
    </xf>
    <xf numFmtId="0" fontId="3" fillId="2" borderId="0" xfId="2" applyFont="1" applyFill="1" applyBorder="1" applyAlignment="1">
      <alignment horizontal="center"/>
    </xf>
    <xf numFmtId="0" fontId="3" fillId="2" borderId="0" xfId="2" applyFont="1" applyFill="1" applyBorder="1" applyAlignment="1">
      <alignment horizontal="center" vertical="center"/>
    </xf>
    <xf numFmtId="0" fontId="3" fillId="2" borderId="0" xfId="2" applyFont="1" applyFill="1" applyAlignment="1">
      <alignment horizontal="center"/>
    </xf>
    <xf numFmtId="0" fontId="3" fillId="2" borderId="0" xfId="0" applyFont="1" applyFill="1" applyAlignment="1">
      <alignment horizontal="left" wrapText="1"/>
    </xf>
  </cellXfs>
  <cellStyles count="6">
    <cellStyle name="Normal" xfId="0" builtinId="0"/>
    <cellStyle name="Normal 2" xfId="2" xr:uid="{00000000-0005-0000-0000-000001000000}"/>
    <cellStyle name="Normal 3" xfId="3" xr:uid="{00000000-0005-0000-0000-000002000000}"/>
    <cellStyle name="Normal 4" xfId="1" xr:uid="{00000000-0005-0000-0000-000003000000}"/>
    <cellStyle name="Normal_U-5MR" xfId="4" xr:uid="{00000000-0005-0000-0000-000004000000}"/>
    <cellStyle name="Normal_WASH graphs_Tool_08_Trend_and_Graphs v1.3 updated" xfId="5" xr:uid="{00000000-0005-0000-0000-000005000000}"/>
  </cellStyles>
  <dxfs count="0"/>
  <tableStyles count="0" defaultTableStyle="TableStyleMedium2" defaultPivotStyle="PivotStyleLight16"/>
  <colors>
    <mruColors>
      <color rgb="FFFF66CC"/>
      <color rgb="FF251CD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6.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000" b="0" i="0" u="none" strike="noStrike" baseline="0">
                <a:solidFill>
                  <a:srgbClr val="000000"/>
                </a:solidFill>
                <a:latin typeface="Calibri"/>
                <a:ea typeface="Calibri"/>
                <a:cs typeface="Calibri"/>
              </a:defRPr>
            </a:pPr>
            <a:r>
              <a:rPr lang="en-GB" sz="1400" b="1" i="0" u="none" strike="noStrike" baseline="0">
                <a:solidFill>
                  <a:srgbClr val="000000"/>
                </a:solidFill>
                <a:latin typeface="Calibri"/>
              </a:rPr>
              <a:t>Taux de mortalité brute et taux de mortalité chez les enfants de moins de 5 ans</a:t>
            </a:r>
            <a:endParaRPr lang="en-GB" sz="1600" b="1" i="0" u="none" strike="noStrike" baseline="0">
              <a:solidFill>
                <a:srgbClr val="000000"/>
              </a:solidFill>
              <a:latin typeface="Calibri"/>
            </a:endParaRPr>
          </a:p>
          <a:p>
            <a:pPr>
              <a:defRPr sz="1000" b="0" i="0" u="none" strike="noStrike" baseline="0">
                <a:solidFill>
                  <a:srgbClr val="000000"/>
                </a:solidFill>
                <a:latin typeface="Calibri"/>
                <a:ea typeface="Calibri"/>
                <a:cs typeface="Calibri"/>
              </a:defRPr>
            </a:pPr>
            <a:r>
              <a:rPr lang="en-GB" sz="1400" b="1" i="0" u="none" strike="noStrike" baseline="0">
                <a:solidFill>
                  <a:schemeClr val="accent1"/>
                </a:solidFill>
                <a:latin typeface="Calibri"/>
              </a:rPr>
              <a:t>Nom du camp/de la zone d'enquête, Pays</a:t>
            </a:r>
          </a:p>
        </c:rich>
      </c:tx>
      <c:layout>
        <c:manualLayout>
          <c:xMode val="edge"/>
          <c:yMode val="edge"/>
          <c:x val="0.19637462235649547"/>
          <c:y val="1.201923076923077E-2"/>
        </c:manualLayout>
      </c:layout>
      <c:overlay val="1"/>
      <c:spPr>
        <a:noFill/>
        <a:ln w="25400">
          <a:noFill/>
        </a:ln>
      </c:spPr>
    </c:title>
    <c:autoTitleDeleted val="0"/>
    <c:plotArea>
      <c:layout>
        <c:manualLayout>
          <c:layoutTarget val="inner"/>
          <c:xMode val="edge"/>
          <c:yMode val="edge"/>
          <c:x val="9.9697885196375305E-2"/>
          <c:y val="0.16506410256410256"/>
          <c:w val="0.85649546827794554"/>
          <c:h val="0.60897435897435892"/>
        </c:manualLayout>
      </c:layout>
      <c:barChart>
        <c:barDir val="col"/>
        <c:grouping val="clustered"/>
        <c:varyColors val="0"/>
        <c:ser>
          <c:idx val="0"/>
          <c:order val="0"/>
          <c:tx>
            <c:strRef>
              <c:f>'Taux de mortalite'!$C$15</c:f>
              <c:strCache>
                <c:ptCount val="1"/>
                <c:pt idx="0">
                  <c:v>Taux de mortalité brute </c:v>
                </c:pt>
              </c:strCache>
            </c:strRef>
          </c:tx>
          <c:invertIfNegative val="0"/>
          <c:cat>
            <c:multiLvlStrRef>
              <c:f>'Taux de mortalite'!$A$16:$B$29</c:f>
              <c:multiLvlStrCache>
                <c:ptCount val="14"/>
                <c:lvl>
                  <c:pt idx="0">
                    <c:v>Mars</c:v>
                  </c:pt>
                  <c:pt idx="1">
                    <c:v>Avril</c:v>
                  </c:pt>
                  <c:pt idx="2">
                    <c:v>Mai</c:v>
                  </c:pt>
                  <c:pt idx="3">
                    <c:v>Juin</c:v>
                  </c:pt>
                  <c:pt idx="4">
                    <c:v>Juillet</c:v>
                  </c:pt>
                  <c:pt idx="5">
                    <c:v>Aout</c:v>
                  </c:pt>
                  <c:pt idx="6">
                    <c:v>Sept.</c:v>
                  </c:pt>
                  <c:pt idx="7">
                    <c:v>Oct.</c:v>
                  </c:pt>
                  <c:pt idx="8">
                    <c:v>Nov.</c:v>
                  </c:pt>
                  <c:pt idx="9">
                    <c:v>Dec.</c:v>
                  </c:pt>
                  <c:pt idx="10">
                    <c:v>Janv.</c:v>
                  </c:pt>
                  <c:pt idx="11">
                    <c:v>Fev.</c:v>
                  </c:pt>
                  <c:pt idx="12">
                    <c:v>Mars</c:v>
                  </c:pt>
                  <c:pt idx="13">
                    <c:v>Avril</c:v>
                  </c:pt>
                </c:lvl>
                <c:lvl>
                  <c:pt idx="0">
                    <c:v>2017</c:v>
                  </c:pt>
                  <c:pt idx="10">
                    <c:v>2018</c:v>
                  </c:pt>
                </c:lvl>
              </c:multiLvlStrCache>
            </c:multiLvlStrRef>
          </c:cat>
          <c:val>
            <c:numRef>
              <c:f>'Taux de mortalite'!$C$16:$C$29</c:f>
              <c:numCache>
                <c:formatCode>0.0</c:formatCode>
                <c:ptCount val="14"/>
                <c:pt idx="0">
                  <c:v>0.3455723542116631</c:v>
                </c:pt>
                <c:pt idx="1">
                  <c:v>8.620689655172413E-2</c:v>
                </c:pt>
                <c:pt idx="2">
                  <c:v>0.43055196762249204</c:v>
                </c:pt>
                <c:pt idx="3">
                  <c:v>0.51572975760701389</c:v>
                </c:pt>
                <c:pt idx="4">
                  <c:v>0.34367213678151043</c:v>
                </c:pt>
                <c:pt idx="5">
                  <c:v>0.34343607795998965</c:v>
                </c:pt>
                <c:pt idx="6">
                  <c:v>0.25687130747495507</c:v>
                </c:pt>
                <c:pt idx="7">
                  <c:v>0.25647601949217746</c:v>
                </c:pt>
                <c:pt idx="8">
                  <c:v>0</c:v>
                </c:pt>
                <c:pt idx="9">
                  <c:v>0.41953347877160596</c:v>
                </c:pt>
                <c:pt idx="10">
                  <c:v>0</c:v>
                </c:pt>
                <c:pt idx="11">
                  <c:v>0.57570523891767422</c:v>
                </c:pt>
                <c:pt idx="12">
                  <c:v>0.24673081667900321</c:v>
                </c:pt>
                <c:pt idx="13">
                  <c:v>0.16541229013315689</c:v>
                </c:pt>
              </c:numCache>
            </c:numRef>
          </c:val>
          <c:extLst>
            <c:ext xmlns:c16="http://schemas.microsoft.com/office/drawing/2014/chart" uri="{C3380CC4-5D6E-409C-BE32-E72D297353CC}">
              <c16:uniqueId val="{00000000-3FB7-4116-A257-1C405ECE9B3E}"/>
            </c:ext>
          </c:extLst>
        </c:ser>
        <c:ser>
          <c:idx val="1"/>
          <c:order val="1"/>
          <c:tx>
            <c:strRef>
              <c:f>'Taux de mortalite'!$D$15</c:f>
              <c:strCache>
                <c:ptCount val="1"/>
                <c:pt idx="0">
                  <c:v>Taux de mortalité U5 </c:v>
                </c:pt>
              </c:strCache>
            </c:strRef>
          </c:tx>
          <c:invertIfNegative val="0"/>
          <c:cat>
            <c:multiLvlStrRef>
              <c:f>'Taux de mortalite'!$A$16:$B$29</c:f>
              <c:multiLvlStrCache>
                <c:ptCount val="14"/>
                <c:lvl>
                  <c:pt idx="0">
                    <c:v>Mars</c:v>
                  </c:pt>
                  <c:pt idx="1">
                    <c:v>Avril</c:v>
                  </c:pt>
                  <c:pt idx="2">
                    <c:v>Mai</c:v>
                  </c:pt>
                  <c:pt idx="3">
                    <c:v>Juin</c:v>
                  </c:pt>
                  <c:pt idx="4">
                    <c:v>Juillet</c:v>
                  </c:pt>
                  <c:pt idx="5">
                    <c:v>Aout</c:v>
                  </c:pt>
                  <c:pt idx="6">
                    <c:v>Sept.</c:v>
                  </c:pt>
                  <c:pt idx="7">
                    <c:v>Oct.</c:v>
                  </c:pt>
                  <c:pt idx="8">
                    <c:v>Nov.</c:v>
                  </c:pt>
                  <c:pt idx="9">
                    <c:v>Dec.</c:v>
                  </c:pt>
                  <c:pt idx="10">
                    <c:v>Janv.</c:v>
                  </c:pt>
                  <c:pt idx="11">
                    <c:v>Fev.</c:v>
                  </c:pt>
                  <c:pt idx="12">
                    <c:v>Mars</c:v>
                  </c:pt>
                  <c:pt idx="13">
                    <c:v>Avril</c:v>
                  </c:pt>
                </c:lvl>
                <c:lvl>
                  <c:pt idx="0">
                    <c:v>2017</c:v>
                  </c:pt>
                  <c:pt idx="10">
                    <c:v>2018</c:v>
                  </c:pt>
                </c:lvl>
              </c:multiLvlStrCache>
            </c:multiLvlStrRef>
          </c:cat>
          <c:val>
            <c:numRef>
              <c:f>'Taux de mortalite'!$D$16:$D$29</c:f>
              <c:numCache>
                <c:formatCode>0.0</c:formatCode>
                <c:ptCount val="14"/>
                <c:pt idx="0">
                  <c:v>0.84530853761622993</c:v>
                </c:pt>
                <c:pt idx="1">
                  <c:v>0.55473372781065089</c:v>
                </c:pt>
                <c:pt idx="2">
                  <c:v>0.43308791684711995</c:v>
                </c:pt>
                <c:pt idx="3">
                  <c:v>0.43878894251864853</c:v>
                </c:pt>
                <c:pt idx="4">
                  <c:v>0.22261798753339268</c:v>
                </c:pt>
                <c:pt idx="5">
                  <c:v>0</c:v>
                </c:pt>
                <c:pt idx="6">
                  <c:v>0.22862368541380887</c:v>
                </c:pt>
                <c:pt idx="7">
                  <c:v>0</c:v>
                </c:pt>
                <c:pt idx="8">
                  <c:v>0.47203209818267639</c:v>
                </c:pt>
                <c:pt idx="9">
                  <c:v>0</c:v>
                </c:pt>
                <c:pt idx="10">
                  <c:v>0</c:v>
                </c:pt>
                <c:pt idx="11">
                  <c:v>0.4222081486172683</c:v>
                </c:pt>
                <c:pt idx="12">
                  <c:v>0.4222081486172683</c:v>
                </c:pt>
                <c:pt idx="13">
                  <c:v>0.2105263157894737</c:v>
                </c:pt>
              </c:numCache>
            </c:numRef>
          </c:val>
          <c:extLst>
            <c:ext xmlns:c16="http://schemas.microsoft.com/office/drawing/2014/chart" uri="{C3380CC4-5D6E-409C-BE32-E72D297353CC}">
              <c16:uniqueId val="{00000001-3FB7-4116-A257-1C405ECE9B3E}"/>
            </c:ext>
          </c:extLst>
        </c:ser>
        <c:dLbls>
          <c:showLegendKey val="0"/>
          <c:showVal val="0"/>
          <c:showCatName val="0"/>
          <c:showSerName val="0"/>
          <c:showPercent val="0"/>
          <c:showBubbleSize val="0"/>
        </c:dLbls>
        <c:gapWidth val="150"/>
        <c:axId val="202231000"/>
        <c:axId val="202231392"/>
      </c:barChart>
      <c:catAx>
        <c:axId val="202231000"/>
        <c:scaling>
          <c:orientation val="minMax"/>
        </c:scaling>
        <c:delete val="0"/>
        <c:axPos val="b"/>
        <c:title>
          <c:tx>
            <c:rich>
              <a:bodyPr/>
              <a:lstStyle/>
              <a:p>
                <a:pPr>
                  <a:defRPr sz="1100" b="1" i="0" u="none" strike="noStrike" baseline="0">
                    <a:solidFill>
                      <a:srgbClr val="000000"/>
                    </a:solidFill>
                    <a:latin typeface="Calibri"/>
                    <a:ea typeface="Calibri"/>
                    <a:cs typeface="Calibri"/>
                  </a:defRPr>
                </a:pPr>
                <a:r>
                  <a:rPr lang="en-US"/>
                  <a:t>Date</a:t>
                </a:r>
              </a:p>
            </c:rich>
          </c:tx>
          <c:layout>
            <c:manualLayout>
              <c:xMode val="edge"/>
              <c:yMode val="edge"/>
              <c:x val="0.50264401995067831"/>
              <c:y val="0.89845548152634769"/>
            </c:manualLayout>
          </c:layout>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2231392"/>
        <c:crosses val="autoZero"/>
        <c:auto val="1"/>
        <c:lblAlgn val="ctr"/>
        <c:lblOffset val="100"/>
        <c:noMultiLvlLbl val="0"/>
      </c:catAx>
      <c:valAx>
        <c:axId val="202231392"/>
        <c:scaling>
          <c:orientation val="minMax"/>
        </c:scaling>
        <c:delete val="0"/>
        <c:axPos val="l"/>
        <c:title>
          <c:tx>
            <c:rich>
              <a:bodyPr/>
              <a:lstStyle/>
              <a:p>
                <a:pPr>
                  <a:defRPr sz="1100" b="1" i="0" u="none" strike="noStrike" baseline="0">
                    <a:solidFill>
                      <a:srgbClr val="000000"/>
                    </a:solidFill>
                    <a:latin typeface="Calibri"/>
                    <a:ea typeface="Calibri"/>
                    <a:cs typeface="Calibri"/>
                  </a:defRPr>
                </a:pPr>
                <a:r>
                  <a:rPr lang="en-US"/>
                  <a:t>Taux de mortalité</a:t>
                </a:r>
              </a:p>
            </c:rich>
          </c:tx>
          <c:overlay val="0"/>
          <c:spPr>
            <a:noFill/>
            <a:ln w="25400">
              <a:noFill/>
            </a:ln>
          </c:spPr>
        </c:title>
        <c:numFmt formatCode="0.0" sourceLinked="1"/>
        <c:majorTickMark val="out"/>
        <c:minorTickMark val="none"/>
        <c:tickLblPos val="nextTo"/>
        <c:crossAx val="202231000"/>
        <c:crosses val="autoZero"/>
        <c:crossBetween val="between"/>
      </c:valAx>
    </c:plotArea>
    <c:legend>
      <c:legendPos val="r"/>
      <c:legendEntry>
        <c:idx val="0"/>
        <c:txPr>
          <a:bodyPr/>
          <a:lstStyle/>
          <a:p>
            <a:pPr>
              <a:defRPr sz="1100" b="0" i="0" u="none" strike="noStrike" baseline="0">
                <a:solidFill>
                  <a:srgbClr val="000000"/>
                </a:solidFill>
                <a:latin typeface="Calibri"/>
                <a:ea typeface="Calibri"/>
                <a:cs typeface="Calibri"/>
              </a:defRPr>
            </a:pPr>
            <a:endParaRPr lang="en-US"/>
          </a:p>
        </c:txPr>
      </c:legendEntry>
      <c:legendEntry>
        <c:idx val="1"/>
        <c:txPr>
          <a:bodyPr/>
          <a:lstStyle/>
          <a:p>
            <a:pPr>
              <a:defRPr sz="1100" b="0" i="0" u="none" strike="noStrike" baseline="0">
                <a:solidFill>
                  <a:srgbClr val="000000"/>
                </a:solidFill>
                <a:latin typeface="Calibri"/>
                <a:ea typeface="Calibri"/>
                <a:cs typeface="Calibri"/>
              </a:defRPr>
            </a:pPr>
            <a:endParaRPr lang="en-US"/>
          </a:p>
        </c:txPr>
      </c:legendEntry>
      <c:layout>
        <c:manualLayout>
          <c:xMode val="edge"/>
          <c:yMode val="edge"/>
          <c:x val="0.1163141993957704"/>
          <c:y val="0.93509615384615385"/>
          <c:w val="0.81570996978851962"/>
          <c:h val="5.7692307692307696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Concentration moyenne en hémoglobine </a:t>
            </a:r>
          </a:p>
          <a:p>
            <a:pPr>
              <a:defRPr/>
            </a:pPr>
            <a:r>
              <a:rPr lang="en-US" b="1">
                <a:solidFill>
                  <a:sysClr val="windowText" lastClr="000000"/>
                </a:solidFill>
              </a:rPr>
              <a:t>avec intervalles de confiance à 95% chez les femmes en age de procréer</a:t>
            </a:r>
          </a:p>
          <a:p>
            <a:pPr>
              <a:defRPr/>
            </a:pPr>
            <a:r>
              <a:rPr lang="en-US" b="1" baseline="0">
                <a:solidFill>
                  <a:srgbClr val="251CDE"/>
                </a:solidFill>
              </a:rPr>
              <a:t>par camp - Période, Pays</a:t>
            </a:r>
            <a:endParaRPr lang="en-US" b="1">
              <a:solidFill>
                <a:srgbClr val="251CDE"/>
              </a:solidFill>
            </a:endParaRPr>
          </a:p>
        </c:rich>
      </c:tx>
      <c:layout>
        <c:manualLayout>
          <c:xMode val="edge"/>
          <c:yMode val="edge"/>
          <c:x val="0.12426815015836751"/>
          <c:y val="1.7429189913210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47598328067E-2"/>
          <c:y val="0.20170909033999221"/>
          <c:w val="0.87122462817147861"/>
          <c:h val="0.59646248643648103"/>
        </c:manualLayout>
      </c:layout>
      <c:lineChart>
        <c:grouping val="standard"/>
        <c:varyColors val="0"/>
        <c:ser>
          <c:idx val="0"/>
          <c:order val="0"/>
          <c:tx>
            <c:strRef>
              <c:f>'Graph Anemie Femme 2'!$B$20</c:f>
              <c:strCache>
                <c:ptCount val="1"/>
                <c:pt idx="0">
                  <c:v>Moyenne HB</c:v>
                </c:pt>
              </c:strCache>
            </c:strRef>
          </c:tx>
          <c:spPr>
            <a:ln w="28575" cap="rnd">
              <a:solidFill>
                <a:schemeClr val="bg1"/>
              </a:solidFill>
              <a:round/>
            </a:ln>
            <a:effectLst/>
          </c:spPr>
          <c:marker>
            <c:symbol val="triangle"/>
            <c:size val="10"/>
            <c:spPr>
              <a:solidFill>
                <a:schemeClr val="tx2">
                  <a:lumMod val="60000"/>
                  <a:lumOff val="40000"/>
                </a:schemeClr>
              </a:solidFill>
              <a:ln w="25400">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'Graph Anemie Femme 2'!$C$24:$K$24</c:f>
                <c:numCache>
                  <c:formatCode>General</c:formatCode>
                  <c:ptCount val="9"/>
                  <c:pt idx="0">
                    <c:v>9.9999999999999645E-2</c:v>
                  </c:pt>
                  <c:pt idx="1">
                    <c:v>9.9999999999999645E-2</c:v>
                  </c:pt>
                  <c:pt idx="2">
                    <c:v>0.20000000000000107</c:v>
                  </c:pt>
                  <c:pt idx="3">
                    <c:v>0.20000000000000107</c:v>
                  </c:pt>
                  <c:pt idx="4">
                    <c:v>0.20000000000000107</c:v>
                  </c:pt>
                  <c:pt idx="5">
                    <c:v>0.29999999999999893</c:v>
                  </c:pt>
                  <c:pt idx="6">
                    <c:v>0.19999999999999929</c:v>
                  </c:pt>
                  <c:pt idx="7">
                    <c:v>9.9999999999999645E-2</c:v>
                  </c:pt>
                  <c:pt idx="8">
                    <c:v>9.9999999999999645E-2</c:v>
                  </c:pt>
                </c:numCache>
              </c:numRef>
            </c:plus>
            <c:minus>
              <c:numRef>
                <c:f>'Graph Anemie Femme 2'!$C$23:$K$23</c:f>
                <c:numCache>
                  <c:formatCode>General</c:formatCode>
                  <c:ptCount val="9"/>
                  <c:pt idx="0">
                    <c:v>0.20000000000000107</c:v>
                  </c:pt>
                  <c:pt idx="1">
                    <c:v>0.10000000000000142</c:v>
                  </c:pt>
                  <c:pt idx="2">
                    <c:v>0.19999999999999929</c:v>
                  </c:pt>
                  <c:pt idx="3">
                    <c:v>0.19999999999999929</c:v>
                  </c:pt>
                  <c:pt idx="4">
                    <c:v>0.19999999999999929</c:v>
                  </c:pt>
                  <c:pt idx="5">
                    <c:v>0.20000000000000107</c:v>
                  </c:pt>
                  <c:pt idx="6">
                    <c:v>0.19999999999999929</c:v>
                  </c:pt>
                  <c:pt idx="7">
                    <c:v>9.9999999999999645E-2</c:v>
                  </c:pt>
                  <c:pt idx="8">
                    <c:v>0.19999999999999929</c:v>
                  </c:pt>
                </c:numCache>
              </c:numRef>
            </c:minus>
            <c:spPr>
              <a:noFill/>
              <a:ln w="9525" cap="flat" cmpd="sng" algn="ctr">
                <a:solidFill>
                  <a:schemeClr val="tx1">
                    <a:lumMod val="65000"/>
                    <a:lumOff val="35000"/>
                  </a:schemeClr>
                </a:solidFill>
                <a:round/>
              </a:ln>
              <a:effectLst/>
            </c:spPr>
          </c:errBars>
          <c:cat>
            <c:multiLvlStrRef>
              <c:f>'Graph Anemie Femme 2'!$C$18:$K$19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Femme 2'!$C$20:$K$20</c:f>
              <c:numCache>
                <c:formatCode>0.0</c:formatCode>
                <c:ptCount val="9"/>
                <c:pt idx="0">
                  <c:v>12.8</c:v>
                </c:pt>
                <c:pt idx="1">
                  <c:v>12.8</c:v>
                </c:pt>
                <c:pt idx="2">
                  <c:v>12.7</c:v>
                </c:pt>
                <c:pt idx="3">
                  <c:v>13.6</c:v>
                </c:pt>
                <c:pt idx="4">
                  <c:v>13.6</c:v>
                </c:pt>
                <c:pt idx="5">
                  <c:v>13.3</c:v>
                </c:pt>
                <c:pt idx="6">
                  <c:v>13</c:v>
                </c:pt>
                <c:pt idx="7">
                  <c:v>13</c:v>
                </c:pt>
                <c:pt idx="8">
                  <c:v>13.6</c:v>
                </c:pt>
              </c:numCache>
            </c:numRef>
          </c:val>
          <c:smooth val="0"/>
          <c:extLst>
            <c:ext xmlns:c16="http://schemas.microsoft.com/office/drawing/2014/chart" uri="{C3380CC4-5D6E-409C-BE32-E72D297353CC}">
              <c16:uniqueId val="{00000002-CD38-4010-A8F9-CF0211868A4E}"/>
            </c:ext>
          </c:extLst>
        </c:ser>
        <c:dLbls>
          <c:showLegendKey val="0"/>
          <c:showVal val="0"/>
          <c:showCatName val="0"/>
          <c:showSerName val="0"/>
          <c:showPercent val="0"/>
          <c:showBubbleSize val="0"/>
        </c:dLbls>
        <c:marker val="1"/>
        <c:smooth val="0"/>
        <c:axId val="199238688"/>
        <c:axId val="199235552"/>
      </c:lineChart>
      <c:catAx>
        <c:axId val="1992386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layout>
            <c:manualLayout>
              <c:xMode val="edge"/>
              <c:yMode val="edge"/>
              <c:x val="0.46533457471448542"/>
              <c:y val="0.9047369285932891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5552"/>
        <c:crosses val="autoZero"/>
        <c:auto val="1"/>
        <c:lblAlgn val="ctr"/>
        <c:lblOffset val="100"/>
        <c:noMultiLvlLbl val="0"/>
      </c:catAx>
      <c:valAx>
        <c:axId val="199235552"/>
        <c:scaling>
          <c:orientation val="minMax"/>
          <c:max val="15"/>
          <c:min val="11"/>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Hémoglobine (g/dL)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8688"/>
        <c:crosses val="autoZero"/>
        <c:crossBetween val="between"/>
      </c:valAx>
      <c:spPr>
        <a:noFill/>
        <a:ln>
          <a:noFill/>
        </a:ln>
        <a:effectLst/>
      </c:spPr>
    </c:plotArea>
    <c:legend>
      <c:legendPos val="b"/>
      <c:legendEntry>
        <c:idx val="0"/>
        <c:delete val="1"/>
      </c:legendEntry>
      <c:layout>
        <c:manualLayout>
          <c:xMode val="edge"/>
          <c:yMode val="edge"/>
          <c:x val="9.0771426259297919E-2"/>
          <c:y val="0.90400836828281117"/>
          <c:w val="0.82979115814355264"/>
          <c:h val="7.146005835821003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Concentration moyenne en hémoglobine </a:t>
            </a:r>
          </a:p>
          <a:p>
            <a:pPr>
              <a:defRPr/>
            </a:pPr>
            <a:r>
              <a:rPr lang="en-US" b="1">
                <a:solidFill>
                  <a:sysClr val="windowText" lastClr="000000"/>
                </a:solidFill>
              </a:rPr>
              <a:t>avec intervalles de confiance à 95% chez les femmes en age de procréer</a:t>
            </a:r>
          </a:p>
          <a:p>
            <a:pPr>
              <a:defRPr/>
            </a:pPr>
            <a:r>
              <a:rPr lang="en-US" b="1" baseline="0">
                <a:solidFill>
                  <a:srgbClr val="251CDE"/>
                </a:solidFill>
              </a:rPr>
              <a:t>par camp - Période, Pays</a:t>
            </a:r>
            <a:endParaRPr lang="en-US" b="1">
              <a:solidFill>
                <a:srgbClr val="251CDE"/>
              </a:solidFill>
            </a:endParaRPr>
          </a:p>
        </c:rich>
      </c:tx>
      <c:layout>
        <c:manualLayout>
          <c:xMode val="edge"/>
          <c:yMode val="edge"/>
          <c:x val="0.12426815015836751"/>
          <c:y val="1.7429189913210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47598328067E-2"/>
          <c:y val="0.20170909033999221"/>
          <c:w val="0.87122462817147861"/>
          <c:h val="0.59646248643648103"/>
        </c:manualLayout>
      </c:layout>
      <c:lineChart>
        <c:grouping val="standard"/>
        <c:varyColors val="0"/>
        <c:ser>
          <c:idx val="0"/>
          <c:order val="0"/>
          <c:tx>
            <c:strRef>
              <c:f>'Graph Anemie Femme 2 (SRS)'!$B$20</c:f>
              <c:strCache>
                <c:ptCount val="1"/>
                <c:pt idx="0">
                  <c:v>Moyenne HB</c:v>
                </c:pt>
              </c:strCache>
            </c:strRef>
          </c:tx>
          <c:spPr>
            <a:ln w="28575" cap="rnd">
              <a:solidFill>
                <a:schemeClr val="bg1"/>
              </a:solidFill>
              <a:round/>
            </a:ln>
            <a:effectLst/>
          </c:spPr>
          <c:marker>
            <c:symbol val="triangle"/>
            <c:size val="10"/>
            <c:spPr>
              <a:solidFill>
                <a:schemeClr val="tx2">
                  <a:lumMod val="60000"/>
                  <a:lumOff val="40000"/>
                </a:schemeClr>
              </a:solidFill>
              <a:ln w="25400">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'Graph Anemie Femme 2 (SRS)'!$C$27:$K$27</c:f>
                <c:numCache>
                  <c:formatCode>General</c:formatCode>
                  <c:ptCount val="9"/>
                  <c:pt idx="0">
                    <c:v>0.22868601544155887</c:v>
                  </c:pt>
                  <c:pt idx="1">
                    <c:v>0.25072283120401373</c:v>
                  </c:pt>
                  <c:pt idx="2">
                    <c:v>0.22233581605400765</c:v>
                  </c:pt>
                  <c:pt idx="3">
                    <c:v>0.22868601544155887</c:v>
                  </c:pt>
                  <c:pt idx="4">
                    <c:v>0.25072283120401373</c:v>
                  </c:pt>
                  <c:pt idx="5">
                    <c:v>0.22233581605400765</c:v>
                  </c:pt>
                  <c:pt idx="6">
                    <c:v>0.22868601544155887</c:v>
                  </c:pt>
                  <c:pt idx="7">
                    <c:v>0.25072283120401373</c:v>
                  </c:pt>
                  <c:pt idx="8">
                    <c:v>0.22233581605400765</c:v>
                  </c:pt>
                </c:numCache>
              </c:numRef>
            </c:plus>
            <c:minus>
              <c:numRef>
                <c:f>'Graph Anemie Femme 2 (SRS)'!$C$26:$K$26</c:f>
                <c:numCache>
                  <c:formatCode>General</c:formatCode>
                  <c:ptCount val="9"/>
                  <c:pt idx="0">
                    <c:v>0.22868601544155887</c:v>
                  </c:pt>
                  <c:pt idx="1">
                    <c:v>0.25072283120401373</c:v>
                  </c:pt>
                  <c:pt idx="2">
                    <c:v>0.22233581605400765</c:v>
                  </c:pt>
                  <c:pt idx="3">
                    <c:v>0.22868601544155887</c:v>
                  </c:pt>
                  <c:pt idx="4">
                    <c:v>0.25072283120401373</c:v>
                  </c:pt>
                  <c:pt idx="5">
                    <c:v>0.22233581605400765</c:v>
                  </c:pt>
                  <c:pt idx="6">
                    <c:v>0.22868601544155887</c:v>
                  </c:pt>
                  <c:pt idx="7">
                    <c:v>0.25072283120401373</c:v>
                  </c:pt>
                  <c:pt idx="8">
                    <c:v>0.22233581605400765</c:v>
                  </c:pt>
                </c:numCache>
              </c:numRef>
            </c:minus>
            <c:spPr>
              <a:noFill/>
              <a:ln w="9525" cap="flat" cmpd="sng" algn="ctr">
                <a:solidFill>
                  <a:schemeClr val="tx1">
                    <a:lumMod val="65000"/>
                    <a:lumOff val="35000"/>
                  </a:schemeClr>
                </a:solidFill>
                <a:round/>
              </a:ln>
              <a:effectLst/>
            </c:spPr>
          </c:errBars>
          <c:cat>
            <c:multiLvlStrRef>
              <c:f>'Graph Anemie Femme 2 (SRS)'!$C$18:$K$19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Femme 2 (SRS)'!$C$20:$K$20</c:f>
              <c:numCache>
                <c:formatCode>0.0</c:formatCode>
                <c:ptCount val="9"/>
                <c:pt idx="0">
                  <c:v>11.2</c:v>
                </c:pt>
                <c:pt idx="1">
                  <c:v>11.8</c:v>
                </c:pt>
                <c:pt idx="2">
                  <c:v>12.1</c:v>
                </c:pt>
                <c:pt idx="3">
                  <c:v>11.2</c:v>
                </c:pt>
                <c:pt idx="4">
                  <c:v>11.8</c:v>
                </c:pt>
                <c:pt idx="5">
                  <c:v>12.1</c:v>
                </c:pt>
                <c:pt idx="6">
                  <c:v>11.2</c:v>
                </c:pt>
                <c:pt idx="7">
                  <c:v>11.8</c:v>
                </c:pt>
                <c:pt idx="8">
                  <c:v>12.1</c:v>
                </c:pt>
              </c:numCache>
            </c:numRef>
          </c:val>
          <c:smooth val="0"/>
          <c:extLst>
            <c:ext xmlns:c16="http://schemas.microsoft.com/office/drawing/2014/chart" uri="{C3380CC4-5D6E-409C-BE32-E72D297353CC}">
              <c16:uniqueId val="{00000000-2144-4118-BE69-E9CD24FB002C}"/>
            </c:ext>
          </c:extLst>
        </c:ser>
        <c:dLbls>
          <c:showLegendKey val="0"/>
          <c:showVal val="0"/>
          <c:showCatName val="0"/>
          <c:showSerName val="0"/>
          <c:showPercent val="0"/>
          <c:showBubbleSize val="0"/>
        </c:dLbls>
        <c:marker val="1"/>
        <c:smooth val="0"/>
        <c:axId val="199237120"/>
        <c:axId val="199239472"/>
      </c:lineChart>
      <c:catAx>
        <c:axId val="1992371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9472"/>
        <c:crosses val="autoZero"/>
        <c:auto val="1"/>
        <c:lblAlgn val="ctr"/>
        <c:lblOffset val="100"/>
        <c:noMultiLvlLbl val="0"/>
      </c:catAx>
      <c:valAx>
        <c:axId val="199239472"/>
        <c:scaling>
          <c:orientation val="minMax"/>
          <c:max val="14"/>
          <c:min val="1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Hémoglobine (g/dL)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7120"/>
        <c:crosses val="autoZero"/>
        <c:crossBetween val="between"/>
      </c:valAx>
      <c:spPr>
        <a:noFill/>
        <a:ln>
          <a:noFill/>
        </a:ln>
        <a:effectLst/>
      </c:spPr>
    </c:plotArea>
    <c:legend>
      <c:legendPos val="b"/>
      <c:legendEntry>
        <c:idx val="0"/>
        <c:delete val="1"/>
      </c:legendEntry>
      <c:layout>
        <c:manualLayout>
          <c:xMode val="edge"/>
          <c:yMode val="edge"/>
          <c:x val="9.0771426259297919E-2"/>
          <c:y val="0.90400836828281117"/>
          <c:w val="0.82979115814355264"/>
          <c:h val="7.146005835821003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Prévalence des indicateurs clés pour la santé reproductive chez les femmes enceintes </a:t>
            </a:r>
            <a:r>
              <a:rPr lang="en-US" b="1" baseline="0">
                <a:solidFill>
                  <a:srgbClr val="251CDE"/>
                </a:solidFill>
              </a:rPr>
              <a:t>par camp - Période, Pays</a:t>
            </a:r>
            <a:endParaRPr lang="en-US" b="1">
              <a:solidFill>
                <a:srgbClr val="251CDE"/>
              </a:solidFill>
            </a:endParaRPr>
          </a:p>
        </c:rich>
      </c:tx>
      <c:layout>
        <c:manualLayout>
          <c:xMode val="edge"/>
          <c:yMode val="edge"/>
          <c:x val="0.14000865167025897"/>
          <c:y val="1.7429189913210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16272965874E-2"/>
          <c:y val="0.1388888888888889"/>
          <c:w val="0.87122462817147861"/>
          <c:h val="0.62992706272861521"/>
        </c:manualLayout>
      </c:layout>
      <c:barChart>
        <c:barDir val="col"/>
        <c:grouping val="clustered"/>
        <c:varyColors val="0"/>
        <c:ser>
          <c:idx val="0"/>
          <c:order val="0"/>
          <c:tx>
            <c:strRef>
              <c:f>'Graph Sante Reproductive'!$B$20</c:f>
              <c:strCache>
                <c:ptCount val="1"/>
                <c:pt idx="0">
                  <c:v>Actuellement enrôlée dans un programme de soins prénataux</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Sante Reproductive'!$C$24:$K$24</c:f>
                <c:numCache>
                  <c:formatCode>General</c:formatCode>
                  <c:ptCount val="9"/>
                  <c:pt idx="0">
                    <c:v>30.599999999999994</c:v>
                  </c:pt>
                  <c:pt idx="1">
                    <c:v>23.799999999999997</c:v>
                  </c:pt>
                  <c:pt idx="2">
                    <c:v>16.900000000000006</c:v>
                  </c:pt>
                  <c:pt idx="3">
                    <c:v>7.2000000000000028</c:v>
                  </c:pt>
                  <c:pt idx="4">
                    <c:v>7.6000000000000085</c:v>
                  </c:pt>
                  <c:pt idx="5">
                    <c:v>6.7000000000000028</c:v>
                  </c:pt>
                  <c:pt idx="6">
                    <c:v>30.599999999999994</c:v>
                  </c:pt>
                  <c:pt idx="7">
                    <c:v>23.799999999999997</c:v>
                  </c:pt>
                  <c:pt idx="8">
                    <c:v>16.900000000000006</c:v>
                  </c:pt>
                </c:numCache>
              </c:numRef>
            </c:plus>
            <c:minus>
              <c:numRef>
                <c:f>'Graph Sante Reproductive'!$C$23:$K$23</c:f>
                <c:numCache>
                  <c:formatCode>General</c:formatCode>
                  <c:ptCount val="9"/>
                  <c:pt idx="0">
                    <c:v>30.6</c:v>
                  </c:pt>
                  <c:pt idx="1">
                    <c:v>23.900000000000006</c:v>
                  </c:pt>
                  <c:pt idx="2">
                    <c:v>16.899999999999999</c:v>
                  </c:pt>
                  <c:pt idx="3">
                    <c:v>7.2999999999999972</c:v>
                  </c:pt>
                  <c:pt idx="4">
                    <c:v>7.7000000000000028</c:v>
                  </c:pt>
                  <c:pt idx="5">
                    <c:v>6.7999999999999972</c:v>
                  </c:pt>
                  <c:pt idx="6">
                    <c:v>30.6</c:v>
                  </c:pt>
                  <c:pt idx="7">
                    <c:v>23.900000000000006</c:v>
                  </c:pt>
                  <c:pt idx="8">
                    <c:v>16.899999999999999</c:v>
                  </c:pt>
                </c:numCache>
              </c:numRef>
            </c:minus>
            <c:spPr>
              <a:noFill/>
              <a:ln w="9525" cap="flat" cmpd="sng" algn="ctr">
                <a:solidFill>
                  <a:schemeClr val="tx1">
                    <a:lumMod val="65000"/>
                    <a:lumOff val="35000"/>
                  </a:schemeClr>
                </a:solidFill>
                <a:round/>
              </a:ln>
              <a:effectLst/>
            </c:spPr>
          </c:errBars>
          <c:cat>
            <c:multiLvlStrRef>
              <c:f>'Graph Sante Reproductive'!$C$18:$K$19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Sante Reproductive'!$C$20:$K$20</c:f>
              <c:numCache>
                <c:formatCode>0.0</c:formatCode>
                <c:ptCount val="9"/>
                <c:pt idx="0">
                  <c:v>61.5</c:v>
                </c:pt>
                <c:pt idx="1">
                  <c:v>63.2</c:v>
                </c:pt>
                <c:pt idx="2">
                  <c:v>80</c:v>
                </c:pt>
                <c:pt idx="3">
                  <c:v>77.099999999999994</c:v>
                </c:pt>
                <c:pt idx="4">
                  <c:v>78.8</c:v>
                </c:pt>
                <c:pt idx="5">
                  <c:v>80.3</c:v>
                </c:pt>
                <c:pt idx="6">
                  <c:v>61.5</c:v>
                </c:pt>
                <c:pt idx="7">
                  <c:v>63.2</c:v>
                </c:pt>
                <c:pt idx="8">
                  <c:v>80</c:v>
                </c:pt>
              </c:numCache>
            </c:numRef>
          </c:val>
          <c:extLst>
            <c:ext xmlns:c16="http://schemas.microsoft.com/office/drawing/2014/chart" uri="{C3380CC4-5D6E-409C-BE32-E72D297353CC}">
              <c16:uniqueId val="{00000000-C61D-4F55-AB70-4831FEFB3796}"/>
            </c:ext>
          </c:extLst>
        </c:ser>
        <c:ser>
          <c:idx val="1"/>
          <c:order val="1"/>
          <c:tx>
            <c:strRef>
              <c:f>'Graph Sante Reproductive'!$B$25</c:f>
              <c:strCache>
                <c:ptCount val="1"/>
                <c:pt idx="0">
                  <c:v>Recevant actuellement des comprimés de fer-acide folique </c:v>
                </c:pt>
              </c:strCache>
            </c:strRef>
          </c:tx>
          <c:spPr>
            <a:solidFill>
              <a:srgbClr val="FF66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Sante Reproductive'!$C$29:$K$29</c:f>
                <c:numCache>
                  <c:formatCode>General</c:formatCode>
                  <c:ptCount val="9"/>
                  <c:pt idx="0">
                    <c:v>22.700000000000003</c:v>
                  </c:pt>
                  <c:pt idx="1">
                    <c:v>21.8</c:v>
                  </c:pt>
                  <c:pt idx="2">
                    <c:v>17.599999999999998</c:v>
                  </c:pt>
                  <c:pt idx="3">
                    <c:v>15.199999999999996</c:v>
                  </c:pt>
                  <c:pt idx="4">
                    <c:v>12.399999999999999</c:v>
                  </c:pt>
                  <c:pt idx="5">
                    <c:v>9.3000000000000114</c:v>
                  </c:pt>
                  <c:pt idx="6">
                    <c:v>10.299999999999997</c:v>
                  </c:pt>
                  <c:pt idx="7">
                    <c:v>17.199999999999996</c:v>
                  </c:pt>
                  <c:pt idx="8">
                    <c:v>26.899999999999991</c:v>
                  </c:pt>
                </c:numCache>
              </c:numRef>
            </c:plus>
            <c:minus>
              <c:numRef>
                <c:f>'Graph Sante Reproductive'!$C$28:$K$28</c:f>
                <c:numCache>
                  <c:formatCode>General</c:formatCode>
                  <c:ptCount val="9"/>
                  <c:pt idx="0">
                    <c:v>15.4</c:v>
                  </c:pt>
                  <c:pt idx="1">
                    <c:v>21.8</c:v>
                  </c:pt>
                  <c:pt idx="2">
                    <c:v>17.5</c:v>
                  </c:pt>
                  <c:pt idx="3">
                    <c:v>15.200000000000003</c:v>
                  </c:pt>
                  <c:pt idx="4">
                    <c:v>12.5</c:v>
                  </c:pt>
                  <c:pt idx="5">
                    <c:v>9.2999999999999972</c:v>
                  </c:pt>
                  <c:pt idx="6">
                    <c:v>10.3</c:v>
                  </c:pt>
                  <c:pt idx="7">
                    <c:v>17.200000000000003</c:v>
                  </c:pt>
                  <c:pt idx="8">
                    <c:v>13.800000000000004</c:v>
                  </c:pt>
                </c:numCache>
              </c:numRef>
            </c:minus>
            <c:spPr>
              <a:noFill/>
              <a:ln w="9525" cap="flat" cmpd="sng" algn="ctr">
                <a:solidFill>
                  <a:schemeClr val="tx1">
                    <a:lumMod val="65000"/>
                    <a:lumOff val="35000"/>
                  </a:schemeClr>
                </a:solidFill>
                <a:round/>
              </a:ln>
              <a:effectLst/>
            </c:spPr>
          </c:errBars>
          <c:cat>
            <c:multiLvlStrRef>
              <c:f>'Graph Sante Reproductive'!$C$18:$K$19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Sante Reproductive'!$C$25:$K$25</c:f>
              <c:numCache>
                <c:formatCode>0.0</c:formatCode>
                <c:ptCount val="9"/>
                <c:pt idx="0">
                  <c:v>15.4</c:v>
                </c:pt>
                <c:pt idx="1">
                  <c:v>26.3</c:v>
                </c:pt>
                <c:pt idx="2">
                  <c:v>20.8</c:v>
                </c:pt>
                <c:pt idx="3">
                  <c:v>48.1</c:v>
                </c:pt>
                <c:pt idx="4">
                  <c:v>63.4</c:v>
                </c:pt>
                <c:pt idx="5">
                  <c:v>84.6</c:v>
                </c:pt>
                <c:pt idx="6">
                  <c:v>19.100000000000001</c:v>
                </c:pt>
                <c:pt idx="7">
                  <c:v>38.200000000000003</c:v>
                </c:pt>
                <c:pt idx="8">
                  <c:v>53.7</c:v>
                </c:pt>
              </c:numCache>
            </c:numRef>
          </c:val>
          <c:extLst>
            <c:ext xmlns:c16="http://schemas.microsoft.com/office/drawing/2014/chart" uri="{C3380CC4-5D6E-409C-BE32-E72D297353CC}">
              <c16:uniqueId val="{00000001-C61D-4F55-AB70-4831FEFB3796}"/>
            </c:ext>
          </c:extLst>
        </c:ser>
        <c:dLbls>
          <c:showLegendKey val="0"/>
          <c:showVal val="0"/>
          <c:showCatName val="0"/>
          <c:showSerName val="0"/>
          <c:showPercent val="0"/>
          <c:showBubbleSize val="0"/>
        </c:dLbls>
        <c:gapWidth val="219"/>
        <c:overlap val="-27"/>
        <c:axId val="199232808"/>
        <c:axId val="199235944"/>
      </c:barChart>
      <c:catAx>
        <c:axId val="1992328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5944"/>
        <c:crosses val="autoZero"/>
        <c:auto val="1"/>
        <c:lblAlgn val="ctr"/>
        <c:lblOffset val="100"/>
        <c:noMultiLvlLbl val="0"/>
      </c:catAx>
      <c:valAx>
        <c:axId val="199235944"/>
        <c:scaling>
          <c:orientation val="minMax"/>
          <c:max val="100"/>
          <c:min val="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Prévalence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2808"/>
        <c:crosses val="autoZero"/>
        <c:crossBetween val="between"/>
      </c:valAx>
      <c:spPr>
        <a:noFill/>
        <a:ln>
          <a:noFill/>
        </a:ln>
        <a:effectLst/>
      </c:spPr>
    </c:plotArea>
    <c:legend>
      <c:legendPos val="b"/>
      <c:layout>
        <c:manualLayout>
          <c:xMode val="edge"/>
          <c:yMode val="edge"/>
          <c:x val="1.5654065465021901E-2"/>
          <c:y val="0.92834910347174837"/>
          <c:w val="0.97552072005125412"/>
          <c:h val="6.003143658611116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Prévalence de la MAG et de la MAS chez les enfants âgés de 6-59 mois</a:t>
            </a:r>
          </a:p>
          <a:p>
            <a:pPr>
              <a:defRPr/>
            </a:pPr>
            <a:r>
              <a:rPr lang="en-US" b="1" baseline="0">
                <a:solidFill>
                  <a:srgbClr val="251CDE"/>
                </a:solidFill>
              </a:rPr>
              <a:t>par camp - Période, Pays</a:t>
            </a:r>
            <a:endParaRPr lang="en-US" b="1">
              <a:solidFill>
                <a:srgbClr val="251CDE"/>
              </a:solidFill>
            </a:endParaRPr>
          </a:p>
        </c:rich>
      </c:tx>
      <c:layout>
        <c:manualLayout>
          <c:xMode val="edge"/>
          <c:yMode val="edge"/>
          <c:x val="0.14475470310226096"/>
          <c:y val="2.28381545653522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16272965874E-2"/>
          <c:y val="0.17134323120149683"/>
          <c:w val="0.87122462817147861"/>
          <c:h val="0.57713871851299425"/>
        </c:manualLayout>
      </c:layout>
      <c:barChart>
        <c:barDir val="col"/>
        <c:grouping val="stacked"/>
        <c:varyColors val="0"/>
        <c:ser>
          <c:idx val="2"/>
          <c:order val="1"/>
          <c:tx>
            <c:strRef>
              <c:f>'Graph MAG &amp; MAS'!$B$28</c:f>
              <c:strCache>
                <c:ptCount val="1"/>
                <c:pt idx="0">
                  <c:v>Malnutrition Aigue Sévère (MAS)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MAG &amp; MAS'!$C$18:$K$19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MAG &amp; MAS'!$C$28:$K$28</c:f>
              <c:numCache>
                <c:formatCode>0.0</c:formatCode>
                <c:ptCount val="9"/>
                <c:pt idx="0">
                  <c:v>4.0999999999999996</c:v>
                </c:pt>
                <c:pt idx="1">
                  <c:v>3.2</c:v>
                </c:pt>
                <c:pt idx="2">
                  <c:v>1.7</c:v>
                </c:pt>
                <c:pt idx="3">
                  <c:v>1</c:v>
                </c:pt>
                <c:pt idx="4">
                  <c:v>1.3</c:v>
                </c:pt>
                <c:pt idx="5">
                  <c:v>0.6</c:v>
                </c:pt>
                <c:pt idx="6">
                  <c:v>1.9</c:v>
                </c:pt>
                <c:pt idx="7">
                  <c:v>1.3</c:v>
                </c:pt>
                <c:pt idx="8">
                  <c:v>0.1</c:v>
                </c:pt>
              </c:numCache>
            </c:numRef>
          </c:val>
          <c:extLst>
            <c:ext xmlns:c16="http://schemas.microsoft.com/office/drawing/2014/chart" uri="{C3380CC4-5D6E-409C-BE32-E72D297353CC}">
              <c16:uniqueId val="{00000000-4A0A-4501-9626-8E03C548CA14}"/>
            </c:ext>
          </c:extLst>
        </c:ser>
        <c:ser>
          <c:idx val="1"/>
          <c:order val="2"/>
          <c:tx>
            <c:strRef>
              <c:f>'Graph MAG &amp; MAS'!$B$27</c:f>
              <c:strCache>
                <c:ptCount val="1"/>
                <c:pt idx="0">
                  <c:v>Malnutrition Aigue Modérée (MAM)</c:v>
                </c:pt>
              </c:strCache>
            </c:strRef>
          </c:tx>
          <c:spPr>
            <a:pattFill prst="dkUpDiag">
              <a:fgClr>
                <a:srgbClr val="FF0000"/>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MAG &amp; MAS'!$C$18:$K$19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MAG &amp; MAS'!$C$27:$K$27</c:f>
              <c:numCache>
                <c:formatCode>0.0</c:formatCode>
                <c:ptCount val="9"/>
                <c:pt idx="0">
                  <c:v>7.9</c:v>
                </c:pt>
                <c:pt idx="1">
                  <c:v>10.3</c:v>
                </c:pt>
                <c:pt idx="2">
                  <c:v>6.7</c:v>
                </c:pt>
                <c:pt idx="3">
                  <c:v>8.9</c:v>
                </c:pt>
                <c:pt idx="4">
                  <c:v>8</c:v>
                </c:pt>
                <c:pt idx="5">
                  <c:v>7.8000000000000007</c:v>
                </c:pt>
                <c:pt idx="6">
                  <c:v>13.799999999999999</c:v>
                </c:pt>
                <c:pt idx="7">
                  <c:v>11.299999999999999</c:v>
                </c:pt>
                <c:pt idx="8">
                  <c:v>10.6</c:v>
                </c:pt>
              </c:numCache>
            </c:numRef>
          </c:val>
          <c:extLst>
            <c:ext xmlns:c16="http://schemas.microsoft.com/office/drawing/2014/chart" uri="{C3380CC4-5D6E-409C-BE32-E72D297353CC}">
              <c16:uniqueId val="{00000001-4A0A-4501-9626-8E03C548CA14}"/>
            </c:ext>
          </c:extLst>
        </c:ser>
        <c:dLbls>
          <c:showLegendKey val="0"/>
          <c:showVal val="0"/>
          <c:showCatName val="0"/>
          <c:showSerName val="0"/>
          <c:showPercent val="0"/>
          <c:showBubbleSize val="0"/>
        </c:dLbls>
        <c:gapWidth val="219"/>
        <c:overlap val="100"/>
        <c:axId val="86979944"/>
        <c:axId val="86974456"/>
      </c:barChart>
      <c:lineChart>
        <c:grouping val="standard"/>
        <c:varyColors val="0"/>
        <c:ser>
          <c:idx val="0"/>
          <c:order val="0"/>
          <c:tx>
            <c:strRef>
              <c:f>'Graph MAG &amp; MAS'!$B$20</c:f>
              <c:strCache>
                <c:ptCount val="1"/>
                <c:pt idx="0">
                  <c:v>MAG (Standards OMS)</c:v>
                </c:pt>
              </c:strCache>
            </c:strRef>
          </c:tx>
          <c:spPr>
            <a:ln w="28575" cap="rnd">
              <a:solidFill>
                <a:schemeClr val="bg1">
                  <a:alpha val="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'Graph MAG &amp; MAS'!$C$24:$K$24</c:f>
                <c:numCache>
                  <c:formatCode>General</c:formatCode>
                  <c:ptCount val="9"/>
                  <c:pt idx="0">
                    <c:v>3.0999999999999996</c:v>
                  </c:pt>
                  <c:pt idx="1">
                    <c:v>3.5</c:v>
                  </c:pt>
                  <c:pt idx="2">
                    <c:v>2.5999999999999996</c:v>
                  </c:pt>
                  <c:pt idx="3">
                    <c:v>3.5</c:v>
                  </c:pt>
                  <c:pt idx="4">
                    <c:v>4.2999999999999989</c:v>
                  </c:pt>
                  <c:pt idx="5">
                    <c:v>4.9000000000000004</c:v>
                  </c:pt>
                  <c:pt idx="6">
                    <c:v>3.5</c:v>
                  </c:pt>
                  <c:pt idx="7">
                    <c:v>3.3000000000000007</c:v>
                  </c:pt>
                  <c:pt idx="8">
                    <c:v>7</c:v>
                  </c:pt>
                </c:numCache>
              </c:numRef>
            </c:plus>
            <c:minus>
              <c:numRef>
                <c:f>'Graph MAG &amp; MAS'!$C$23:$K$23</c:f>
                <c:numCache>
                  <c:formatCode>General</c:formatCode>
                  <c:ptCount val="9"/>
                  <c:pt idx="0">
                    <c:v>2.6999999999999993</c:v>
                  </c:pt>
                  <c:pt idx="1">
                    <c:v>4</c:v>
                  </c:pt>
                  <c:pt idx="2">
                    <c:v>2.6000000000000005</c:v>
                  </c:pt>
                  <c:pt idx="3">
                    <c:v>2.7</c:v>
                  </c:pt>
                  <c:pt idx="4">
                    <c:v>3.1000000000000005</c:v>
                  </c:pt>
                  <c:pt idx="5">
                    <c:v>3.3000000000000007</c:v>
                  </c:pt>
                  <c:pt idx="6">
                    <c:v>3</c:v>
                  </c:pt>
                  <c:pt idx="7">
                    <c:v>2.5999999999999996</c:v>
                  </c:pt>
                  <c:pt idx="8">
                    <c:v>4.3999999999999995</c:v>
                  </c:pt>
                </c:numCache>
              </c:numRef>
            </c:minus>
            <c:spPr>
              <a:noFill/>
              <a:ln w="9525" cap="flat" cmpd="sng" algn="ctr">
                <a:solidFill>
                  <a:schemeClr val="tx1">
                    <a:lumMod val="65000"/>
                    <a:lumOff val="35000"/>
                  </a:schemeClr>
                </a:solidFill>
                <a:round/>
              </a:ln>
              <a:effectLst/>
            </c:spPr>
          </c:errBars>
          <c:cat>
            <c:multiLvlStrRef>
              <c:f>'Graph MAG &amp; MAS'!$C$18:$K$19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MAG &amp; MAS'!$C$20:$K$20</c:f>
              <c:numCache>
                <c:formatCode>0.0</c:formatCode>
                <c:ptCount val="9"/>
                <c:pt idx="0">
                  <c:v>12</c:v>
                </c:pt>
                <c:pt idx="1">
                  <c:v>13.5</c:v>
                </c:pt>
                <c:pt idx="2">
                  <c:v>8.4</c:v>
                </c:pt>
                <c:pt idx="3">
                  <c:v>9.9</c:v>
                </c:pt>
                <c:pt idx="4">
                  <c:v>9.3000000000000007</c:v>
                </c:pt>
                <c:pt idx="5">
                  <c:v>8.4</c:v>
                </c:pt>
                <c:pt idx="6">
                  <c:v>15.7</c:v>
                </c:pt>
                <c:pt idx="7">
                  <c:v>12.6</c:v>
                </c:pt>
                <c:pt idx="8">
                  <c:v>10.7</c:v>
                </c:pt>
              </c:numCache>
            </c:numRef>
          </c:val>
          <c:smooth val="0"/>
          <c:extLst>
            <c:ext xmlns:c16="http://schemas.microsoft.com/office/drawing/2014/chart" uri="{C3380CC4-5D6E-409C-BE32-E72D297353CC}">
              <c16:uniqueId val="{00000002-4A0A-4501-9626-8E03C548CA14}"/>
            </c:ext>
          </c:extLst>
        </c:ser>
        <c:ser>
          <c:idx val="3"/>
          <c:order val="3"/>
          <c:tx>
            <c:strRef>
              <c:f>'Graph MAG &amp; MAS'!$B$25</c:f>
              <c:strCache>
                <c:ptCount val="1"/>
                <c:pt idx="0">
                  <c:v>MAG Sérieuse</c:v>
                </c:pt>
              </c:strCache>
            </c:strRef>
          </c:tx>
          <c:spPr>
            <a:ln w="28575" cap="rnd">
              <a:solidFill>
                <a:srgbClr val="FFC000"/>
              </a:solidFill>
              <a:prstDash val="sysDash"/>
              <a:round/>
            </a:ln>
            <a:effectLst/>
          </c:spPr>
          <c:marker>
            <c:symbol val="none"/>
          </c:marker>
          <c:cat>
            <c:multiLvlStrRef>
              <c:f>'Graph MAG &amp; MAS'!$C$18:$K$19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MAG &amp; MAS'!$C$25:$K$25</c:f>
              <c:numCache>
                <c:formatCode>0</c:formatCode>
                <c:ptCount val="9"/>
                <c:pt idx="0">
                  <c:v>10</c:v>
                </c:pt>
                <c:pt idx="1">
                  <c:v>10</c:v>
                </c:pt>
                <c:pt idx="2">
                  <c:v>10</c:v>
                </c:pt>
                <c:pt idx="3">
                  <c:v>10</c:v>
                </c:pt>
                <c:pt idx="4">
                  <c:v>10</c:v>
                </c:pt>
                <c:pt idx="5">
                  <c:v>10</c:v>
                </c:pt>
                <c:pt idx="6">
                  <c:v>10</c:v>
                </c:pt>
                <c:pt idx="7">
                  <c:v>10</c:v>
                </c:pt>
                <c:pt idx="8">
                  <c:v>10</c:v>
                </c:pt>
              </c:numCache>
            </c:numRef>
          </c:val>
          <c:smooth val="0"/>
          <c:extLst>
            <c:ext xmlns:c16="http://schemas.microsoft.com/office/drawing/2014/chart" uri="{C3380CC4-5D6E-409C-BE32-E72D297353CC}">
              <c16:uniqueId val="{00000003-4A0A-4501-9626-8E03C548CA14}"/>
            </c:ext>
          </c:extLst>
        </c:ser>
        <c:ser>
          <c:idx val="4"/>
          <c:order val="4"/>
          <c:tx>
            <c:strRef>
              <c:f>'Graph MAG &amp; MAS'!$B$26</c:f>
              <c:strCache>
                <c:ptCount val="1"/>
                <c:pt idx="0">
                  <c:v>MAG Critique</c:v>
                </c:pt>
              </c:strCache>
            </c:strRef>
          </c:tx>
          <c:spPr>
            <a:ln w="28575" cap="rnd">
              <a:solidFill>
                <a:srgbClr val="FF0000"/>
              </a:solidFill>
              <a:prstDash val="sysDash"/>
              <a:round/>
            </a:ln>
            <a:effectLst/>
          </c:spPr>
          <c:marker>
            <c:symbol val="none"/>
          </c:marker>
          <c:cat>
            <c:multiLvlStrRef>
              <c:f>'Graph MAG &amp; MAS'!$C$18:$K$19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MAG &amp; MAS'!$C$26:$K$26</c:f>
              <c:numCache>
                <c:formatCode>0</c:formatCode>
                <c:ptCount val="9"/>
                <c:pt idx="0">
                  <c:v>15</c:v>
                </c:pt>
                <c:pt idx="1">
                  <c:v>15</c:v>
                </c:pt>
                <c:pt idx="2">
                  <c:v>15</c:v>
                </c:pt>
                <c:pt idx="3">
                  <c:v>15</c:v>
                </c:pt>
                <c:pt idx="4">
                  <c:v>15</c:v>
                </c:pt>
                <c:pt idx="5">
                  <c:v>15</c:v>
                </c:pt>
                <c:pt idx="6">
                  <c:v>15</c:v>
                </c:pt>
                <c:pt idx="7">
                  <c:v>15</c:v>
                </c:pt>
                <c:pt idx="8">
                  <c:v>15</c:v>
                </c:pt>
              </c:numCache>
            </c:numRef>
          </c:val>
          <c:smooth val="0"/>
          <c:extLst>
            <c:ext xmlns:c16="http://schemas.microsoft.com/office/drawing/2014/chart" uri="{C3380CC4-5D6E-409C-BE32-E72D297353CC}">
              <c16:uniqueId val="{00000004-4A0A-4501-9626-8E03C548CA14}"/>
            </c:ext>
          </c:extLst>
        </c:ser>
        <c:dLbls>
          <c:showLegendKey val="0"/>
          <c:showVal val="0"/>
          <c:showCatName val="0"/>
          <c:showSerName val="0"/>
          <c:showPercent val="0"/>
          <c:showBubbleSize val="0"/>
        </c:dLbls>
        <c:marker val="1"/>
        <c:smooth val="0"/>
        <c:axId val="86979944"/>
        <c:axId val="86974456"/>
      </c:lineChart>
      <c:catAx>
        <c:axId val="869799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6974456"/>
        <c:crosses val="autoZero"/>
        <c:auto val="1"/>
        <c:lblAlgn val="ctr"/>
        <c:lblOffset val="100"/>
        <c:noMultiLvlLbl val="0"/>
      </c:catAx>
      <c:valAx>
        <c:axId val="86974456"/>
        <c:scaling>
          <c:orientation val="minMax"/>
          <c:max val="25"/>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Prévalence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6979944"/>
        <c:crosses val="autoZero"/>
        <c:crossBetween val="between"/>
      </c:valAx>
      <c:spPr>
        <a:noFill/>
        <a:ln>
          <a:noFill/>
        </a:ln>
        <a:effectLst/>
      </c:spPr>
    </c:plotArea>
    <c:legend>
      <c:legendPos val="b"/>
      <c:legendEntry>
        <c:idx val="2"/>
        <c:delete val="1"/>
      </c:legendEntry>
      <c:layout>
        <c:manualLayout>
          <c:xMode val="edge"/>
          <c:yMode val="edge"/>
          <c:x val="9.0771426259297919E-2"/>
          <c:y val="0.90400836828281117"/>
          <c:w val="0.82979115814355264"/>
          <c:h val="7.146005835821003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Prévalence du retard de croissance global et sévère </a:t>
            </a:r>
          </a:p>
          <a:p>
            <a:pPr>
              <a:defRPr/>
            </a:pPr>
            <a:r>
              <a:rPr lang="en-US" b="1">
                <a:solidFill>
                  <a:sysClr val="windowText" lastClr="000000"/>
                </a:solidFill>
              </a:rPr>
              <a:t>chez les enfants âgés de  6-59 mois</a:t>
            </a:r>
            <a:r>
              <a:rPr lang="en-US" b="1" baseline="0">
                <a:solidFill>
                  <a:sysClr val="windowText" lastClr="000000"/>
                </a:solidFill>
              </a:rPr>
              <a:t> </a:t>
            </a:r>
            <a:r>
              <a:rPr lang="en-US" b="1" baseline="0">
                <a:solidFill>
                  <a:srgbClr val="251CDE"/>
                </a:solidFill>
              </a:rPr>
              <a:t>par camp - Période, Pays</a:t>
            </a:r>
          </a:p>
        </c:rich>
      </c:tx>
      <c:layout>
        <c:manualLayout>
          <c:xMode val="edge"/>
          <c:yMode val="edge"/>
          <c:x val="0.2449850289540593"/>
          <c:y val="8.714594956605434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16272965874E-2"/>
          <c:y val="0.1388888888888889"/>
          <c:w val="0.87122462817147861"/>
          <c:h val="0.60959300782986914"/>
        </c:manualLayout>
      </c:layout>
      <c:barChart>
        <c:barDir val="col"/>
        <c:grouping val="stacked"/>
        <c:varyColors val="0"/>
        <c:ser>
          <c:idx val="2"/>
          <c:order val="1"/>
          <c:tx>
            <c:strRef>
              <c:f>'Graph Retard de croissance'!$B$28</c:f>
              <c:strCache>
                <c:ptCount val="1"/>
                <c:pt idx="0">
                  <c:v>Retard de croissance sévère</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Retard de croissance'!$C$18:$K$19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Retard de croissance'!$C$28:$K$28</c:f>
              <c:numCache>
                <c:formatCode>0.0</c:formatCode>
                <c:ptCount val="9"/>
                <c:pt idx="0">
                  <c:v>8.1999999999999993</c:v>
                </c:pt>
                <c:pt idx="1">
                  <c:v>6.4</c:v>
                </c:pt>
                <c:pt idx="2">
                  <c:v>4</c:v>
                </c:pt>
                <c:pt idx="3">
                  <c:v>16.3</c:v>
                </c:pt>
                <c:pt idx="4">
                  <c:v>21.5</c:v>
                </c:pt>
                <c:pt idx="5">
                  <c:v>18.399999999999999</c:v>
                </c:pt>
                <c:pt idx="6">
                  <c:v>12.9</c:v>
                </c:pt>
                <c:pt idx="7">
                  <c:v>7.7</c:v>
                </c:pt>
                <c:pt idx="8">
                  <c:v>9.9</c:v>
                </c:pt>
              </c:numCache>
            </c:numRef>
          </c:val>
          <c:extLst>
            <c:ext xmlns:c16="http://schemas.microsoft.com/office/drawing/2014/chart" uri="{C3380CC4-5D6E-409C-BE32-E72D297353CC}">
              <c16:uniqueId val="{00000002-9B4C-4FFD-9505-F13E0B20528C}"/>
            </c:ext>
          </c:extLst>
        </c:ser>
        <c:ser>
          <c:idx val="1"/>
          <c:order val="2"/>
          <c:tx>
            <c:strRef>
              <c:f>'Graph Retard de croissance'!$B$27</c:f>
              <c:strCache>
                <c:ptCount val="1"/>
                <c:pt idx="0">
                  <c:v>Retard de croissance modéré</c:v>
                </c:pt>
              </c:strCache>
            </c:strRef>
          </c:tx>
          <c:spPr>
            <a:pattFill prst="dkUpDiag">
              <a:fgClr>
                <a:schemeClr val="accent3">
                  <a:lumMod val="75000"/>
                </a:schemeClr>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Retard de croissance'!$C$18:$K$19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Retard de croissance'!$C$27:$K$27</c:f>
              <c:numCache>
                <c:formatCode>0.0</c:formatCode>
                <c:ptCount val="9"/>
                <c:pt idx="0">
                  <c:v>26.8</c:v>
                </c:pt>
                <c:pt idx="1">
                  <c:v>33.200000000000003</c:v>
                </c:pt>
                <c:pt idx="2">
                  <c:v>32.5</c:v>
                </c:pt>
                <c:pt idx="3">
                  <c:v>30.4</c:v>
                </c:pt>
                <c:pt idx="4">
                  <c:v>26.200000000000003</c:v>
                </c:pt>
                <c:pt idx="5">
                  <c:v>28.800000000000004</c:v>
                </c:pt>
                <c:pt idx="6">
                  <c:v>24.6</c:v>
                </c:pt>
                <c:pt idx="7">
                  <c:v>29.4</c:v>
                </c:pt>
                <c:pt idx="8">
                  <c:v>24.6</c:v>
                </c:pt>
              </c:numCache>
            </c:numRef>
          </c:val>
          <c:extLst>
            <c:ext xmlns:c16="http://schemas.microsoft.com/office/drawing/2014/chart" uri="{C3380CC4-5D6E-409C-BE32-E72D297353CC}">
              <c16:uniqueId val="{00000001-9B4C-4FFD-9505-F13E0B20528C}"/>
            </c:ext>
          </c:extLst>
        </c:ser>
        <c:dLbls>
          <c:showLegendKey val="0"/>
          <c:showVal val="0"/>
          <c:showCatName val="0"/>
          <c:showSerName val="0"/>
          <c:showPercent val="0"/>
          <c:showBubbleSize val="0"/>
        </c:dLbls>
        <c:gapWidth val="219"/>
        <c:overlap val="100"/>
        <c:axId val="86977200"/>
        <c:axId val="86977592"/>
      </c:barChart>
      <c:lineChart>
        <c:grouping val="standard"/>
        <c:varyColors val="0"/>
        <c:ser>
          <c:idx val="0"/>
          <c:order val="0"/>
          <c:tx>
            <c:strRef>
              <c:f>'Graph Retard de croissance'!$B$20</c:f>
              <c:strCache>
                <c:ptCount val="1"/>
                <c:pt idx="0">
                  <c:v>Retard de croissance global (Standards OMS)</c:v>
                </c:pt>
              </c:strCache>
            </c:strRef>
          </c:tx>
          <c:spPr>
            <a:ln w="28575" cap="rnd">
              <a:solidFill>
                <a:schemeClr val="bg1">
                  <a:alpha val="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'Graph Retard de croissance'!$C$24:$K$24</c:f>
                <c:numCache>
                  <c:formatCode>General</c:formatCode>
                  <c:ptCount val="9"/>
                  <c:pt idx="0">
                    <c:v>5.2999999999999972</c:v>
                  </c:pt>
                  <c:pt idx="1">
                    <c:v>5.3999999999999986</c:v>
                  </c:pt>
                  <c:pt idx="2">
                    <c:v>4</c:v>
                  </c:pt>
                  <c:pt idx="3">
                    <c:v>5.5</c:v>
                  </c:pt>
                  <c:pt idx="4">
                    <c:v>5.2999999999999972</c:v>
                  </c:pt>
                  <c:pt idx="5">
                    <c:v>4.5</c:v>
                  </c:pt>
                  <c:pt idx="6">
                    <c:v>7.8999999999999986</c:v>
                  </c:pt>
                  <c:pt idx="7">
                    <c:v>5.8999999999999986</c:v>
                  </c:pt>
                  <c:pt idx="8">
                    <c:v>5.1000000000000014</c:v>
                  </c:pt>
                </c:numCache>
              </c:numRef>
            </c:plus>
            <c:minus>
              <c:numRef>
                <c:f>'Graph Retard de croissance'!$C$23:$K$23</c:f>
                <c:numCache>
                  <c:formatCode>General</c:formatCode>
                  <c:ptCount val="9"/>
                  <c:pt idx="0">
                    <c:v>4.8000000000000007</c:v>
                  </c:pt>
                  <c:pt idx="1">
                    <c:v>5.5</c:v>
                  </c:pt>
                  <c:pt idx="2">
                    <c:v>4.3999999999999986</c:v>
                  </c:pt>
                  <c:pt idx="3">
                    <c:v>5.5</c:v>
                  </c:pt>
                  <c:pt idx="4">
                    <c:v>5</c:v>
                  </c:pt>
                  <c:pt idx="5">
                    <c:v>4.5</c:v>
                  </c:pt>
                  <c:pt idx="6">
                    <c:v>8.1000000000000014</c:v>
                  </c:pt>
                  <c:pt idx="7">
                    <c:v>5.5</c:v>
                  </c:pt>
                  <c:pt idx="8">
                    <c:v>4.8000000000000007</c:v>
                  </c:pt>
                </c:numCache>
              </c:numRef>
            </c:minus>
            <c:spPr>
              <a:noFill/>
              <a:ln w="9525" cap="flat" cmpd="sng" algn="ctr">
                <a:solidFill>
                  <a:schemeClr val="tx1">
                    <a:lumMod val="65000"/>
                    <a:lumOff val="35000"/>
                  </a:schemeClr>
                </a:solidFill>
                <a:round/>
              </a:ln>
              <a:effectLst/>
            </c:spPr>
          </c:errBars>
          <c:cat>
            <c:multiLvlStrRef>
              <c:f>'Graph Retard de croissance'!$C$18:$K$19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Retard de croissance'!$C$20:$K$20</c:f>
              <c:numCache>
                <c:formatCode>0.0</c:formatCode>
                <c:ptCount val="9"/>
                <c:pt idx="0">
                  <c:v>35</c:v>
                </c:pt>
                <c:pt idx="1">
                  <c:v>39.6</c:v>
                </c:pt>
                <c:pt idx="2">
                  <c:v>36.5</c:v>
                </c:pt>
                <c:pt idx="3">
                  <c:v>46.8</c:v>
                </c:pt>
                <c:pt idx="4">
                  <c:v>47.7</c:v>
                </c:pt>
                <c:pt idx="5">
                  <c:v>47.2</c:v>
                </c:pt>
                <c:pt idx="6">
                  <c:v>37.5</c:v>
                </c:pt>
                <c:pt idx="7">
                  <c:v>37.1</c:v>
                </c:pt>
                <c:pt idx="8">
                  <c:v>34.5</c:v>
                </c:pt>
              </c:numCache>
            </c:numRef>
          </c:val>
          <c:smooth val="0"/>
          <c:extLst>
            <c:ext xmlns:c16="http://schemas.microsoft.com/office/drawing/2014/chart" uri="{C3380CC4-5D6E-409C-BE32-E72D297353CC}">
              <c16:uniqueId val="{00000000-9B4C-4FFD-9505-F13E0B20528C}"/>
            </c:ext>
          </c:extLst>
        </c:ser>
        <c:ser>
          <c:idx val="3"/>
          <c:order val="3"/>
          <c:tx>
            <c:strRef>
              <c:f>'Graph Retard de croissance'!$B$25</c:f>
              <c:strCache>
                <c:ptCount val="1"/>
                <c:pt idx="0">
                  <c:v>Seuil Sérieux</c:v>
                </c:pt>
              </c:strCache>
            </c:strRef>
          </c:tx>
          <c:spPr>
            <a:ln w="28575" cap="rnd">
              <a:solidFill>
                <a:srgbClr val="FFC000"/>
              </a:solidFill>
              <a:prstDash val="sysDash"/>
              <a:round/>
            </a:ln>
            <a:effectLst/>
          </c:spPr>
          <c:marker>
            <c:symbol val="none"/>
          </c:marker>
          <c:cat>
            <c:multiLvlStrRef>
              <c:f>'Graph Retard de croissance'!$C$18:$K$19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Retard de croissance'!$C$25:$K$25</c:f>
              <c:numCache>
                <c:formatCode>0</c:formatCode>
                <c:ptCount val="9"/>
                <c:pt idx="0">
                  <c:v>20</c:v>
                </c:pt>
                <c:pt idx="1">
                  <c:v>20</c:v>
                </c:pt>
                <c:pt idx="2">
                  <c:v>20</c:v>
                </c:pt>
                <c:pt idx="3">
                  <c:v>20</c:v>
                </c:pt>
                <c:pt idx="4">
                  <c:v>20</c:v>
                </c:pt>
                <c:pt idx="5">
                  <c:v>20</c:v>
                </c:pt>
                <c:pt idx="6">
                  <c:v>20</c:v>
                </c:pt>
                <c:pt idx="7">
                  <c:v>20</c:v>
                </c:pt>
                <c:pt idx="8">
                  <c:v>20</c:v>
                </c:pt>
              </c:numCache>
            </c:numRef>
          </c:val>
          <c:smooth val="0"/>
          <c:extLst>
            <c:ext xmlns:c16="http://schemas.microsoft.com/office/drawing/2014/chart" uri="{C3380CC4-5D6E-409C-BE32-E72D297353CC}">
              <c16:uniqueId val="{00000004-9B4C-4FFD-9505-F13E0B20528C}"/>
            </c:ext>
          </c:extLst>
        </c:ser>
        <c:ser>
          <c:idx val="4"/>
          <c:order val="4"/>
          <c:tx>
            <c:strRef>
              <c:f>'Graph Retard de croissance'!$B$26</c:f>
              <c:strCache>
                <c:ptCount val="1"/>
                <c:pt idx="0">
                  <c:v>Seuil Critique</c:v>
                </c:pt>
              </c:strCache>
            </c:strRef>
          </c:tx>
          <c:spPr>
            <a:ln w="28575" cap="rnd">
              <a:solidFill>
                <a:srgbClr val="FF0000"/>
              </a:solidFill>
              <a:prstDash val="sysDash"/>
              <a:round/>
            </a:ln>
            <a:effectLst/>
          </c:spPr>
          <c:marker>
            <c:symbol val="none"/>
          </c:marker>
          <c:cat>
            <c:multiLvlStrRef>
              <c:f>'Graph Retard de croissance'!$C$18:$K$19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Retard de croissance'!$C$26:$K$26</c:f>
              <c:numCache>
                <c:formatCode>0</c:formatCode>
                <c:ptCount val="9"/>
                <c:pt idx="0">
                  <c:v>30</c:v>
                </c:pt>
                <c:pt idx="1">
                  <c:v>30</c:v>
                </c:pt>
                <c:pt idx="2">
                  <c:v>30</c:v>
                </c:pt>
                <c:pt idx="3">
                  <c:v>30</c:v>
                </c:pt>
                <c:pt idx="4">
                  <c:v>30</c:v>
                </c:pt>
                <c:pt idx="5">
                  <c:v>30</c:v>
                </c:pt>
                <c:pt idx="6">
                  <c:v>30</c:v>
                </c:pt>
                <c:pt idx="7">
                  <c:v>30</c:v>
                </c:pt>
                <c:pt idx="8">
                  <c:v>30</c:v>
                </c:pt>
              </c:numCache>
            </c:numRef>
          </c:val>
          <c:smooth val="0"/>
          <c:extLst>
            <c:ext xmlns:c16="http://schemas.microsoft.com/office/drawing/2014/chart" uri="{C3380CC4-5D6E-409C-BE32-E72D297353CC}">
              <c16:uniqueId val="{00000005-9B4C-4FFD-9505-F13E0B20528C}"/>
            </c:ext>
          </c:extLst>
        </c:ser>
        <c:dLbls>
          <c:showLegendKey val="0"/>
          <c:showVal val="0"/>
          <c:showCatName val="0"/>
          <c:showSerName val="0"/>
          <c:showPercent val="0"/>
          <c:showBubbleSize val="0"/>
        </c:dLbls>
        <c:marker val="1"/>
        <c:smooth val="0"/>
        <c:axId val="86977200"/>
        <c:axId val="86977592"/>
      </c:lineChart>
      <c:catAx>
        <c:axId val="869772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6977592"/>
        <c:crosses val="autoZero"/>
        <c:auto val="1"/>
        <c:lblAlgn val="ctr"/>
        <c:lblOffset val="100"/>
        <c:noMultiLvlLbl val="0"/>
      </c:catAx>
      <c:valAx>
        <c:axId val="86977592"/>
        <c:scaling>
          <c:orientation val="minMax"/>
          <c:max val="6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Prévalence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6977200"/>
        <c:crosses val="autoZero"/>
        <c:crossBetween val="between"/>
      </c:valAx>
      <c:spPr>
        <a:noFill/>
        <a:ln>
          <a:noFill/>
        </a:ln>
        <a:effectLst/>
      </c:spPr>
    </c:plotArea>
    <c:legend>
      <c:legendPos val="b"/>
      <c:legendEntry>
        <c:idx val="2"/>
        <c:delete val="1"/>
      </c:legendEntry>
      <c:layout>
        <c:manualLayout>
          <c:xMode val="edge"/>
          <c:yMode val="edge"/>
          <c:x val="1.5654065465021901E-2"/>
          <c:y val="0.92834910347174837"/>
          <c:w val="0.96636817776950912"/>
          <c:h val="5.252842193095295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GB" sz="1400" b="1" i="0" u="none" strike="noStrike" baseline="0">
                <a:solidFill>
                  <a:srgbClr val="000000"/>
                </a:solidFill>
                <a:latin typeface="Calibri"/>
              </a:rPr>
              <a:t>Prévalence de l'émaciation par groupe d'âge chez les enfants âgés de  6-59 mois</a:t>
            </a:r>
          </a:p>
          <a:p>
            <a:pPr>
              <a:defRPr sz="1000" b="0" i="0" u="none" strike="noStrike" baseline="0">
                <a:solidFill>
                  <a:srgbClr val="000000"/>
                </a:solidFill>
                <a:latin typeface="Arial"/>
                <a:ea typeface="Arial"/>
                <a:cs typeface="Arial"/>
              </a:defRPr>
            </a:pPr>
            <a:r>
              <a:rPr lang="en-GB" sz="1400" b="1" i="0" u="none" strike="noStrike" baseline="0">
                <a:solidFill>
                  <a:schemeClr val="accent1"/>
                </a:solidFill>
                <a:latin typeface="Calibri"/>
              </a:rPr>
              <a:t>Nom du camp/de la zone d'enquête, Pays</a:t>
            </a:r>
          </a:p>
        </c:rich>
      </c:tx>
      <c:layout>
        <c:manualLayout>
          <c:xMode val="edge"/>
          <c:yMode val="edge"/>
          <c:x val="0.17023300047551118"/>
          <c:y val="3.125E-2"/>
        </c:manualLayout>
      </c:layout>
      <c:overlay val="0"/>
      <c:spPr>
        <a:noFill/>
        <a:ln w="25400">
          <a:noFill/>
        </a:ln>
      </c:spPr>
    </c:title>
    <c:autoTitleDeleted val="0"/>
    <c:plotArea>
      <c:layout>
        <c:manualLayout>
          <c:layoutTarget val="inner"/>
          <c:xMode val="edge"/>
          <c:yMode val="edge"/>
          <c:x val="9.2724679029957208E-2"/>
          <c:y val="0.19362791443568667"/>
          <c:w val="0.87303851640513974"/>
          <c:h val="0.63725642725669063"/>
        </c:manualLayout>
      </c:layout>
      <c:barChart>
        <c:barDir val="col"/>
        <c:grouping val="stacked"/>
        <c:varyColors val="0"/>
        <c:ser>
          <c:idx val="0"/>
          <c:order val="0"/>
          <c:tx>
            <c:strRef>
              <c:f>'Emaciation par age'!$B$19</c:f>
              <c:strCache>
                <c:ptCount val="1"/>
                <c:pt idx="0">
                  <c:v>Emaciation sévère</c:v>
                </c:pt>
              </c:strCache>
            </c:strRef>
          </c:tx>
          <c:spPr>
            <a:solidFill>
              <a:srgbClr val="FF0000"/>
            </a:solidFill>
            <a:ln>
              <a:noFill/>
            </a:ln>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0-3318-467D-A604-1AF7BA9326C7}"/>
                </c:ext>
              </c:extLst>
            </c:dLbl>
            <c:spPr>
              <a:noFill/>
              <a:ln w="25400">
                <a:noFill/>
              </a:ln>
            </c:spPr>
            <c:txPr>
              <a:bodyPr/>
              <a:lstStyle/>
              <a:p>
                <a:pPr>
                  <a:defRPr sz="11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'Emaciation par age'!$C$17:$G$17</c:f>
              <c:strCache>
                <c:ptCount val="5"/>
                <c:pt idx="0">
                  <c:v>6-11m</c:v>
                </c:pt>
                <c:pt idx="1">
                  <c:v>12-23m</c:v>
                </c:pt>
                <c:pt idx="2">
                  <c:v>24-35m</c:v>
                </c:pt>
                <c:pt idx="3">
                  <c:v>36-47m</c:v>
                </c:pt>
                <c:pt idx="4">
                  <c:v>48-59m</c:v>
                </c:pt>
              </c:strCache>
            </c:strRef>
          </c:cat>
          <c:val>
            <c:numRef>
              <c:f>'Emaciation par age'!$C$19:$G$19</c:f>
              <c:numCache>
                <c:formatCode>0.0</c:formatCode>
                <c:ptCount val="5"/>
                <c:pt idx="0">
                  <c:v>0.4</c:v>
                </c:pt>
                <c:pt idx="1">
                  <c:v>0.7</c:v>
                </c:pt>
                <c:pt idx="2">
                  <c:v>0.4</c:v>
                </c:pt>
                <c:pt idx="3">
                  <c:v>0.3</c:v>
                </c:pt>
                <c:pt idx="4">
                  <c:v>0</c:v>
                </c:pt>
              </c:numCache>
            </c:numRef>
          </c:val>
          <c:extLst>
            <c:ext xmlns:c16="http://schemas.microsoft.com/office/drawing/2014/chart" uri="{C3380CC4-5D6E-409C-BE32-E72D297353CC}">
              <c16:uniqueId val="{00000001-3318-467D-A604-1AF7BA9326C7}"/>
            </c:ext>
          </c:extLst>
        </c:ser>
        <c:ser>
          <c:idx val="1"/>
          <c:order val="1"/>
          <c:tx>
            <c:strRef>
              <c:f>'Emaciation par age'!$B$18</c:f>
              <c:strCache>
                <c:ptCount val="1"/>
                <c:pt idx="0">
                  <c:v>Emaciation modérée</c:v>
                </c:pt>
              </c:strCache>
            </c:strRef>
          </c:tx>
          <c:spPr>
            <a:pattFill prst="dkUpDiag">
              <a:fgClr>
                <a:srgbClr val="FF0000"/>
              </a:fgClr>
              <a:bgClr>
                <a:schemeClr val="bg1"/>
              </a:bgClr>
            </a:pattFill>
            <a:ln>
              <a:noFill/>
            </a:ln>
          </c:spPr>
          <c:invertIfNegative val="0"/>
          <c:dLbls>
            <c:spPr>
              <a:noFill/>
              <a:ln w="25400">
                <a:noFill/>
              </a:ln>
            </c:spPr>
            <c:txPr>
              <a:bodyPr/>
              <a:lstStyle/>
              <a:p>
                <a:pPr>
                  <a:defRPr sz="1050" b="1">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'Emaciation par age'!$C$17:$G$17</c:f>
              <c:strCache>
                <c:ptCount val="5"/>
                <c:pt idx="0">
                  <c:v>6-11m</c:v>
                </c:pt>
                <c:pt idx="1">
                  <c:v>12-23m</c:v>
                </c:pt>
                <c:pt idx="2">
                  <c:v>24-35m</c:v>
                </c:pt>
                <c:pt idx="3">
                  <c:v>36-47m</c:v>
                </c:pt>
                <c:pt idx="4">
                  <c:v>48-59m</c:v>
                </c:pt>
              </c:strCache>
            </c:strRef>
          </c:cat>
          <c:val>
            <c:numRef>
              <c:f>'Emaciation par age'!$C$18:$G$18</c:f>
              <c:numCache>
                <c:formatCode>0.0</c:formatCode>
                <c:ptCount val="5"/>
                <c:pt idx="0">
                  <c:v>8.6</c:v>
                </c:pt>
                <c:pt idx="1">
                  <c:v>12.1</c:v>
                </c:pt>
                <c:pt idx="2">
                  <c:v>8.1</c:v>
                </c:pt>
                <c:pt idx="3">
                  <c:v>3.9</c:v>
                </c:pt>
                <c:pt idx="4">
                  <c:v>2.9</c:v>
                </c:pt>
              </c:numCache>
            </c:numRef>
          </c:val>
          <c:extLst>
            <c:ext xmlns:c16="http://schemas.microsoft.com/office/drawing/2014/chart" uri="{C3380CC4-5D6E-409C-BE32-E72D297353CC}">
              <c16:uniqueId val="{00000002-3318-467D-A604-1AF7BA9326C7}"/>
            </c:ext>
          </c:extLst>
        </c:ser>
        <c:dLbls>
          <c:showLegendKey val="0"/>
          <c:showVal val="0"/>
          <c:showCatName val="0"/>
          <c:showSerName val="0"/>
          <c:showPercent val="0"/>
          <c:showBubbleSize val="0"/>
        </c:dLbls>
        <c:gapWidth val="120"/>
        <c:overlap val="100"/>
        <c:axId val="204862776"/>
        <c:axId val="235838304"/>
      </c:barChart>
      <c:catAx>
        <c:axId val="204862776"/>
        <c:scaling>
          <c:orientation val="minMax"/>
        </c:scaling>
        <c:delete val="0"/>
        <c:axPos val="b"/>
        <c:title>
          <c:tx>
            <c:rich>
              <a:bodyPr/>
              <a:lstStyle/>
              <a:p>
                <a:pPr>
                  <a:defRPr sz="1100" b="1" i="0" u="none" strike="noStrike" baseline="0">
                    <a:solidFill>
                      <a:srgbClr val="000000"/>
                    </a:solidFill>
                    <a:latin typeface="Calibri"/>
                    <a:ea typeface="Calibri"/>
                    <a:cs typeface="Calibri"/>
                  </a:defRPr>
                </a:pPr>
                <a:r>
                  <a:rPr lang="en-US"/>
                  <a:t>Groupe d'âge (mois)</a:t>
                </a:r>
              </a:p>
            </c:rich>
          </c:tx>
          <c:layout>
            <c:manualLayout>
              <c:xMode val="edge"/>
              <c:yMode val="edge"/>
              <c:x val="0.44079885877318115"/>
              <c:y val="0.881249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Calibri"/>
                <a:ea typeface="Calibri"/>
                <a:cs typeface="Calibri"/>
              </a:defRPr>
            </a:pPr>
            <a:endParaRPr lang="en-US"/>
          </a:p>
        </c:txPr>
        <c:crossAx val="235838304"/>
        <c:crosses val="autoZero"/>
        <c:auto val="0"/>
        <c:lblAlgn val="ctr"/>
        <c:lblOffset val="100"/>
        <c:tickLblSkip val="1"/>
        <c:tickMarkSkip val="1"/>
        <c:noMultiLvlLbl val="0"/>
      </c:catAx>
      <c:valAx>
        <c:axId val="235838304"/>
        <c:scaling>
          <c:orientation val="minMax"/>
          <c:max val="16"/>
          <c:min val="0"/>
        </c:scaling>
        <c:delete val="0"/>
        <c:axPos val="l"/>
        <c:majorGridlines>
          <c:spPr>
            <a:ln w="3175">
              <a:solidFill>
                <a:srgbClr val="FFFFFF"/>
              </a:solidFill>
              <a:prstDash val="solid"/>
            </a:ln>
          </c:spPr>
        </c:majorGridlines>
        <c:title>
          <c:tx>
            <c:rich>
              <a:bodyPr/>
              <a:lstStyle/>
              <a:p>
                <a:pPr>
                  <a:defRPr sz="1100" b="1" i="0" u="none" strike="noStrike" baseline="0">
                    <a:solidFill>
                      <a:srgbClr val="000000"/>
                    </a:solidFill>
                    <a:latin typeface="Calibri"/>
                    <a:ea typeface="Calibri"/>
                    <a:cs typeface="Calibri"/>
                  </a:defRPr>
                </a:pPr>
                <a:r>
                  <a:rPr lang="en-US"/>
                  <a:t>Prévalence (%)</a:t>
                </a:r>
              </a:p>
            </c:rich>
          </c:tx>
          <c:layout>
            <c:manualLayout>
              <c:xMode val="edge"/>
              <c:yMode val="edge"/>
              <c:x val="2.2824536376604851E-2"/>
              <c:y val="0.3921579177602799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n-lt"/>
                <a:ea typeface="Arial"/>
                <a:cs typeface="Arial"/>
              </a:defRPr>
            </a:pPr>
            <a:endParaRPr lang="en-US"/>
          </a:p>
        </c:txPr>
        <c:crossAx val="204862776"/>
        <c:crosses val="autoZero"/>
        <c:crossBetween val="between"/>
        <c:majorUnit val="5"/>
      </c:valAx>
      <c:spPr>
        <a:noFill/>
        <a:ln w="25400">
          <a:noFill/>
        </a:ln>
      </c:spPr>
    </c:plotArea>
    <c:legend>
      <c:legendPos val="b"/>
      <c:layout>
        <c:manualLayout>
          <c:xMode val="edge"/>
          <c:yMode val="edge"/>
          <c:x val="0.13837375178316691"/>
          <c:y val="0.94166666666666665"/>
          <c:w val="0.78031383737517834"/>
          <c:h val="0.05"/>
        </c:manualLayout>
      </c:layout>
      <c:overlay val="0"/>
      <c:spPr>
        <a:solidFill>
          <a:srgbClr val="FFFFFF"/>
        </a:solidFill>
        <a:ln w="3175">
          <a:noFill/>
          <a:prstDash val="solid"/>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GB" sz="1400" b="1" i="0" u="none" strike="noStrike" baseline="0">
                <a:solidFill>
                  <a:srgbClr val="000000"/>
                </a:solidFill>
                <a:latin typeface="Calibri"/>
              </a:rPr>
              <a:t>Prévalence du retard de croissance par groupe d'âge chez les enfants âgés de  6-59 mois</a:t>
            </a:r>
          </a:p>
          <a:p>
            <a:pPr>
              <a:defRPr sz="1000" b="0" i="0" u="none" strike="noStrike" baseline="0">
                <a:solidFill>
                  <a:srgbClr val="000000"/>
                </a:solidFill>
                <a:latin typeface="Arial"/>
                <a:ea typeface="Arial"/>
                <a:cs typeface="Arial"/>
              </a:defRPr>
            </a:pPr>
            <a:r>
              <a:rPr lang="en-GB" sz="1400" b="1" i="0" u="none" strike="noStrike" baseline="0">
                <a:solidFill>
                  <a:schemeClr val="accent1"/>
                </a:solidFill>
                <a:latin typeface="Calibri"/>
              </a:rPr>
              <a:t>Nom du camp/de la zone d'enquête, Pays</a:t>
            </a:r>
          </a:p>
        </c:rich>
      </c:tx>
      <c:layout>
        <c:manualLayout>
          <c:xMode val="edge"/>
          <c:yMode val="edge"/>
          <c:x val="0.15581550166428912"/>
          <c:y val="3.3333333333333333E-2"/>
        </c:manualLayout>
      </c:layout>
      <c:overlay val="0"/>
      <c:spPr>
        <a:noFill/>
        <a:ln w="25400">
          <a:noFill/>
        </a:ln>
      </c:spPr>
    </c:title>
    <c:autoTitleDeleted val="0"/>
    <c:plotArea>
      <c:layout>
        <c:manualLayout>
          <c:layoutTarget val="inner"/>
          <c:xMode val="edge"/>
          <c:yMode val="edge"/>
          <c:x val="9.2724679029957208E-2"/>
          <c:y val="0.16585017497812773"/>
          <c:w val="0.88825487398953873"/>
          <c:h val="0.63725634295713041"/>
        </c:manualLayout>
      </c:layout>
      <c:barChart>
        <c:barDir val="col"/>
        <c:grouping val="stacked"/>
        <c:varyColors val="0"/>
        <c:ser>
          <c:idx val="2"/>
          <c:order val="0"/>
          <c:tx>
            <c:strRef>
              <c:f>'Retard de croissance par age'!$B$19</c:f>
              <c:strCache>
                <c:ptCount val="1"/>
                <c:pt idx="0">
                  <c:v>Retard de croissance sévère</c:v>
                </c:pt>
              </c:strCache>
            </c:strRef>
          </c:tx>
          <c:spPr>
            <a:solidFill>
              <a:schemeClr val="accent3">
                <a:lumMod val="75000"/>
              </a:schemeClr>
            </a:solidFill>
            <a:ln w="12700">
              <a:noFill/>
              <a:prstDash val="solid"/>
            </a:ln>
          </c:spPr>
          <c:invertIfNegative val="0"/>
          <c:dLbls>
            <c:spPr>
              <a:noFill/>
              <a:ln w="25400">
                <a:noFill/>
              </a:ln>
            </c:spPr>
            <c:txPr>
              <a:bodyPr/>
              <a:lstStyle/>
              <a:p>
                <a:pPr>
                  <a:defRPr sz="1100" b="1">
                    <a:solidFill>
                      <a:sysClr val="windowText" lastClr="000000"/>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'Retard de croissance par age'!$C$17:$G$17</c:f>
              <c:strCache>
                <c:ptCount val="5"/>
                <c:pt idx="0">
                  <c:v>6-11m</c:v>
                </c:pt>
                <c:pt idx="1">
                  <c:v>12-23m</c:v>
                </c:pt>
                <c:pt idx="2">
                  <c:v>24-35m</c:v>
                </c:pt>
                <c:pt idx="3">
                  <c:v>36-47m</c:v>
                </c:pt>
                <c:pt idx="4">
                  <c:v>48-59m</c:v>
                </c:pt>
              </c:strCache>
            </c:strRef>
          </c:cat>
          <c:val>
            <c:numRef>
              <c:f>'Retard de croissance par age'!$C$19:$G$19</c:f>
              <c:numCache>
                <c:formatCode>0.0</c:formatCode>
                <c:ptCount val="5"/>
                <c:pt idx="0">
                  <c:v>2.9</c:v>
                </c:pt>
                <c:pt idx="1">
                  <c:v>10.3</c:v>
                </c:pt>
                <c:pt idx="2">
                  <c:v>14.3</c:v>
                </c:pt>
                <c:pt idx="3">
                  <c:v>13.3</c:v>
                </c:pt>
                <c:pt idx="4">
                  <c:v>14.1</c:v>
                </c:pt>
              </c:numCache>
            </c:numRef>
          </c:val>
          <c:extLst>
            <c:ext xmlns:c16="http://schemas.microsoft.com/office/drawing/2014/chart" uri="{C3380CC4-5D6E-409C-BE32-E72D297353CC}">
              <c16:uniqueId val="{00000000-D7B6-493D-81AC-BCA966F7DEA5}"/>
            </c:ext>
          </c:extLst>
        </c:ser>
        <c:ser>
          <c:idx val="0"/>
          <c:order val="1"/>
          <c:tx>
            <c:strRef>
              <c:f>'Retard de croissance par age'!$B$18</c:f>
              <c:strCache>
                <c:ptCount val="1"/>
                <c:pt idx="0">
                  <c:v>Retard de croissance modéré</c:v>
                </c:pt>
              </c:strCache>
            </c:strRef>
          </c:tx>
          <c:spPr>
            <a:pattFill prst="dkUpDiag">
              <a:fgClr>
                <a:schemeClr val="accent3">
                  <a:lumMod val="75000"/>
                </a:schemeClr>
              </a:fgClr>
              <a:bgClr>
                <a:schemeClr val="bg1"/>
              </a:bgClr>
            </a:pattFill>
            <a:ln>
              <a:noFill/>
            </a:ln>
          </c:spPr>
          <c:invertIfNegative val="0"/>
          <c:dLbls>
            <c:spPr>
              <a:noFill/>
              <a:ln w="25400">
                <a:noFill/>
              </a:ln>
            </c:spPr>
            <c:txPr>
              <a:bodyPr/>
              <a:lstStyle/>
              <a:p>
                <a:pPr>
                  <a:defRPr sz="11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'Retard de croissance par age'!$C$18:$G$18</c:f>
              <c:numCache>
                <c:formatCode>0.0</c:formatCode>
                <c:ptCount val="5"/>
                <c:pt idx="0">
                  <c:v>5.9</c:v>
                </c:pt>
                <c:pt idx="1">
                  <c:v>37.200000000000003</c:v>
                </c:pt>
                <c:pt idx="2">
                  <c:v>23.8</c:v>
                </c:pt>
                <c:pt idx="3">
                  <c:v>25</c:v>
                </c:pt>
                <c:pt idx="4">
                  <c:v>25.6</c:v>
                </c:pt>
              </c:numCache>
            </c:numRef>
          </c:val>
          <c:extLst>
            <c:ext xmlns:c16="http://schemas.microsoft.com/office/drawing/2014/chart" uri="{C3380CC4-5D6E-409C-BE32-E72D297353CC}">
              <c16:uniqueId val="{00000001-D7B6-493D-81AC-BCA966F7DEA5}"/>
            </c:ext>
          </c:extLst>
        </c:ser>
        <c:dLbls>
          <c:showLegendKey val="0"/>
          <c:showVal val="0"/>
          <c:showCatName val="0"/>
          <c:showSerName val="0"/>
          <c:showPercent val="0"/>
          <c:showBubbleSize val="0"/>
        </c:dLbls>
        <c:gapWidth val="120"/>
        <c:overlap val="100"/>
        <c:axId val="235839088"/>
        <c:axId val="235839480"/>
      </c:barChart>
      <c:catAx>
        <c:axId val="235839088"/>
        <c:scaling>
          <c:orientation val="minMax"/>
        </c:scaling>
        <c:delete val="0"/>
        <c:axPos val="b"/>
        <c:title>
          <c:tx>
            <c:rich>
              <a:bodyPr/>
              <a:lstStyle/>
              <a:p>
                <a:pPr>
                  <a:defRPr sz="1100" b="1" i="0" u="none" strike="noStrike" baseline="0">
                    <a:solidFill>
                      <a:srgbClr val="000000"/>
                    </a:solidFill>
                    <a:latin typeface="Calibri"/>
                    <a:ea typeface="Calibri"/>
                    <a:cs typeface="Calibri"/>
                  </a:defRPr>
                </a:pPr>
                <a:r>
                  <a:rPr lang="en-US"/>
                  <a:t>Groupe d'âge (mois)</a:t>
                </a:r>
              </a:p>
            </c:rich>
          </c:tx>
          <c:layout>
            <c:manualLayout>
              <c:xMode val="edge"/>
              <c:yMode val="edge"/>
              <c:x val="0.4507845934379458"/>
              <c:y val="0.864583333333333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Calibri"/>
                <a:ea typeface="Calibri"/>
                <a:cs typeface="Calibri"/>
              </a:defRPr>
            </a:pPr>
            <a:endParaRPr lang="en-US"/>
          </a:p>
        </c:txPr>
        <c:crossAx val="235839480"/>
        <c:crosses val="autoZero"/>
        <c:auto val="0"/>
        <c:lblAlgn val="ctr"/>
        <c:lblOffset val="100"/>
        <c:tickLblSkip val="1"/>
        <c:tickMarkSkip val="1"/>
        <c:noMultiLvlLbl val="0"/>
      </c:catAx>
      <c:valAx>
        <c:axId val="235839480"/>
        <c:scaling>
          <c:orientation val="minMax"/>
          <c:max val="50"/>
        </c:scaling>
        <c:delete val="0"/>
        <c:axPos val="l"/>
        <c:majorGridlines>
          <c:spPr>
            <a:ln w="3175">
              <a:solidFill>
                <a:srgbClr val="FFFFFF"/>
              </a:solidFill>
              <a:prstDash val="solid"/>
            </a:ln>
          </c:spPr>
        </c:majorGridlines>
        <c:title>
          <c:tx>
            <c:rich>
              <a:bodyPr/>
              <a:lstStyle/>
              <a:p>
                <a:pPr>
                  <a:defRPr sz="1100" b="1" i="0" u="none" strike="noStrike" baseline="0">
                    <a:solidFill>
                      <a:srgbClr val="000000"/>
                    </a:solidFill>
                    <a:latin typeface="Calibri"/>
                    <a:ea typeface="Calibri"/>
                    <a:cs typeface="Calibri"/>
                  </a:defRPr>
                </a:pPr>
                <a:r>
                  <a:rPr lang="en-US"/>
                  <a:t>Prévalence (%)</a:t>
                </a:r>
              </a:p>
            </c:rich>
          </c:tx>
          <c:layout>
            <c:manualLayout>
              <c:xMode val="edge"/>
              <c:yMode val="edge"/>
              <c:x val="2.2824536376604851E-2"/>
              <c:y val="0.3921579177602799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n-lt"/>
                <a:ea typeface="Arial"/>
                <a:cs typeface="Arial"/>
              </a:defRPr>
            </a:pPr>
            <a:endParaRPr lang="en-US"/>
          </a:p>
        </c:txPr>
        <c:crossAx val="235839088"/>
        <c:crosses val="autoZero"/>
        <c:crossBetween val="between"/>
        <c:majorUnit val="5"/>
      </c:valAx>
      <c:spPr>
        <a:noFill/>
        <a:ln w="25400">
          <a:noFill/>
        </a:ln>
      </c:spPr>
    </c:plotArea>
    <c:legend>
      <c:legendPos val="b"/>
      <c:layout>
        <c:manualLayout>
          <c:xMode val="edge"/>
          <c:yMode val="edge"/>
          <c:x val="0.1355206847360913"/>
          <c:y val="0.93541666666666667"/>
          <c:w val="0.7931526390870185"/>
          <c:h val="4.1666666666666664E-2"/>
        </c:manualLayout>
      </c:layout>
      <c:overlay val="0"/>
      <c:spPr>
        <a:solidFill>
          <a:srgbClr val="FFFFFF"/>
        </a:solidFill>
        <a:ln w="3175">
          <a:noFill/>
          <a:prstDash val="solid"/>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dLbls>
          <c:showLegendKey val="0"/>
          <c:showVal val="0"/>
          <c:showCatName val="0"/>
          <c:showSerName val="0"/>
          <c:showPercent val="0"/>
          <c:showBubbleSize val="0"/>
        </c:dLbls>
        <c:axId val="567957960"/>
        <c:axId val="567957640"/>
      </c:scatterChart>
      <c:valAx>
        <c:axId val="56795796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57640"/>
        <c:crosses val="autoZero"/>
        <c:crossBetween val="midCat"/>
      </c:valAx>
      <c:valAx>
        <c:axId val="567957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579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dLbls>
          <c:showLegendKey val="0"/>
          <c:showVal val="0"/>
          <c:showCatName val="0"/>
          <c:showSerName val="0"/>
          <c:showPercent val="0"/>
          <c:showBubbleSize val="0"/>
        </c:dLbls>
        <c:axId val="567957960"/>
        <c:axId val="567957640"/>
      </c:scatterChart>
      <c:valAx>
        <c:axId val="56795796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57640"/>
        <c:crosses val="autoZero"/>
        <c:crossBetween val="midCat"/>
      </c:valAx>
      <c:valAx>
        <c:axId val="567957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579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dLbls>
          <c:showLegendKey val="0"/>
          <c:showVal val="0"/>
          <c:showCatName val="0"/>
          <c:showSerName val="0"/>
          <c:showPercent val="0"/>
          <c:showBubbleSize val="0"/>
        </c:dLbls>
        <c:axId val="567957960"/>
        <c:axId val="567957640"/>
      </c:scatterChart>
      <c:valAx>
        <c:axId val="56795796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57640"/>
        <c:crosses val="autoZero"/>
        <c:crossBetween val="midCat"/>
      </c:valAx>
      <c:valAx>
        <c:axId val="567957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579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r>
              <a:rPr lang="en-GB" sz="1400" b="1" i="0" u="none" strike="noStrike" baseline="0">
                <a:solidFill>
                  <a:srgbClr val="000000"/>
                </a:solidFill>
                <a:latin typeface="Calibri"/>
              </a:rPr>
              <a:t>Cinq principales causes de morbidité chez</a:t>
            </a:r>
          </a:p>
          <a:p>
            <a:pPr>
              <a:defRPr sz="1000" b="0">
                <a:solidFill>
                  <a:srgbClr val="000000"/>
                </a:solidFill>
                <a:latin typeface="Calibri"/>
                <a:ea typeface="Calibri"/>
                <a:cs typeface="Calibri"/>
              </a:defRPr>
            </a:pPr>
            <a:r>
              <a:rPr lang="en-GB" sz="1400" b="1" i="0" u="none" strike="noStrike" baseline="0">
                <a:solidFill>
                  <a:srgbClr val="000000"/>
                </a:solidFill>
                <a:latin typeface="Calibri"/>
              </a:rPr>
              <a:t>les enfants de moins de 5 ans</a:t>
            </a:r>
          </a:p>
          <a:p>
            <a:pPr>
              <a:defRPr sz="1000" b="0">
                <a:solidFill>
                  <a:srgbClr val="000000"/>
                </a:solidFill>
                <a:latin typeface="Calibri"/>
                <a:ea typeface="Calibri"/>
                <a:cs typeface="Calibri"/>
              </a:defRPr>
            </a:pPr>
            <a:r>
              <a:rPr lang="en-GB" sz="1400" b="1" i="0" u="none" strike="noStrike" baseline="0">
                <a:solidFill>
                  <a:schemeClr val="accent1"/>
                </a:solidFill>
                <a:latin typeface="Calibri"/>
              </a:rPr>
              <a:t>Nom du camp/de la zone d'enquête, Pays</a:t>
            </a:r>
          </a:p>
        </c:rich>
      </c:tx>
      <c:layout>
        <c:manualLayout>
          <c:xMode val="edge"/>
          <c:yMode val="edge"/>
          <c:x val="0.26923076923076922"/>
          <c:y val="1.1235955056179775E-2"/>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en-US"/>
        </a:p>
      </c:txPr>
    </c:title>
    <c:autoTitleDeleted val="0"/>
    <c:plotArea>
      <c:layout/>
      <c:pieChart>
        <c:varyColors val="1"/>
        <c:ser>
          <c:idx val="1"/>
          <c:order val="0"/>
          <c:dPt>
            <c:idx val="0"/>
            <c:bubble3D val="0"/>
            <c:spPr>
              <a:solidFill>
                <a:schemeClr val="accent1"/>
              </a:solidFill>
              <a:ln>
                <a:noFill/>
              </a:ln>
              <a:effectLst/>
            </c:spPr>
            <c:extLst>
              <c:ext xmlns:c16="http://schemas.microsoft.com/office/drawing/2014/chart" uri="{C3380CC4-5D6E-409C-BE32-E72D297353CC}">
                <c16:uniqueId val="{00000001-8168-4C51-9058-EA6DFFC6B4BF}"/>
              </c:ext>
            </c:extLst>
          </c:dPt>
          <c:dPt>
            <c:idx val="1"/>
            <c:bubble3D val="0"/>
            <c:spPr>
              <a:solidFill>
                <a:schemeClr val="accent3"/>
              </a:solidFill>
              <a:ln>
                <a:noFill/>
              </a:ln>
              <a:effectLst/>
            </c:spPr>
            <c:extLst>
              <c:ext xmlns:c16="http://schemas.microsoft.com/office/drawing/2014/chart" uri="{C3380CC4-5D6E-409C-BE32-E72D297353CC}">
                <c16:uniqueId val="{00000003-8168-4C51-9058-EA6DFFC6B4BF}"/>
              </c:ext>
            </c:extLst>
          </c:dPt>
          <c:dPt>
            <c:idx val="2"/>
            <c:bubble3D val="0"/>
            <c:spPr>
              <a:solidFill>
                <a:schemeClr val="accent5"/>
              </a:solidFill>
              <a:ln>
                <a:noFill/>
              </a:ln>
              <a:effectLst/>
            </c:spPr>
            <c:extLst>
              <c:ext xmlns:c16="http://schemas.microsoft.com/office/drawing/2014/chart" uri="{C3380CC4-5D6E-409C-BE32-E72D297353CC}">
                <c16:uniqueId val="{00000005-8168-4C51-9058-EA6DFFC6B4BF}"/>
              </c:ext>
            </c:extLst>
          </c:dPt>
          <c:dPt>
            <c:idx val="3"/>
            <c:bubble3D val="0"/>
            <c:spPr>
              <a:solidFill>
                <a:schemeClr val="accent1">
                  <a:lumMod val="60000"/>
                </a:schemeClr>
              </a:solidFill>
              <a:ln>
                <a:noFill/>
              </a:ln>
              <a:effectLst/>
            </c:spPr>
            <c:extLst>
              <c:ext xmlns:c16="http://schemas.microsoft.com/office/drawing/2014/chart" uri="{C3380CC4-5D6E-409C-BE32-E72D297353CC}">
                <c16:uniqueId val="{00000007-8168-4C51-9058-EA6DFFC6B4BF}"/>
              </c:ext>
            </c:extLst>
          </c:dPt>
          <c:dPt>
            <c:idx val="4"/>
            <c:bubble3D val="0"/>
            <c:spPr>
              <a:solidFill>
                <a:schemeClr val="accent3">
                  <a:lumMod val="60000"/>
                </a:schemeClr>
              </a:solidFill>
              <a:ln>
                <a:noFill/>
              </a:ln>
              <a:effectLst/>
            </c:spPr>
            <c:extLst>
              <c:ext xmlns:c16="http://schemas.microsoft.com/office/drawing/2014/chart" uri="{C3380CC4-5D6E-409C-BE32-E72D297353CC}">
                <c16:uniqueId val="{00000009-8168-4C51-9058-EA6DFFC6B4BF}"/>
              </c:ext>
            </c:extLst>
          </c:dPt>
          <c:dLbls>
            <c:dLbl>
              <c:idx val="3"/>
              <c:layout>
                <c:manualLayout>
                  <c:x val="-2.528817033965429E-2"/>
                  <c:y val="2.09426405968916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168-4C51-9058-EA6DFFC6B4BF}"/>
                </c:ext>
              </c:extLst>
            </c:dLbl>
            <c:spPr>
              <a:noFill/>
              <a:ln w="25400">
                <a:noFill/>
              </a:ln>
              <a:effectLst/>
            </c:spPr>
            <c:txPr>
              <a:bodyPr rot="0" spcFirstLastPara="1" vertOverflow="ellipsis" vert="horz" wrap="square" anchor="ctr" anchorCtr="1"/>
              <a:lstStyle/>
              <a:p>
                <a:pPr>
                  <a:defRPr sz="1100" b="0" i="0" u="none" strike="noStrike" kern="1200"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'Top 5 Causes Morbidite'!$A$17:$A$21</c:f>
              <c:strCache>
                <c:ptCount val="5"/>
                <c:pt idx="0">
                  <c:v>Cause Morbidité 1</c:v>
                </c:pt>
                <c:pt idx="1">
                  <c:v>Cause Morbidité 2</c:v>
                </c:pt>
                <c:pt idx="2">
                  <c:v>Cause Morbidité 3</c:v>
                </c:pt>
                <c:pt idx="3">
                  <c:v>Cause Morbidité 4</c:v>
                </c:pt>
                <c:pt idx="4">
                  <c:v>Cause Morbidité 5</c:v>
                </c:pt>
              </c:strCache>
            </c:strRef>
          </c:cat>
          <c:val>
            <c:numRef>
              <c:f>'Top 5 Causes Morbidite'!$B$17:$B$21</c:f>
              <c:numCache>
                <c:formatCode>0.0%</c:formatCode>
                <c:ptCount val="5"/>
                <c:pt idx="0">
                  <c:v>0.32600000000000001</c:v>
                </c:pt>
                <c:pt idx="1">
                  <c:v>0.27400000000000002</c:v>
                </c:pt>
                <c:pt idx="2">
                  <c:v>0.19</c:v>
                </c:pt>
                <c:pt idx="3">
                  <c:v>0.14499999999999999</c:v>
                </c:pt>
                <c:pt idx="4">
                  <c:v>8.3000000000000004E-2</c:v>
                </c:pt>
              </c:numCache>
            </c:numRef>
          </c:val>
          <c:extLst>
            <c:ext xmlns:c16="http://schemas.microsoft.com/office/drawing/2014/chart" uri="{C3380CC4-5D6E-409C-BE32-E72D297353CC}">
              <c16:uniqueId val="{0000000A-8168-4C51-9058-EA6DFFC6B4BF}"/>
            </c:ext>
          </c:extLst>
        </c:ser>
        <c:dLbls>
          <c:showLegendKey val="0"/>
          <c:showVal val="0"/>
          <c:showCatName val="1"/>
          <c:showSerName val="0"/>
          <c:showPercent val="1"/>
          <c:showBubbleSize val="0"/>
          <c:showLeaderLines val="1"/>
        </c:dLbls>
        <c:firstSliceAng val="0"/>
      </c:pieChart>
      <c:spPr>
        <a:noFill/>
        <a:ln w="25400">
          <a:noFill/>
        </a:ln>
        <a:effectLst/>
      </c:spPr>
    </c:plotArea>
    <c:plotVisOnly val="1"/>
    <c:dispBlanksAs val="zero"/>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alignWithMargins="0"/>
    <c:pageMargins b="0.75000000000000411" l="0.70000000000000062" r="0.70000000000000062" t="0.75000000000000411"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dLbls>
          <c:showLegendKey val="0"/>
          <c:showVal val="0"/>
          <c:showCatName val="0"/>
          <c:showSerName val="0"/>
          <c:showPercent val="0"/>
          <c:showBubbleSize val="0"/>
        </c:dLbls>
        <c:axId val="567957960"/>
        <c:axId val="567957640"/>
      </c:scatterChart>
      <c:valAx>
        <c:axId val="56795796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57640"/>
        <c:crosses val="autoZero"/>
        <c:crossBetween val="midCat"/>
      </c:valAx>
      <c:valAx>
        <c:axId val="567957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579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Couvertures vaccinale anti-rougeole et de la supplémentation en vitamine A au cours des 6 derniers mois</a:t>
            </a:r>
            <a:r>
              <a:rPr lang="en-US" b="1" baseline="0">
                <a:solidFill>
                  <a:sysClr val="windowText" lastClr="000000"/>
                </a:solidFill>
              </a:rPr>
              <a:t> </a:t>
            </a:r>
            <a:r>
              <a:rPr lang="en-US" b="1" baseline="0">
                <a:solidFill>
                  <a:srgbClr val="251CDE"/>
                </a:solidFill>
              </a:rPr>
              <a:t>par camp - Période, Pays</a:t>
            </a:r>
            <a:endParaRPr lang="en-US" b="1">
              <a:solidFill>
                <a:srgbClr val="251CDE"/>
              </a:solidFill>
            </a:endParaRPr>
          </a:p>
        </c:rich>
      </c:tx>
      <c:layout>
        <c:manualLayout>
          <c:xMode val="edge"/>
          <c:yMode val="edge"/>
          <c:x val="0.14922760049501105"/>
          <c:y val="3.13441772922351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16272965874E-2"/>
          <c:y val="0.18768636151800358"/>
          <c:w val="0.87122462817147861"/>
          <c:h val="0.59274889468341041"/>
        </c:manualLayout>
      </c:layout>
      <c:barChart>
        <c:barDir val="col"/>
        <c:grouping val="clustered"/>
        <c:varyColors val="0"/>
        <c:ser>
          <c:idx val="0"/>
          <c:order val="0"/>
          <c:tx>
            <c:strRef>
              <c:f>'Graph Rougeole &amp; Vit A'!$B$20</c:f>
              <c:strCache>
                <c:ptCount val="1"/>
                <c:pt idx="0">
                  <c:v>Vaccination anti-rougeole (9-59 m)</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Rougeole &amp; Vit A'!$C$24:$K$24</c:f>
                <c:numCache>
                  <c:formatCode>General</c:formatCode>
                  <c:ptCount val="9"/>
                  <c:pt idx="0">
                    <c:v>4.0999999999999943</c:v>
                  </c:pt>
                  <c:pt idx="1">
                    <c:v>6</c:v>
                  </c:pt>
                  <c:pt idx="2">
                    <c:v>4.4000000000000057</c:v>
                  </c:pt>
                  <c:pt idx="3">
                    <c:v>2.4000000000000057</c:v>
                  </c:pt>
                  <c:pt idx="4">
                    <c:v>3.2999999999999972</c:v>
                  </c:pt>
                  <c:pt idx="5">
                    <c:v>3.1000000000000085</c:v>
                  </c:pt>
                  <c:pt idx="6">
                    <c:v>3.7000000000000028</c:v>
                  </c:pt>
                  <c:pt idx="7">
                    <c:v>6</c:v>
                  </c:pt>
                  <c:pt idx="8">
                    <c:v>4.4000000000000057</c:v>
                  </c:pt>
                </c:numCache>
              </c:numRef>
            </c:plus>
            <c:minus>
              <c:numRef>
                <c:f>'Graph Rougeole &amp; Vit A'!$C$23:$K$23</c:f>
                <c:numCache>
                  <c:formatCode>General</c:formatCode>
                  <c:ptCount val="9"/>
                  <c:pt idx="0">
                    <c:v>4.4000000000000057</c:v>
                  </c:pt>
                  <c:pt idx="1">
                    <c:v>5.7000000000000028</c:v>
                  </c:pt>
                  <c:pt idx="2">
                    <c:v>4.7000000000000028</c:v>
                  </c:pt>
                  <c:pt idx="3">
                    <c:v>2.2999999999999972</c:v>
                  </c:pt>
                  <c:pt idx="4">
                    <c:v>3.2999999999999972</c:v>
                  </c:pt>
                  <c:pt idx="5">
                    <c:v>3.0999999999999943</c:v>
                  </c:pt>
                  <c:pt idx="6">
                    <c:v>3.6000000000000085</c:v>
                  </c:pt>
                  <c:pt idx="7">
                    <c:v>5.7000000000000028</c:v>
                  </c:pt>
                  <c:pt idx="8">
                    <c:v>4.7000000000000028</c:v>
                  </c:pt>
                </c:numCache>
              </c:numRef>
            </c:minus>
            <c:spPr>
              <a:noFill/>
              <a:ln w="9525" cap="flat" cmpd="sng" algn="ctr">
                <a:solidFill>
                  <a:schemeClr val="tx1">
                    <a:lumMod val="65000"/>
                    <a:lumOff val="35000"/>
                  </a:schemeClr>
                </a:solidFill>
                <a:round/>
              </a:ln>
              <a:effectLst/>
            </c:spPr>
          </c:errBars>
          <c:cat>
            <c:multiLvlStrRef>
              <c:f>'Graph Rougeole &amp; Vit A'!$C$18:$K$19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Rougeole &amp; Vit A'!$C$20:$K$20</c:f>
              <c:numCache>
                <c:formatCode>0.0</c:formatCode>
                <c:ptCount val="9"/>
                <c:pt idx="0">
                  <c:v>80.2</c:v>
                </c:pt>
                <c:pt idx="1">
                  <c:v>87</c:v>
                </c:pt>
                <c:pt idx="2">
                  <c:v>95</c:v>
                </c:pt>
                <c:pt idx="3">
                  <c:v>95.3</c:v>
                </c:pt>
                <c:pt idx="4">
                  <c:v>92.8</c:v>
                </c:pt>
                <c:pt idx="5">
                  <c:v>93.1</c:v>
                </c:pt>
                <c:pt idx="6">
                  <c:v>88.2</c:v>
                </c:pt>
                <c:pt idx="7">
                  <c:v>87</c:v>
                </c:pt>
                <c:pt idx="8">
                  <c:v>90</c:v>
                </c:pt>
              </c:numCache>
            </c:numRef>
          </c:val>
          <c:extLst>
            <c:ext xmlns:c16="http://schemas.microsoft.com/office/drawing/2014/chart" uri="{C3380CC4-5D6E-409C-BE32-E72D297353CC}">
              <c16:uniqueId val="{00000000-4F30-47E3-9E9E-7DCA36C8D750}"/>
            </c:ext>
          </c:extLst>
        </c:ser>
        <c:ser>
          <c:idx val="1"/>
          <c:order val="2"/>
          <c:tx>
            <c:strRef>
              <c:f>'Graph Rougeole &amp; Vit A'!$B$26</c:f>
              <c:strCache>
                <c:ptCount val="1"/>
                <c:pt idx="0">
                  <c:v>Supplémentation en vitamine A (6-59 m)</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Rougeole &amp; Vit A'!$C$30:$K$30</c:f>
                <c:numCache>
                  <c:formatCode>General</c:formatCode>
                  <c:ptCount val="9"/>
                  <c:pt idx="0">
                    <c:v>4.9000000000000057</c:v>
                  </c:pt>
                  <c:pt idx="1">
                    <c:v>5.7000000000000028</c:v>
                  </c:pt>
                  <c:pt idx="2">
                    <c:v>5.7999999999999972</c:v>
                  </c:pt>
                  <c:pt idx="3">
                    <c:v>3.2000000000000028</c:v>
                  </c:pt>
                  <c:pt idx="4">
                    <c:v>3.8000000000000114</c:v>
                  </c:pt>
                  <c:pt idx="5">
                    <c:v>4.5</c:v>
                  </c:pt>
                  <c:pt idx="6">
                    <c:v>4.5999999999999943</c:v>
                  </c:pt>
                  <c:pt idx="7">
                    <c:v>5.7999999999999972</c:v>
                  </c:pt>
                  <c:pt idx="8">
                    <c:v>4.5</c:v>
                  </c:pt>
                </c:numCache>
              </c:numRef>
            </c:plus>
            <c:minus>
              <c:numRef>
                <c:f>'Graph Rougeole &amp; Vit A'!$C$29:$K$29</c:f>
                <c:numCache>
                  <c:formatCode>General</c:formatCode>
                  <c:ptCount val="9"/>
                  <c:pt idx="0">
                    <c:v>5.4999999999999929</c:v>
                  </c:pt>
                  <c:pt idx="1">
                    <c:v>4.6000000000000085</c:v>
                  </c:pt>
                  <c:pt idx="2">
                    <c:v>4.7999999999999972</c:v>
                  </c:pt>
                  <c:pt idx="3">
                    <c:v>3.2999999999999972</c:v>
                  </c:pt>
                  <c:pt idx="4">
                    <c:v>3.7999999999999972</c:v>
                  </c:pt>
                  <c:pt idx="5">
                    <c:v>4.5</c:v>
                  </c:pt>
                  <c:pt idx="6">
                    <c:v>4.6000000000000085</c:v>
                  </c:pt>
                  <c:pt idx="7">
                    <c:v>4.7999999999999972</c:v>
                  </c:pt>
                  <c:pt idx="8">
                    <c:v>4.5</c:v>
                  </c:pt>
                </c:numCache>
              </c:numRef>
            </c:minus>
            <c:spPr>
              <a:noFill/>
              <a:ln w="9525" cap="flat" cmpd="sng" algn="ctr">
                <a:solidFill>
                  <a:schemeClr val="tx1">
                    <a:lumMod val="65000"/>
                    <a:lumOff val="35000"/>
                  </a:schemeClr>
                </a:solidFill>
                <a:round/>
              </a:ln>
              <a:effectLst/>
            </c:spPr>
          </c:errBars>
          <c:cat>
            <c:multiLvlStrRef>
              <c:f>'Graph Rougeole &amp; Vit A'!$C$18:$K$19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Rougeole &amp; Vit A'!$C$26:$K$26</c:f>
              <c:numCache>
                <c:formatCode>0.0</c:formatCode>
                <c:ptCount val="9"/>
                <c:pt idx="0">
                  <c:v>65.599999999999994</c:v>
                </c:pt>
                <c:pt idx="1">
                  <c:v>70.2</c:v>
                </c:pt>
                <c:pt idx="2">
                  <c:v>80.2</c:v>
                </c:pt>
                <c:pt idx="3">
                  <c:v>90.7</c:v>
                </c:pt>
                <c:pt idx="4">
                  <c:v>89.1</c:v>
                </c:pt>
                <c:pt idx="5">
                  <c:v>82.1</c:v>
                </c:pt>
                <c:pt idx="6">
                  <c:v>77.2</c:v>
                </c:pt>
                <c:pt idx="7">
                  <c:v>80.3</c:v>
                </c:pt>
                <c:pt idx="8">
                  <c:v>80.099999999999994</c:v>
                </c:pt>
              </c:numCache>
            </c:numRef>
          </c:val>
          <c:extLst>
            <c:ext xmlns:c16="http://schemas.microsoft.com/office/drawing/2014/chart" uri="{C3380CC4-5D6E-409C-BE32-E72D297353CC}">
              <c16:uniqueId val="{00000001-4F30-47E3-9E9E-7DCA36C8D750}"/>
            </c:ext>
          </c:extLst>
        </c:ser>
        <c:dLbls>
          <c:showLegendKey val="0"/>
          <c:showVal val="0"/>
          <c:showCatName val="0"/>
          <c:showSerName val="0"/>
          <c:showPercent val="0"/>
          <c:showBubbleSize val="0"/>
        </c:dLbls>
        <c:gapWidth val="219"/>
        <c:axId val="291827168"/>
        <c:axId val="291830304"/>
      </c:barChart>
      <c:lineChart>
        <c:grouping val="standard"/>
        <c:varyColors val="0"/>
        <c:ser>
          <c:idx val="2"/>
          <c:order val="1"/>
          <c:tx>
            <c:strRef>
              <c:f>'Graph Rougeole &amp; Vit A'!$B$25</c:f>
              <c:strCache>
                <c:ptCount val="1"/>
                <c:pt idx="0">
                  <c:v>Cible couverture vaccination rougeole</c:v>
                </c:pt>
              </c:strCache>
            </c:strRef>
          </c:tx>
          <c:spPr>
            <a:ln w="38100" cap="rnd">
              <a:solidFill>
                <a:schemeClr val="accent4">
                  <a:lumMod val="75000"/>
                </a:schemeClr>
              </a:solidFill>
              <a:prstDash val="sysDot"/>
              <a:round/>
            </a:ln>
            <a:effectLst/>
          </c:spPr>
          <c:marker>
            <c:symbol val="none"/>
          </c:marker>
          <c:cat>
            <c:multiLvlStrRef>
              <c:f>'Graph Rougeole &amp; Vit A'!$C$18:$K$19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Rougeole &amp; Vit A'!$C$25:$K$25</c:f>
              <c:numCache>
                <c:formatCode>0.0</c:formatCode>
                <c:ptCount val="9"/>
                <c:pt idx="0">
                  <c:v>95</c:v>
                </c:pt>
                <c:pt idx="1">
                  <c:v>95</c:v>
                </c:pt>
                <c:pt idx="2">
                  <c:v>95</c:v>
                </c:pt>
                <c:pt idx="3">
                  <c:v>95</c:v>
                </c:pt>
                <c:pt idx="4">
                  <c:v>95</c:v>
                </c:pt>
                <c:pt idx="5">
                  <c:v>95</c:v>
                </c:pt>
                <c:pt idx="6">
                  <c:v>95</c:v>
                </c:pt>
                <c:pt idx="7">
                  <c:v>95</c:v>
                </c:pt>
                <c:pt idx="8">
                  <c:v>95</c:v>
                </c:pt>
              </c:numCache>
            </c:numRef>
          </c:val>
          <c:smooth val="0"/>
          <c:extLst>
            <c:ext xmlns:c16="http://schemas.microsoft.com/office/drawing/2014/chart" uri="{C3380CC4-5D6E-409C-BE32-E72D297353CC}">
              <c16:uniqueId val="{00000004-4F30-47E3-9E9E-7DCA36C8D750}"/>
            </c:ext>
          </c:extLst>
        </c:ser>
        <c:ser>
          <c:idx val="3"/>
          <c:order val="3"/>
          <c:tx>
            <c:strRef>
              <c:f>'Graph Rougeole &amp; Vit A'!$B$31</c:f>
              <c:strCache>
                <c:ptCount val="1"/>
                <c:pt idx="0">
                  <c:v>Cible couverture supplé. en vitamine A</c:v>
                </c:pt>
              </c:strCache>
            </c:strRef>
          </c:tx>
          <c:spPr>
            <a:ln w="31750" cap="rnd">
              <a:solidFill>
                <a:srgbClr val="FF0000"/>
              </a:solidFill>
              <a:prstDash val="sysDash"/>
              <a:round/>
            </a:ln>
            <a:effectLst/>
          </c:spPr>
          <c:marker>
            <c:symbol val="none"/>
          </c:marker>
          <c:cat>
            <c:multiLvlStrRef>
              <c:f>'Graph Rougeole &amp; Vit A'!$C$18:$K$19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Rougeole &amp; Vit A'!$C$31:$K$31</c:f>
              <c:numCache>
                <c:formatCode>0.0</c:formatCode>
                <c:ptCount val="9"/>
                <c:pt idx="0">
                  <c:v>90</c:v>
                </c:pt>
                <c:pt idx="1">
                  <c:v>90</c:v>
                </c:pt>
                <c:pt idx="2">
                  <c:v>90</c:v>
                </c:pt>
                <c:pt idx="3">
                  <c:v>90</c:v>
                </c:pt>
                <c:pt idx="4">
                  <c:v>90</c:v>
                </c:pt>
                <c:pt idx="5">
                  <c:v>90</c:v>
                </c:pt>
                <c:pt idx="6">
                  <c:v>90</c:v>
                </c:pt>
                <c:pt idx="7">
                  <c:v>90</c:v>
                </c:pt>
                <c:pt idx="8">
                  <c:v>90</c:v>
                </c:pt>
              </c:numCache>
            </c:numRef>
          </c:val>
          <c:smooth val="0"/>
          <c:extLst>
            <c:ext xmlns:c16="http://schemas.microsoft.com/office/drawing/2014/chart" uri="{C3380CC4-5D6E-409C-BE32-E72D297353CC}">
              <c16:uniqueId val="{00000005-4F30-47E3-9E9E-7DCA36C8D750}"/>
            </c:ext>
          </c:extLst>
        </c:ser>
        <c:dLbls>
          <c:showLegendKey val="0"/>
          <c:showVal val="0"/>
          <c:showCatName val="0"/>
          <c:showSerName val="0"/>
          <c:showPercent val="0"/>
          <c:showBubbleSize val="0"/>
        </c:dLbls>
        <c:marker val="1"/>
        <c:smooth val="0"/>
        <c:axId val="291827168"/>
        <c:axId val="291830304"/>
      </c:lineChart>
      <c:catAx>
        <c:axId val="2918271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91830304"/>
        <c:crosses val="autoZero"/>
        <c:auto val="1"/>
        <c:lblAlgn val="ctr"/>
        <c:lblOffset val="100"/>
        <c:noMultiLvlLbl val="0"/>
      </c:catAx>
      <c:valAx>
        <c:axId val="291830304"/>
        <c:scaling>
          <c:orientation val="minMax"/>
          <c:max val="10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Couverture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91827168"/>
        <c:crosses val="autoZero"/>
        <c:crossBetween val="between"/>
      </c:valAx>
      <c:spPr>
        <a:noFill/>
        <a:ln>
          <a:noFill/>
        </a:ln>
        <a:effectLst/>
      </c:spPr>
    </c:plotArea>
    <c:legend>
      <c:legendPos val="b"/>
      <c:layout>
        <c:manualLayout>
          <c:xMode val="edge"/>
          <c:yMode val="edge"/>
          <c:x val="8.9064213513973464E-2"/>
          <c:y val="0.91584131502635702"/>
          <c:w val="0.86414847857770627"/>
          <c:h val="7.525430258984648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Couverture du déparasitage au cours des 6 derniers mois</a:t>
            </a:r>
          </a:p>
          <a:p>
            <a:pPr>
              <a:defRPr/>
            </a:pPr>
            <a:r>
              <a:rPr lang="en-US" b="1" baseline="0">
                <a:solidFill>
                  <a:srgbClr val="251CDE"/>
                </a:solidFill>
              </a:rPr>
              <a:t>par camp - Période, Pays</a:t>
            </a:r>
            <a:endParaRPr lang="en-US" b="1">
              <a:solidFill>
                <a:srgbClr val="251CDE"/>
              </a:solidFill>
            </a:endParaRPr>
          </a:p>
        </c:rich>
      </c:tx>
      <c:layout>
        <c:manualLayout>
          <c:xMode val="edge"/>
          <c:yMode val="edge"/>
          <c:x val="0.27912928386054842"/>
          <c:y val="1.7429189913210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16272965874E-2"/>
          <c:y val="0.1388888888888889"/>
          <c:w val="0.87122462817147861"/>
          <c:h val="0.64154652267075574"/>
        </c:manualLayout>
      </c:layout>
      <c:barChart>
        <c:barDir val="col"/>
        <c:grouping val="clustered"/>
        <c:varyColors val="0"/>
        <c:ser>
          <c:idx val="0"/>
          <c:order val="0"/>
          <c:tx>
            <c:strRef>
              <c:f>'Graph Deparasitage (optionnel)'!$B$20</c:f>
              <c:strCache>
                <c:ptCount val="1"/>
                <c:pt idx="0">
                  <c:v>Déparasitage (12-59 m ou 24-59 m)</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Deparasitage (optionnel)'!$C$24:$K$24</c:f>
                <c:numCache>
                  <c:formatCode>General</c:formatCode>
                  <c:ptCount val="9"/>
                  <c:pt idx="0">
                    <c:v>4.0999999999999943</c:v>
                  </c:pt>
                  <c:pt idx="1">
                    <c:v>6</c:v>
                  </c:pt>
                  <c:pt idx="2">
                    <c:v>4.4000000000000057</c:v>
                  </c:pt>
                  <c:pt idx="3">
                    <c:v>3.8999999999999986</c:v>
                  </c:pt>
                  <c:pt idx="4">
                    <c:v>3.7999999999999972</c:v>
                  </c:pt>
                  <c:pt idx="5">
                    <c:v>3.5</c:v>
                  </c:pt>
                  <c:pt idx="6">
                    <c:v>4.0999999999999943</c:v>
                  </c:pt>
                  <c:pt idx="7">
                    <c:v>6</c:v>
                  </c:pt>
                  <c:pt idx="8">
                    <c:v>4.4000000000000057</c:v>
                  </c:pt>
                </c:numCache>
              </c:numRef>
            </c:plus>
            <c:minus>
              <c:numRef>
                <c:f>'Graph Deparasitage (optionnel)'!$C$23:$K$23</c:f>
                <c:numCache>
                  <c:formatCode>General</c:formatCode>
                  <c:ptCount val="9"/>
                  <c:pt idx="0">
                    <c:v>4.4000000000000057</c:v>
                  </c:pt>
                  <c:pt idx="1">
                    <c:v>5.7000000000000028</c:v>
                  </c:pt>
                  <c:pt idx="2">
                    <c:v>4.7000000000000028</c:v>
                  </c:pt>
                  <c:pt idx="3">
                    <c:v>4</c:v>
                  </c:pt>
                  <c:pt idx="4">
                    <c:v>3.8999999999999986</c:v>
                  </c:pt>
                  <c:pt idx="5">
                    <c:v>3.5</c:v>
                  </c:pt>
                  <c:pt idx="6">
                    <c:v>4.4000000000000057</c:v>
                  </c:pt>
                  <c:pt idx="7">
                    <c:v>5.7000000000000028</c:v>
                  </c:pt>
                  <c:pt idx="8">
                    <c:v>4.7000000000000028</c:v>
                  </c:pt>
                </c:numCache>
              </c:numRef>
            </c:minus>
            <c:spPr>
              <a:noFill/>
              <a:ln w="9525" cap="flat" cmpd="sng" algn="ctr">
                <a:solidFill>
                  <a:schemeClr val="tx1">
                    <a:lumMod val="65000"/>
                    <a:lumOff val="35000"/>
                  </a:schemeClr>
                </a:solidFill>
                <a:round/>
              </a:ln>
              <a:effectLst/>
            </c:spPr>
          </c:errBars>
          <c:cat>
            <c:multiLvlStrRef>
              <c:f>'Graph Deparasitage (optionnel)'!$C$18:$K$19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Deparasitage (optionnel)'!$C$20:$K$20</c:f>
              <c:numCache>
                <c:formatCode>0.0</c:formatCode>
                <c:ptCount val="9"/>
                <c:pt idx="0">
                  <c:v>80.2</c:v>
                </c:pt>
                <c:pt idx="1">
                  <c:v>87</c:v>
                </c:pt>
                <c:pt idx="2">
                  <c:v>95</c:v>
                </c:pt>
                <c:pt idx="3">
                  <c:v>53.1</c:v>
                </c:pt>
                <c:pt idx="4">
                  <c:v>65.5</c:v>
                </c:pt>
                <c:pt idx="5">
                  <c:v>74.099999999999994</c:v>
                </c:pt>
                <c:pt idx="6">
                  <c:v>85.2</c:v>
                </c:pt>
                <c:pt idx="7">
                  <c:v>82</c:v>
                </c:pt>
                <c:pt idx="8">
                  <c:v>85</c:v>
                </c:pt>
              </c:numCache>
            </c:numRef>
          </c:val>
          <c:extLst>
            <c:ext xmlns:c16="http://schemas.microsoft.com/office/drawing/2014/chart" uri="{C3380CC4-5D6E-409C-BE32-E72D297353CC}">
              <c16:uniqueId val="{00000000-8511-41B5-8410-FABFFB23B7FB}"/>
            </c:ext>
          </c:extLst>
        </c:ser>
        <c:dLbls>
          <c:showLegendKey val="0"/>
          <c:showVal val="0"/>
          <c:showCatName val="0"/>
          <c:showSerName val="0"/>
          <c:showPercent val="0"/>
          <c:showBubbleSize val="0"/>
        </c:dLbls>
        <c:gapWidth val="75"/>
        <c:axId val="291831872"/>
        <c:axId val="291831088"/>
      </c:barChart>
      <c:lineChart>
        <c:grouping val="standard"/>
        <c:varyColors val="0"/>
        <c:ser>
          <c:idx val="1"/>
          <c:order val="1"/>
          <c:tx>
            <c:strRef>
              <c:f>'Graph Deparasitage (optionnel)'!$B$25</c:f>
              <c:strCache>
                <c:ptCount val="1"/>
                <c:pt idx="0">
                  <c:v>Cible couverture déparasitage</c:v>
                </c:pt>
              </c:strCache>
            </c:strRef>
          </c:tx>
          <c:spPr>
            <a:ln w="28575" cap="rnd">
              <a:solidFill>
                <a:srgbClr val="FF0000"/>
              </a:solidFill>
              <a:prstDash val="sysDash"/>
              <a:round/>
            </a:ln>
            <a:effectLst/>
          </c:spPr>
          <c:marker>
            <c:symbol val="none"/>
          </c:marker>
          <c:cat>
            <c:multiLvlStrRef>
              <c:f>'Graph Deparasitage (optionnel)'!$C$18:$K$19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Deparasitage (optionnel)'!$C$25:$K$25</c:f>
              <c:numCache>
                <c:formatCode>0.0</c:formatCode>
                <c:ptCount val="9"/>
                <c:pt idx="0">
                  <c:v>75</c:v>
                </c:pt>
                <c:pt idx="1">
                  <c:v>75</c:v>
                </c:pt>
                <c:pt idx="2">
                  <c:v>75</c:v>
                </c:pt>
                <c:pt idx="3">
                  <c:v>75</c:v>
                </c:pt>
                <c:pt idx="4">
                  <c:v>75</c:v>
                </c:pt>
                <c:pt idx="5">
                  <c:v>75</c:v>
                </c:pt>
                <c:pt idx="6">
                  <c:v>75</c:v>
                </c:pt>
                <c:pt idx="7">
                  <c:v>75</c:v>
                </c:pt>
                <c:pt idx="8">
                  <c:v>75</c:v>
                </c:pt>
              </c:numCache>
            </c:numRef>
          </c:val>
          <c:smooth val="0"/>
          <c:extLst>
            <c:ext xmlns:c16="http://schemas.microsoft.com/office/drawing/2014/chart" uri="{C3380CC4-5D6E-409C-BE32-E72D297353CC}">
              <c16:uniqueId val="{00000004-8511-41B5-8410-FABFFB23B7FB}"/>
            </c:ext>
          </c:extLst>
        </c:ser>
        <c:dLbls>
          <c:showLegendKey val="0"/>
          <c:showVal val="0"/>
          <c:showCatName val="0"/>
          <c:showSerName val="0"/>
          <c:showPercent val="0"/>
          <c:showBubbleSize val="0"/>
        </c:dLbls>
        <c:marker val="1"/>
        <c:smooth val="0"/>
        <c:axId val="291831872"/>
        <c:axId val="291831088"/>
      </c:lineChart>
      <c:catAx>
        <c:axId val="2918318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91831088"/>
        <c:crosses val="autoZero"/>
        <c:auto val="1"/>
        <c:lblAlgn val="ctr"/>
        <c:lblOffset val="100"/>
        <c:noMultiLvlLbl val="0"/>
      </c:catAx>
      <c:valAx>
        <c:axId val="291831088"/>
        <c:scaling>
          <c:orientation val="minMax"/>
          <c:max val="10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Couverture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91831872"/>
        <c:crosses val="autoZero"/>
        <c:crossBetween val="between"/>
      </c:valAx>
      <c:spPr>
        <a:noFill/>
        <a:ln>
          <a:noFill/>
        </a:ln>
        <a:effectLst/>
      </c:spPr>
    </c:plotArea>
    <c:legend>
      <c:legendPos val="b"/>
      <c:layout>
        <c:manualLayout>
          <c:xMode val="edge"/>
          <c:yMode val="edge"/>
          <c:x val="1.5654065465021901E-2"/>
          <c:y val="0.92834910347174837"/>
          <c:w val="0.92223753486007454"/>
          <c:h val="5.252842193095295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Prévalence des indicateurs-clés ANJE </a:t>
            </a:r>
            <a:r>
              <a:rPr lang="en-US" b="1" baseline="0">
                <a:solidFill>
                  <a:srgbClr val="251CDE"/>
                </a:solidFill>
              </a:rPr>
              <a:t>par camp</a:t>
            </a:r>
          </a:p>
          <a:p>
            <a:pPr>
              <a:defRPr/>
            </a:pPr>
            <a:r>
              <a:rPr lang="en-US" b="1" baseline="0">
                <a:solidFill>
                  <a:srgbClr val="251CDE"/>
                </a:solidFill>
              </a:rPr>
              <a:t>Période, Pays</a:t>
            </a:r>
            <a:endParaRPr lang="en-US" b="1">
              <a:solidFill>
                <a:srgbClr val="251CDE"/>
              </a:solidFill>
            </a:endParaRPr>
          </a:p>
        </c:rich>
      </c:tx>
      <c:layout>
        <c:manualLayout>
          <c:xMode val="edge"/>
          <c:yMode val="edge"/>
          <c:x val="0.27912928386054842"/>
          <c:y val="1.7429189913210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16272965874E-2"/>
          <c:y val="0.1388888888888889"/>
          <c:w val="0.87122462817147861"/>
          <c:h val="0.6247044896356978"/>
        </c:manualLayout>
      </c:layout>
      <c:barChart>
        <c:barDir val="col"/>
        <c:grouping val="clustered"/>
        <c:varyColors val="0"/>
        <c:ser>
          <c:idx val="0"/>
          <c:order val="0"/>
          <c:tx>
            <c:strRef>
              <c:f>'Graph Indicateurs ANJE'!$B$20</c:f>
              <c:strCache>
                <c:ptCount val="1"/>
                <c:pt idx="0">
                  <c:v>Initiation opportune de l'allaitement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Indicateurs ANJE'!$C$24:$K$24</c:f>
                <c:numCache>
                  <c:formatCode>General</c:formatCode>
                  <c:ptCount val="9"/>
                  <c:pt idx="0">
                    <c:v>3.2000000000000028</c:v>
                  </c:pt>
                  <c:pt idx="1">
                    <c:v>6.0999999999999943</c:v>
                  </c:pt>
                  <c:pt idx="2">
                    <c:v>6.2000000000000028</c:v>
                  </c:pt>
                  <c:pt idx="3">
                    <c:v>7.2000000000000028</c:v>
                  </c:pt>
                  <c:pt idx="4">
                    <c:v>7.6000000000000085</c:v>
                  </c:pt>
                  <c:pt idx="5">
                    <c:v>6.7000000000000028</c:v>
                  </c:pt>
                  <c:pt idx="6">
                    <c:v>8.1000000000000014</c:v>
                  </c:pt>
                  <c:pt idx="7">
                    <c:v>9.2999999999999972</c:v>
                  </c:pt>
                  <c:pt idx="8">
                    <c:v>8</c:v>
                  </c:pt>
                </c:numCache>
              </c:numRef>
            </c:plus>
            <c:minus>
              <c:numRef>
                <c:f>'Graph Indicateurs ANJE'!$C$23:$K$23</c:f>
                <c:numCache>
                  <c:formatCode>General</c:formatCode>
                  <c:ptCount val="9"/>
                  <c:pt idx="0">
                    <c:v>36.799999999999997</c:v>
                  </c:pt>
                  <c:pt idx="1">
                    <c:v>5</c:v>
                  </c:pt>
                  <c:pt idx="2">
                    <c:v>4.6000000000000085</c:v>
                  </c:pt>
                  <c:pt idx="3">
                    <c:v>7.2999999999999972</c:v>
                  </c:pt>
                  <c:pt idx="4">
                    <c:v>7.7000000000000028</c:v>
                  </c:pt>
                  <c:pt idx="5">
                    <c:v>6.7999999999999972</c:v>
                  </c:pt>
                  <c:pt idx="6">
                    <c:v>8.1000000000000014</c:v>
                  </c:pt>
                  <c:pt idx="7">
                    <c:v>9.2000000000000028</c:v>
                  </c:pt>
                  <c:pt idx="8">
                    <c:v>8</c:v>
                  </c:pt>
                </c:numCache>
              </c:numRef>
            </c:minus>
            <c:spPr>
              <a:noFill/>
              <a:ln w="9525" cap="flat" cmpd="sng" algn="ctr">
                <a:solidFill>
                  <a:schemeClr val="tx1">
                    <a:lumMod val="65000"/>
                    <a:lumOff val="35000"/>
                  </a:schemeClr>
                </a:solidFill>
                <a:round/>
              </a:ln>
              <a:effectLst/>
            </c:spPr>
          </c:errBars>
          <c:cat>
            <c:multiLvlStrRef>
              <c:f>'Graph Indicateurs ANJE'!$C$18:$K$19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Indicateurs ANJE'!$C$20:$K$20</c:f>
              <c:numCache>
                <c:formatCode>0.0</c:formatCode>
                <c:ptCount val="9"/>
                <c:pt idx="0">
                  <c:v>96.8</c:v>
                </c:pt>
                <c:pt idx="1">
                  <c:v>92.5</c:v>
                </c:pt>
                <c:pt idx="2">
                  <c:v>90.2</c:v>
                </c:pt>
                <c:pt idx="3">
                  <c:v>77.099999999999994</c:v>
                </c:pt>
                <c:pt idx="4">
                  <c:v>78.8</c:v>
                </c:pt>
                <c:pt idx="5">
                  <c:v>80.3</c:v>
                </c:pt>
                <c:pt idx="6">
                  <c:v>37.1</c:v>
                </c:pt>
                <c:pt idx="7">
                  <c:v>50.5</c:v>
                </c:pt>
                <c:pt idx="8">
                  <c:v>55.3</c:v>
                </c:pt>
              </c:numCache>
            </c:numRef>
          </c:val>
          <c:extLst>
            <c:ext xmlns:c16="http://schemas.microsoft.com/office/drawing/2014/chart" uri="{C3380CC4-5D6E-409C-BE32-E72D297353CC}">
              <c16:uniqueId val="{00000001-910F-449D-98E7-C5DA71455A32}"/>
            </c:ext>
          </c:extLst>
        </c:ser>
        <c:ser>
          <c:idx val="1"/>
          <c:order val="1"/>
          <c:tx>
            <c:strRef>
              <c:f>'Graph Indicateurs ANJE'!$B$25</c:f>
              <c:strCache>
                <c:ptCount val="1"/>
                <c:pt idx="0">
                  <c:v>Allaitement exclusif jusqu'à l'âge de 6 mois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Indicateurs ANJE'!$C$29:$K$29</c:f>
                <c:numCache>
                  <c:formatCode>General</c:formatCode>
                  <c:ptCount val="9"/>
                  <c:pt idx="0">
                    <c:v>10.100000000000001</c:v>
                  </c:pt>
                  <c:pt idx="1">
                    <c:v>11.599999999999994</c:v>
                  </c:pt>
                  <c:pt idx="2">
                    <c:v>10.299999999999997</c:v>
                  </c:pt>
                  <c:pt idx="3">
                    <c:v>18.400000000000006</c:v>
                  </c:pt>
                  <c:pt idx="4">
                    <c:v>19.599999999999994</c:v>
                  </c:pt>
                  <c:pt idx="5">
                    <c:v>17.399999999999991</c:v>
                  </c:pt>
                  <c:pt idx="6">
                    <c:v>10.299999999999997</c:v>
                  </c:pt>
                  <c:pt idx="7">
                    <c:v>17.199999999999996</c:v>
                  </c:pt>
                  <c:pt idx="8">
                    <c:v>26.899999999999991</c:v>
                  </c:pt>
                </c:numCache>
              </c:numRef>
            </c:plus>
            <c:minus>
              <c:numRef>
                <c:f>'Graph Indicateurs ANJE'!$C$28:$K$28</c:f>
                <c:numCache>
                  <c:formatCode>General</c:formatCode>
                  <c:ptCount val="9"/>
                  <c:pt idx="0">
                    <c:v>10.299999999999997</c:v>
                  </c:pt>
                  <c:pt idx="1">
                    <c:v>9.2000000000000028</c:v>
                  </c:pt>
                  <c:pt idx="2">
                    <c:v>8.8999999999999986</c:v>
                  </c:pt>
                  <c:pt idx="3">
                    <c:v>18.399999999999999</c:v>
                  </c:pt>
                  <c:pt idx="4">
                    <c:v>19.600000000000009</c:v>
                  </c:pt>
                  <c:pt idx="5">
                    <c:v>17.300000000000004</c:v>
                  </c:pt>
                  <c:pt idx="6">
                    <c:v>10.3</c:v>
                  </c:pt>
                  <c:pt idx="7">
                    <c:v>17.200000000000003</c:v>
                  </c:pt>
                  <c:pt idx="8">
                    <c:v>13.800000000000004</c:v>
                  </c:pt>
                </c:numCache>
              </c:numRef>
            </c:minus>
            <c:spPr>
              <a:noFill/>
              <a:ln w="9525" cap="flat" cmpd="sng" algn="ctr">
                <a:solidFill>
                  <a:schemeClr val="tx1">
                    <a:lumMod val="65000"/>
                    <a:lumOff val="35000"/>
                  </a:schemeClr>
                </a:solidFill>
                <a:round/>
              </a:ln>
              <a:effectLst/>
            </c:spPr>
          </c:errBars>
          <c:val>
            <c:numRef>
              <c:f>'Graph Indicateurs ANJE'!$C$25:$K$25</c:f>
              <c:numCache>
                <c:formatCode>0.0</c:formatCode>
                <c:ptCount val="9"/>
                <c:pt idx="0">
                  <c:v>45.5</c:v>
                </c:pt>
                <c:pt idx="1">
                  <c:v>40.200000000000003</c:v>
                </c:pt>
                <c:pt idx="2">
                  <c:v>49.6</c:v>
                </c:pt>
                <c:pt idx="3">
                  <c:v>65.5</c:v>
                </c:pt>
                <c:pt idx="4">
                  <c:v>65.400000000000006</c:v>
                </c:pt>
                <c:pt idx="5">
                  <c:v>76.900000000000006</c:v>
                </c:pt>
                <c:pt idx="6">
                  <c:v>19.100000000000001</c:v>
                </c:pt>
                <c:pt idx="7">
                  <c:v>38.200000000000003</c:v>
                </c:pt>
                <c:pt idx="8">
                  <c:v>53.7</c:v>
                </c:pt>
              </c:numCache>
            </c:numRef>
          </c:val>
          <c:extLst>
            <c:ext xmlns:c16="http://schemas.microsoft.com/office/drawing/2014/chart" uri="{C3380CC4-5D6E-409C-BE32-E72D297353CC}">
              <c16:uniqueId val="{00000002-910F-449D-98E7-C5DA71455A32}"/>
            </c:ext>
          </c:extLst>
        </c:ser>
        <c:ser>
          <c:idx val="2"/>
          <c:order val="2"/>
          <c:tx>
            <c:strRef>
              <c:f>'Graph Indicateurs ANJE'!$B$30</c:f>
              <c:strCache>
                <c:ptCount val="1"/>
                <c:pt idx="0">
                  <c:v>Consommation d'aliments riches ou enrichis en fer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Indicateurs ANJE'!$C$34:$K$34</c:f>
                <c:numCache>
                  <c:formatCode>General</c:formatCode>
                  <c:ptCount val="9"/>
                  <c:pt idx="0">
                    <c:v>5.4000000000000057</c:v>
                  </c:pt>
                  <c:pt idx="1">
                    <c:v>5.2999999999999972</c:v>
                  </c:pt>
                  <c:pt idx="2">
                    <c:v>6</c:v>
                  </c:pt>
                  <c:pt idx="3">
                    <c:v>6</c:v>
                  </c:pt>
                  <c:pt idx="4">
                    <c:v>8.4999999999999964</c:v>
                  </c:pt>
                  <c:pt idx="5">
                    <c:v>7</c:v>
                  </c:pt>
                  <c:pt idx="6">
                    <c:v>8.5999999999999943</c:v>
                  </c:pt>
                  <c:pt idx="7">
                    <c:v>9.7000000000000028</c:v>
                  </c:pt>
                  <c:pt idx="8">
                    <c:v>9.6000000000000014</c:v>
                  </c:pt>
                </c:numCache>
              </c:numRef>
            </c:plus>
            <c:minus>
              <c:numRef>
                <c:f>'Graph Indicateurs ANJE'!$C$33:$K$33</c:f>
                <c:numCache>
                  <c:formatCode>General</c:formatCode>
                  <c:ptCount val="9"/>
                  <c:pt idx="0">
                    <c:v>5.2000000000000028</c:v>
                  </c:pt>
                  <c:pt idx="1">
                    <c:v>4.5999999999999943</c:v>
                  </c:pt>
                  <c:pt idx="2">
                    <c:v>5.6000000000000014</c:v>
                  </c:pt>
                  <c:pt idx="3">
                    <c:v>6.0000000000000018</c:v>
                  </c:pt>
                  <c:pt idx="4">
                    <c:v>8.5</c:v>
                  </c:pt>
                  <c:pt idx="5">
                    <c:v>7</c:v>
                  </c:pt>
                  <c:pt idx="6">
                    <c:v>8.6000000000000085</c:v>
                  </c:pt>
                  <c:pt idx="7">
                    <c:v>9.7999999999999972</c:v>
                  </c:pt>
                  <c:pt idx="8">
                    <c:v>9.5999999999999943</c:v>
                  </c:pt>
                </c:numCache>
              </c:numRef>
            </c:minus>
            <c:spPr>
              <a:noFill/>
              <a:ln w="9525" cap="flat" cmpd="sng" algn="ctr">
                <a:solidFill>
                  <a:schemeClr val="tx1">
                    <a:lumMod val="65000"/>
                    <a:lumOff val="35000"/>
                  </a:schemeClr>
                </a:solidFill>
                <a:round/>
              </a:ln>
              <a:effectLst/>
            </c:spPr>
          </c:errBars>
          <c:val>
            <c:numRef>
              <c:f>'Graph Indicateurs ANJE'!$C$30:$K$30</c:f>
              <c:numCache>
                <c:formatCode>0.0</c:formatCode>
                <c:ptCount val="9"/>
                <c:pt idx="0">
                  <c:v>69.5</c:v>
                </c:pt>
                <c:pt idx="1">
                  <c:v>70.5</c:v>
                </c:pt>
                <c:pt idx="2">
                  <c:v>64.5</c:v>
                </c:pt>
                <c:pt idx="3">
                  <c:v>21.1</c:v>
                </c:pt>
                <c:pt idx="4">
                  <c:v>31.3</c:v>
                </c:pt>
                <c:pt idx="5">
                  <c:v>29.4</c:v>
                </c:pt>
                <c:pt idx="6">
                  <c:v>69.900000000000006</c:v>
                </c:pt>
                <c:pt idx="7">
                  <c:v>65.3</c:v>
                </c:pt>
                <c:pt idx="8">
                  <c:v>46.3</c:v>
                </c:pt>
              </c:numCache>
            </c:numRef>
          </c:val>
          <c:extLst>
            <c:ext xmlns:c16="http://schemas.microsoft.com/office/drawing/2014/chart" uri="{C3380CC4-5D6E-409C-BE32-E72D297353CC}">
              <c16:uniqueId val="{00000003-910F-449D-98E7-C5DA71455A32}"/>
            </c:ext>
          </c:extLst>
        </c:ser>
        <c:ser>
          <c:idx val="3"/>
          <c:order val="3"/>
          <c:tx>
            <c:strRef>
              <c:f>'Graph Indicateurs ANJE'!$B$35</c:f>
              <c:strCache>
                <c:ptCount val="1"/>
                <c:pt idx="0">
                  <c:v>Alimentation au biberon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Indicateurs ANJE'!$C$39:$K$39</c:f>
                <c:numCache>
                  <c:formatCode>General</c:formatCode>
                  <c:ptCount val="9"/>
                  <c:pt idx="0">
                    <c:v>5.3000000000000007</c:v>
                  </c:pt>
                  <c:pt idx="1">
                    <c:v>3.4000000000000004</c:v>
                  </c:pt>
                  <c:pt idx="2">
                    <c:v>4.0999999999999996</c:v>
                  </c:pt>
                  <c:pt idx="3">
                    <c:v>7.2999999999999972</c:v>
                  </c:pt>
                  <c:pt idx="4">
                    <c:v>5.8000000000000007</c:v>
                  </c:pt>
                  <c:pt idx="5">
                    <c:v>4.8999999999999986</c:v>
                  </c:pt>
                  <c:pt idx="6">
                    <c:v>5.4</c:v>
                  </c:pt>
                  <c:pt idx="7">
                    <c:v>5.2000000000000011</c:v>
                  </c:pt>
                  <c:pt idx="8">
                    <c:v>3.1</c:v>
                  </c:pt>
                </c:numCache>
              </c:numRef>
            </c:plus>
            <c:minus>
              <c:numRef>
                <c:f>'Graph Indicateurs ANJE'!$C$38:$K$38</c:f>
                <c:numCache>
                  <c:formatCode>General</c:formatCode>
                  <c:ptCount val="9"/>
                  <c:pt idx="0">
                    <c:v>4.9000000000000004</c:v>
                  </c:pt>
                  <c:pt idx="1">
                    <c:v>3.4</c:v>
                  </c:pt>
                  <c:pt idx="2">
                    <c:v>4.4000000000000004</c:v>
                  </c:pt>
                  <c:pt idx="3">
                    <c:v>7.3000000000000043</c:v>
                  </c:pt>
                  <c:pt idx="4">
                    <c:v>5.8000000000000007</c:v>
                  </c:pt>
                  <c:pt idx="5">
                    <c:v>5</c:v>
                  </c:pt>
                  <c:pt idx="6">
                    <c:v>5.3999999999999995</c:v>
                  </c:pt>
                  <c:pt idx="7">
                    <c:v>5.1999999999999993</c:v>
                  </c:pt>
                  <c:pt idx="8">
                    <c:v>3.1</c:v>
                  </c:pt>
                </c:numCache>
              </c:numRef>
            </c:minus>
            <c:spPr>
              <a:noFill/>
              <a:ln w="9525" cap="flat" cmpd="sng" algn="ctr">
                <a:solidFill>
                  <a:schemeClr val="tx1">
                    <a:lumMod val="65000"/>
                    <a:lumOff val="35000"/>
                  </a:schemeClr>
                </a:solidFill>
                <a:round/>
              </a:ln>
              <a:effectLst/>
            </c:spPr>
          </c:errBars>
          <c:val>
            <c:numRef>
              <c:f>'Graph Indicateurs ANJE'!$C$35:$K$35</c:f>
              <c:numCache>
                <c:formatCode>0.0</c:formatCode>
                <c:ptCount val="9"/>
                <c:pt idx="0">
                  <c:v>10.5</c:v>
                </c:pt>
                <c:pt idx="1">
                  <c:v>6.5</c:v>
                </c:pt>
                <c:pt idx="2">
                  <c:v>5</c:v>
                </c:pt>
                <c:pt idx="3">
                  <c:v>50.2</c:v>
                </c:pt>
                <c:pt idx="4">
                  <c:v>21.8</c:v>
                </c:pt>
                <c:pt idx="5">
                  <c:v>13.8</c:v>
                </c:pt>
                <c:pt idx="6">
                  <c:v>11.6</c:v>
                </c:pt>
                <c:pt idx="7">
                  <c:v>9.1</c:v>
                </c:pt>
                <c:pt idx="8">
                  <c:v>3.6</c:v>
                </c:pt>
              </c:numCache>
            </c:numRef>
          </c:val>
          <c:extLst>
            <c:ext xmlns:c16="http://schemas.microsoft.com/office/drawing/2014/chart" uri="{C3380CC4-5D6E-409C-BE32-E72D297353CC}">
              <c16:uniqueId val="{00000004-910F-449D-98E7-C5DA71455A32}"/>
            </c:ext>
          </c:extLst>
        </c:ser>
        <c:dLbls>
          <c:showLegendKey val="0"/>
          <c:showVal val="0"/>
          <c:showCatName val="0"/>
          <c:showSerName val="0"/>
          <c:showPercent val="0"/>
          <c:showBubbleSize val="0"/>
        </c:dLbls>
        <c:gapWidth val="219"/>
        <c:overlap val="-27"/>
        <c:axId val="291834224"/>
        <c:axId val="291828344"/>
      </c:barChart>
      <c:catAx>
        <c:axId val="291834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layout>
            <c:manualLayout>
              <c:xMode val="edge"/>
              <c:yMode val="edge"/>
              <c:x val="0.45909894655563782"/>
              <c:y val="0.8729236915764737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91828344"/>
        <c:crosses val="autoZero"/>
        <c:auto val="1"/>
        <c:lblAlgn val="ctr"/>
        <c:lblOffset val="100"/>
        <c:noMultiLvlLbl val="0"/>
      </c:catAx>
      <c:valAx>
        <c:axId val="291828344"/>
        <c:scaling>
          <c:orientation val="minMax"/>
          <c:max val="10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Prévalence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91834224"/>
        <c:crosses val="autoZero"/>
        <c:crossBetween val="between"/>
      </c:valAx>
      <c:spPr>
        <a:noFill/>
        <a:ln>
          <a:noFill/>
        </a:ln>
        <a:effectLst/>
      </c:spPr>
    </c:plotArea>
    <c:legend>
      <c:legendPos val="b"/>
      <c:layout>
        <c:manualLayout>
          <c:xMode val="edge"/>
          <c:yMode val="edge"/>
          <c:x val="1.5654065465021901E-2"/>
          <c:y val="0.9135312803356751"/>
          <c:w val="0.97552072005125412"/>
          <c:h val="8.327035647039234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kern="1200" baseline="0">
                <a:solidFill>
                  <a:srgbClr val="000000"/>
                </a:solidFill>
                <a:effectLst/>
                <a:latin typeface="Calibri" panose="020F0502020204030204" pitchFamily="34" charset="0"/>
              </a:rPr>
              <a:t>Profiles de Consommation Alimentaire et rCSI</a:t>
            </a:r>
            <a:r>
              <a:rPr lang="en-GB" sz="1400" b="0" i="0" kern="1200" baseline="0">
                <a:solidFill>
                  <a:sysClr val="windowText" lastClr="000000">
                    <a:lumMod val="65000"/>
                    <a:lumOff val="35000"/>
                  </a:sysClr>
                </a:solidFill>
                <a:effectLst/>
                <a:latin typeface="+mn-lt"/>
              </a:rPr>
              <a:t> </a:t>
            </a:r>
            <a:r>
              <a:rPr lang="fr-FR" sz="1400" b="1" i="0" kern="1200" spc="0" baseline="0">
                <a:solidFill>
                  <a:srgbClr val="4F81BD"/>
                </a:solidFill>
                <a:effectLst/>
                <a:latin typeface="Calibri" panose="020F0502020204030204" pitchFamily="34" charset="0"/>
              </a:rPr>
              <a:t>par camp</a:t>
            </a:r>
          </a:p>
          <a:p>
            <a:pPr>
              <a:defRPr/>
            </a:pPr>
            <a:r>
              <a:rPr lang="fr-FR" sz="1400" b="1" i="0" kern="1200" spc="0" baseline="0">
                <a:solidFill>
                  <a:srgbClr val="4F81BD"/>
                </a:solidFill>
                <a:effectLst/>
                <a:latin typeface="Calibri" panose="020F0502020204030204" pitchFamily="34" charset="0"/>
              </a:rPr>
              <a:t>Période, Pays</a:t>
            </a:r>
            <a:endParaRPr lang="en-GB"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3127690475390434E-2"/>
          <c:y val="0.23177235772357724"/>
          <c:w val="0.74545506136057316"/>
          <c:h val="0.60135995761550687"/>
        </c:manualLayout>
      </c:layout>
      <c:barChart>
        <c:barDir val="col"/>
        <c:grouping val="stacked"/>
        <c:varyColors val="0"/>
        <c:ser>
          <c:idx val="2"/>
          <c:order val="0"/>
          <c:tx>
            <c:strRef>
              <c:f>' Graph Profiles SCA et rCSI'!$B$22</c:f>
              <c:strCache>
                <c:ptCount val="1"/>
                <c:pt idx="0">
                  <c:v>Conso. alimentaire faible</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 Graph Profiles SCA et rCSI'!$C$18:$H$19</c:f>
              <c:multiLvlStrCache>
                <c:ptCount val="6"/>
                <c:lvl>
                  <c:pt idx="0">
                    <c:v>août-17</c:v>
                  </c:pt>
                  <c:pt idx="1">
                    <c:v>sept.-18</c:v>
                  </c:pt>
                  <c:pt idx="2">
                    <c:v>août-17</c:v>
                  </c:pt>
                  <c:pt idx="3">
                    <c:v>sept.-18</c:v>
                  </c:pt>
                  <c:pt idx="4">
                    <c:v>août-17</c:v>
                  </c:pt>
                  <c:pt idx="5">
                    <c:v>sept.-18</c:v>
                  </c:pt>
                </c:lvl>
                <c:lvl>
                  <c:pt idx="0">
                    <c:v>Camp 1</c:v>
                  </c:pt>
                  <c:pt idx="2">
                    <c:v>Camp 2</c:v>
                  </c:pt>
                  <c:pt idx="4">
                    <c:v>Camp 3</c:v>
                  </c:pt>
                </c:lvl>
              </c:multiLvlStrCache>
            </c:multiLvlStrRef>
          </c:cat>
          <c:val>
            <c:numRef>
              <c:f>' Graph Profiles SCA et rCSI'!$C$22:$H$22</c:f>
              <c:numCache>
                <c:formatCode>0.0</c:formatCode>
                <c:ptCount val="6"/>
                <c:pt idx="0">
                  <c:v>13</c:v>
                </c:pt>
                <c:pt idx="1">
                  <c:v>2</c:v>
                </c:pt>
                <c:pt idx="2">
                  <c:v>4.7</c:v>
                </c:pt>
                <c:pt idx="3">
                  <c:v>5.0999999999999996</c:v>
                </c:pt>
                <c:pt idx="4">
                  <c:v>7.9</c:v>
                </c:pt>
                <c:pt idx="5">
                  <c:v>7.9</c:v>
                </c:pt>
              </c:numCache>
            </c:numRef>
          </c:val>
          <c:extLst>
            <c:ext xmlns:c16="http://schemas.microsoft.com/office/drawing/2014/chart" uri="{C3380CC4-5D6E-409C-BE32-E72D297353CC}">
              <c16:uniqueId val="{00000000-2907-4CA9-AA16-6AC92DCC4EBD}"/>
            </c:ext>
          </c:extLst>
        </c:ser>
        <c:ser>
          <c:idx val="1"/>
          <c:order val="1"/>
          <c:tx>
            <c:strRef>
              <c:f>' Graph Profiles SCA et rCSI'!$B$21</c:f>
              <c:strCache>
                <c:ptCount val="1"/>
                <c:pt idx="0">
                  <c:v>Conso. alimentaire limite</c:v>
                </c:pt>
              </c:strCache>
            </c:strRef>
          </c:tx>
          <c:spPr>
            <a:solidFill>
              <a:srgbClr val="FFC000"/>
            </a:solidFill>
            <a:ln>
              <a:noFill/>
            </a:ln>
            <a:effectLst/>
          </c:spPr>
          <c:invertIfNegative val="0"/>
          <c:dLbls>
            <c:dLbl>
              <c:idx val="0"/>
              <c:layout>
                <c:manualLayout>
                  <c:x val="-1.7385606019486761E-17"/>
                  <c:y val="4.0216550657385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53-4F23-9698-AAC7002A7A3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 Graph Profiles SCA et rCSI'!$C$18:$H$19</c:f>
              <c:multiLvlStrCache>
                <c:ptCount val="6"/>
                <c:lvl>
                  <c:pt idx="0">
                    <c:v>août-17</c:v>
                  </c:pt>
                  <c:pt idx="1">
                    <c:v>sept.-18</c:v>
                  </c:pt>
                  <c:pt idx="2">
                    <c:v>août-17</c:v>
                  </c:pt>
                  <c:pt idx="3">
                    <c:v>sept.-18</c:v>
                  </c:pt>
                  <c:pt idx="4">
                    <c:v>août-17</c:v>
                  </c:pt>
                  <c:pt idx="5">
                    <c:v>sept.-18</c:v>
                  </c:pt>
                </c:lvl>
                <c:lvl>
                  <c:pt idx="0">
                    <c:v>Camp 1</c:v>
                  </c:pt>
                  <c:pt idx="2">
                    <c:v>Camp 2</c:v>
                  </c:pt>
                  <c:pt idx="4">
                    <c:v>Camp 3</c:v>
                  </c:pt>
                </c:lvl>
              </c:multiLvlStrCache>
            </c:multiLvlStrRef>
          </c:cat>
          <c:val>
            <c:numRef>
              <c:f>' Graph Profiles SCA et rCSI'!$C$21:$H$21</c:f>
              <c:numCache>
                <c:formatCode>0.0</c:formatCode>
                <c:ptCount val="6"/>
                <c:pt idx="0">
                  <c:v>21</c:v>
                </c:pt>
                <c:pt idx="1">
                  <c:v>6</c:v>
                </c:pt>
                <c:pt idx="2">
                  <c:v>18.100000000000001</c:v>
                </c:pt>
                <c:pt idx="3">
                  <c:v>9.8000000000000007</c:v>
                </c:pt>
                <c:pt idx="4">
                  <c:v>14.6</c:v>
                </c:pt>
                <c:pt idx="5">
                  <c:v>12.7</c:v>
                </c:pt>
              </c:numCache>
            </c:numRef>
          </c:val>
          <c:extLst>
            <c:ext xmlns:c16="http://schemas.microsoft.com/office/drawing/2014/chart" uri="{C3380CC4-5D6E-409C-BE32-E72D297353CC}">
              <c16:uniqueId val="{00000001-2907-4CA9-AA16-6AC92DCC4EBD}"/>
            </c:ext>
          </c:extLst>
        </c:ser>
        <c:ser>
          <c:idx val="0"/>
          <c:order val="2"/>
          <c:tx>
            <c:strRef>
              <c:f>' Graph Profiles SCA et rCSI'!$B$20</c:f>
              <c:strCache>
                <c:ptCount val="1"/>
                <c:pt idx="0">
                  <c:v>Conso. alimentaire acceptable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 Graph Profiles SCA et rCSI'!$C$18:$H$19</c:f>
              <c:multiLvlStrCache>
                <c:ptCount val="6"/>
                <c:lvl>
                  <c:pt idx="0">
                    <c:v>août-17</c:v>
                  </c:pt>
                  <c:pt idx="1">
                    <c:v>sept.-18</c:v>
                  </c:pt>
                  <c:pt idx="2">
                    <c:v>août-17</c:v>
                  </c:pt>
                  <c:pt idx="3">
                    <c:v>sept.-18</c:v>
                  </c:pt>
                  <c:pt idx="4">
                    <c:v>août-17</c:v>
                  </c:pt>
                  <c:pt idx="5">
                    <c:v>sept.-18</c:v>
                  </c:pt>
                </c:lvl>
                <c:lvl>
                  <c:pt idx="0">
                    <c:v>Camp 1</c:v>
                  </c:pt>
                  <c:pt idx="2">
                    <c:v>Camp 2</c:v>
                  </c:pt>
                  <c:pt idx="4">
                    <c:v>Camp 3</c:v>
                  </c:pt>
                </c:lvl>
              </c:multiLvlStrCache>
            </c:multiLvlStrRef>
          </c:cat>
          <c:val>
            <c:numRef>
              <c:f>' Graph Profiles SCA et rCSI'!$C$20:$H$20</c:f>
              <c:numCache>
                <c:formatCode>0.0</c:formatCode>
                <c:ptCount val="6"/>
                <c:pt idx="0">
                  <c:v>66</c:v>
                </c:pt>
                <c:pt idx="1">
                  <c:v>92</c:v>
                </c:pt>
                <c:pt idx="2">
                  <c:v>77.2</c:v>
                </c:pt>
                <c:pt idx="3">
                  <c:v>85.1</c:v>
                </c:pt>
                <c:pt idx="4">
                  <c:v>77.5</c:v>
                </c:pt>
                <c:pt idx="5">
                  <c:v>79.400000000000006</c:v>
                </c:pt>
              </c:numCache>
            </c:numRef>
          </c:val>
          <c:extLst>
            <c:ext xmlns:c16="http://schemas.microsoft.com/office/drawing/2014/chart" uri="{C3380CC4-5D6E-409C-BE32-E72D297353CC}">
              <c16:uniqueId val="{00000002-2907-4CA9-AA16-6AC92DCC4EBD}"/>
            </c:ext>
          </c:extLst>
        </c:ser>
        <c:dLbls>
          <c:showLegendKey val="0"/>
          <c:showVal val="0"/>
          <c:showCatName val="0"/>
          <c:showSerName val="0"/>
          <c:showPercent val="0"/>
          <c:showBubbleSize val="0"/>
        </c:dLbls>
        <c:gapWidth val="200"/>
        <c:overlap val="100"/>
        <c:axId val="438427128"/>
        <c:axId val="321289776"/>
      </c:barChart>
      <c:scatterChart>
        <c:scatterStyle val="lineMarker"/>
        <c:varyColors val="0"/>
        <c:ser>
          <c:idx val="3"/>
          <c:order val="3"/>
          <c:tx>
            <c:strRef>
              <c:f>' Graph Profiles SCA et rCSI'!$B$23</c:f>
              <c:strCache>
                <c:ptCount val="1"/>
                <c:pt idx="0">
                  <c:v>Moyenne rCSI</c:v>
                </c:pt>
              </c:strCache>
            </c:strRef>
          </c:tx>
          <c:spPr>
            <a:ln w="25400" cap="rnd">
              <a:noFill/>
              <a:round/>
            </a:ln>
            <a:effectLst/>
          </c:spPr>
          <c:marker>
            <c:symbol val="triangle"/>
            <c:size val="8"/>
            <c:spPr>
              <a:solidFill>
                <a:srgbClr val="7030A0"/>
              </a:solidFill>
              <a:ln w="9525">
                <a:noFill/>
              </a:ln>
              <a:effectLst/>
            </c:spPr>
          </c:marker>
          <c:dLbls>
            <c:dLbl>
              <c:idx val="0"/>
              <c:layout>
                <c:manualLayout>
                  <c:x val="7.5865339023233761E-3"/>
                  <c:y val="-6.18716163959794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53-4F23-9698-AAC7002A7A3B}"/>
                </c:ext>
              </c:extLst>
            </c:dLbl>
            <c:dLbl>
              <c:idx val="1"/>
              <c:layout>
                <c:manualLayout>
                  <c:x val="5.6899004267425323E-3"/>
                  <c:y val="-9.28074245939675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53-4F23-9698-AAC7002A7A3B}"/>
                </c:ext>
              </c:extLst>
            </c:dLbl>
            <c:dLbl>
              <c:idx val="2"/>
              <c:layout>
                <c:manualLayout>
                  <c:x val="1.1379800853485065E-2"/>
                  <c:y val="-1.2374323279195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53-4F23-9698-AAC7002A7A3B}"/>
                </c:ext>
              </c:extLst>
            </c:dLbl>
            <c:dLbl>
              <c:idx val="3"/>
              <c:layout>
                <c:manualLayout>
                  <c:x val="1.1379800853484995E-2"/>
                  <c:y val="-1.8561484918793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53-4F23-9698-AAC7002A7A3B}"/>
                </c:ext>
              </c:extLst>
            </c:dLbl>
            <c:dLbl>
              <c:idx val="4"/>
              <c:layout>
                <c:manualLayout>
                  <c:x val="1.3276434329065908E-2"/>
                  <c:y val="-1.8561484918793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53-4F23-9698-AAC7002A7A3B}"/>
                </c:ext>
              </c:extLst>
            </c:dLbl>
            <c:dLbl>
              <c:idx val="5"/>
              <c:layout>
                <c:manualLayout>
                  <c:x val="1.3276434329065908E-2"/>
                  <c:y val="-2.47486465583913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53-4F23-9698-AAC7002A7A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multiLvlStrRef>
              <c:f>' Graph Profiles SCA et rCSI'!$C$18:$H$19</c:f>
              <c:multiLvlStrCache>
                <c:ptCount val="6"/>
                <c:lvl>
                  <c:pt idx="0">
                    <c:v>août-17</c:v>
                  </c:pt>
                  <c:pt idx="1">
                    <c:v>sept.-18</c:v>
                  </c:pt>
                  <c:pt idx="2">
                    <c:v>août-17</c:v>
                  </c:pt>
                  <c:pt idx="3">
                    <c:v>sept.-18</c:v>
                  </c:pt>
                  <c:pt idx="4">
                    <c:v>août-17</c:v>
                  </c:pt>
                  <c:pt idx="5">
                    <c:v>sept.-18</c:v>
                  </c:pt>
                </c:lvl>
                <c:lvl>
                  <c:pt idx="0">
                    <c:v>Camp 1</c:v>
                  </c:pt>
                  <c:pt idx="2">
                    <c:v>Camp 2</c:v>
                  </c:pt>
                  <c:pt idx="4">
                    <c:v>Camp 3</c:v>
                  </c:pt>
                </c:lvl>
              </c:multiLvlStrCache>
            </c:multiLvlStrRef>
          </c:xVal>
          <c:yVal>
            <c:numRef>
              <c:f>' Graph Profiles SCA et rCSI'!$C$23:$H$23</c:f>
              <c:numCache>
                <c:formatCode>0.0</c:formatCode>
                <c:ptCount val="6"/>
                <c:pt idx="0">
                  <c:v>24.5</c:v>
                </c:pt>
                <c:pt idx="1">
                  <c:v>20.9</c:v>
                </c:pt>
                <c:pt idx="2">
                  <c:v>22.8</c:v>
                </c:pt>
                <c:pt idx="3">
                  <c:v>21.7</c:v>
                </c:pt>
                <c:pt idx="4">
                  <c:v>21.2</c:v>
                </c:pt>
                <c:pt idx="5">
                  <c:v>20.8</c:v>
                </c:pt>
              </c:numCache>
            </c:numRef>
          </c:yVal>
          <c:smooth val="0"/>
          <c:extLst>
            <c:ext xmlns:c16="http://schemas.microsoft.com/office/drawing/2014/chart" uri="{C3380CC4-5D6E-409C-BE32-E72D297353CC}">
              <c16:uniqueId val="{00000000-4B53-4F23-9698-AAC7002A7A3B}"/>
            </c:ext>
          </c:extLst>
        </c:ser>
        <c:dLbls>
          <c:showLegendKey val="0"/>
          <c:showVal val="0"/>
          <c:showCatName val="0"/>
          <c:showSerName val="0"/>
          <c:showPercent val="0"/>
          <c:showBubbleSize val="0"/>
        </c:dLbls>
        <c:axId val="438427128"/>
        <c:axId val="321289776"/>
      </c:scatterChart>
      <c:catAx>
        <c:axId val="438427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321289776"/>
        <c:crosses val="autoZero"/>
        <c:auto val="1"/>
        <c:lblAlgn val="ctr"/>
        <c:lblOffset val="100"/>
        <c:noMultiLvlLbl val="0"/>
      </c:catAx>
      <c:valAx>
        <c:axId val="32128977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b="1">
                    <a:solidFill>
                      <a:sysClr val="windowText" lastClr="000000"/>
                    </a:solidFill>
                  </a:rPr>
                  <a:t>Prévalence (%)</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38427128"/>
        <c:crosses val="autoZero"/>
        <c:crossBetween val="between"/>
      </c:valAx>
      <c:spPr>
        <a:noFill/>
        <a:ln>
          <a:noFill/>
        </a:ln>
        <a:effectLst/>
      </c:spPr>
    </c:plotArea>
    <c:legend>
      <c:legendPos val="r"/>
      <c:layout>
        <c:manualLayout>
          <c:xMode val="edge"/>
          <c:yMode val="edge"/>
          <c:x val="0.85440188620490232"/>
          <c:y val="0.23308158405953316"/>
          <c:w val="0.14559813024794377"/>
          <c:h val="0.5857127719823884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kern="1200" baseline="0">
                <a:solidFill>
                  <a:srgbClr val="000000"/>
                </a:solidFill>
                <a:effectLst/>
                <a:latin typeface="Calibri" panose="020F0502020204030204" pitchFamily="34" charset="0"/>
              </a:rPr>
              <a:t>Fréquence de consommation des aliments riches en protéines, en vitamine A et en fer héminique de 2017 à 2018</a:t>
            </a:r>
            <a:endParaRPr lang="en-GB">
              <a:effectLst/>
            </a:endParaRPr>
          </a:p>
          <a:p>
            <a:pPr>
              <a:defRPr/>
            </a:pPr>
            <a:r>
              <a:rPr lang="fr-FR" sz="1400" b="1">
                <a:solidFill>
                  <a:srgbClr val="4F81BD"/>
                </a:solidFill>
                <a:effectLst/>
                <a:latin typeface="Calibri" panose="020F0502020204030204" pitchFamily="34" charset="0"/>
                <a:ea typeface="+mn-ea"/>
                <a:cs typeface="+mn-cs"/>
              </a:rPr>
              <a:t>Nom du camp/de la zone d'enquête, Pays</a:t>
            </a:r>
            <a:endParaRPr lang="en-GB"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3127690475390434E-2"/>
          <c:y val="0.23177235772357724"/>
          <c:w val="0.74545506136057316"/>
          <c:h val="0.60135995761550687"/>
        </c:manualLayout>
      </c:layout>
      <c:barChart>
        <c:barDir val="col"/>
        <c:grouping val="stacked"/>
        <c:varyColors val="0"/>
        <c:ser>
          <c:idx val="2"/>
          <c:order val="0"/>
          <c:tx>
            <c:strRef>
              <c:f>' Graph SCA-N'!$B$22</c:f>
              <c:strCache>
                <c:ptCount val="1"/>
                <c:pt idx="0">
                  <c:v>Jamais consommé (0 fois)</c:v>
                </c:pt>
              </c:strCache>
            </c:strRef>
          </c:tx>
          <c:spPr>
            <a:solidFill>
              <a:schemeClr val="accent5">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 Graph SCA-N'!$C$18:$H$19</c:f>
              <c:multiLvlStrCache>
                <c:ptCount val="6"/>
                <c:lvl>
                  <c:pt idx="0">
                    <c:v>août-17</c:v>
                  </c:pt>
                  <c:pt idx="1">
                    <c:v>sept.-18</c:v>
                  </c:pt>
                  <c:pt idx="2">
                    <c:v>août-17</c:v>
                  </c:pt>
                  <c:pt idx="3">
                    <c:v>sept.-18</c:v>
                  </c:pt>
                  <c:pt idx="4">
                    <c:v>août-17</c:v>
                  </c:pt>
                  <c:pt idx="5">
                    <c:v>sept.-18</c:v>
                  </c:pt>
                </c:lvl>
                <c:lvl>
                  <c:pt idx="0">
                    <c:v>Aliments riches en protéines</c:v>
                  </c:pt>
                  <c:pt idx="2">
                    <c:v>Aliments riches en vitamine A</c:v>
                  </c:pt>
                  <c:pt idx="4">
                    <c:v>Aliments riches en fer héminique</c:v>
                  </c:pt>
                </c:lvl>
              </c:multiLvlStrCache>
            </c:multiLvlStrRef>
          </c:cat>
          <c:val>
            <c:numRef>
              <c:f>' Graph SCA-N'!$C$22:$H$22</c:f>
              <c:numCache>
                <c:formatCode>0.0</c:formatCode>
                <c:ptCount val="6"/>
                <c:pt idx="0">
                  <c:v>11</c:v>
                </c:pt>
                <c:pt idx="1">
                  <c:v>2</c:v>
                </c:pt>
                <c:pt idx="2">
                  <c:v>9</c:v>
                </c:pt>
                <c:pt idx="3">
                  <c:v>2</c:v>
                </c:pt>
                <c:pt idx="4">
                  <c:v>44</c:v>
                </c:pt>
                <c:pt idx="5">
                  <c:v>25</c:v>
                </c:pt>
              </c:numCache>
            </c:numRef>
          </c:val>
          <c:extLst>
            <c:ext xmlns:c16="http://schemas.microsoft.com/office/drawing/2014/chart" uri="{C3380CC4-5D6E-409C-BE32-E72D297353CC}">
              <c16:uniqueId val="{00000000-14B4-4B68-8DBD-4EC7B4C355D4}"/>
            </c:ext>
          </c:extLst>
        </c:ser>
        <c:ser>
          <c:idx val="1"/>
          <c:order val="1"/>
          <c:tx>
            <c:strRef>
              <c:f>' Graph SCA-N'!$B$21</c:f>
              <c:strCache>
                <c:ptCount val="1"/>
                <c:pt idx="0">
                  <c:v>Consommé parfois (1-6 fois)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 Graph SCA-N'!$C$18:$H$19</c:f>
              <c:multiLvlStrCache>
                <c:ptCount val="6"/>
                <c:lvl>
                  <c:pt idx="0">
                    <c:v>août-17</c:v>
                  </c:pt>
                  <c:pt idx="1">
                    <c:v>sept.-18</c:v>
                  </c:pt>
                  <c:pt idx="2">
                    <c:v>août-17</c:v>
                  </c:pt>
                  <c:pt idx="3">
                    <c:v>sept.-18</c:v>
                  </c:pt>
                  <c:pt idx="4">
                    <c:v>août-17</c:v>
                  </c:pt>
                  <c:pt idx="5">
                    <c:v>sept.-18</c:v>
                  </c:pt>
                </c:lvl>
                <c:lvl>
                  <c:pt idx="0">
                    <c:v>Aliments riches en protéines</c:v>
                  </c:pt>
                  <c:pt idx="2">
                    <c:v>Aliments riches en vitamine A</c:v>
                  </c:pt>
                  <c:pt idx="4">
                    <c:v>Aliments riches en fer héminique</c:v>
                  </c:pt>
                </c:lvl>
              </c:multiLvlStrCache>
            </c:multiLvlStrRef>
          </c:cat>
          <c:val>
            <c:numRef>
              <c:f>' Graph SCA-N'!$C$21:$H$21</c:f>
              <c:numCache>
                <c:formatCode>0.0</c:formatCode>
                <c:ptCount val="6"/>
                <c:pt idx="0">
                  <c:v>30</c:v>
                </c:pt>
                <c:pt idx="1">
                  <c:v>12</c:v>
                </c:pt>
                <c:pt idx="2">
                  <c:v>32</c:v>
                </c:pt>
                <c:pt idx="3">
                  <c:v>16</c:v>
                </c:pt>
                <c:pt idx="4">
                  <c:v>53</c:v>
                </c:pt>
                <c:pt idx="5">
                  <c:v>68</c:v>
                </c:pt>
              </c:numCache>
            </c:numRef>
          </c:val>
          <c:extLst>
            <c:ext xmlns:c16="http://schemas.microsoft.com/office/drawing/2014/chart" uri="{C3380CC4-5D6E-409C-BE32-E72D297353CC}">
              <c16:uniqueId val="{00000001-14B4-4B68-8DBD-4EC7B4C355D4}"/>
            </c:ext>
          </c:extLst>
        </c:ser>
        <c:ser>
          <c:idx val="0"/>
          <c:order val="2"/>
          <c:tx>
            <c:strRef>
              <c:f>' Graph SCA-N'!$B$20</c:f>
              <c:strCache>
                <c:ptCount val="1"/>
                <c:pt idx="0">
                  <c:v>Consommé au moins quotidiennement (7 fois ou plus)</c:v>
                </c:pt>
              </c:strCache>
            </c:strRef>
          </c:tx>
          <c:spPr>
            <a:solidFill>
              <a:schemeClr val="accent5">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 Graph SCA-N'!$C$18:$H$19</c:f>
              <c:multiLvlStrCache>
                <c:ptCount val="6"/>
                <c:lvl>
                  <c:pt idx="0">
                    <c:v>août-17</c:v>
                  </c:pt>
                  <c:pt idx="1">
                    <c:v>sept.-18</c:v>
                  </c:pt>
                  <c:pt idx="2">
                    <c:v>août-17</c:v>
                  </c:pt>
                  <c:pt idx="3">
                    <c:v>sept.-18</c:v>
                  </c:pt>
                  <c:pt idx="4">
                    <c:v>août-17</c:v>
                  </c:pt>
                  <c:pt idx="5">
                    <c:v>sept.-18</c:v>
                  </c:pt>
                </c:lvl>
                <c:lvl>
                  <c:pt idx="0">
                    <c:v>Aliments riches en protéines</c:v>
                  </c:pt>
                  <c:pt idx="2">
                    <c:v>Aliments riches en vitamine A</c:v>
                  </c:pt>
                  <c:pt idx="4">
                    <c:v>Aliments riches en fer héminique</c:v>
                  </c:pt>
                </c:lvl>
              </c:multiLvlStrCache>
            </c:multiLvlStrRef>
          </c:cat>
          <c:val>
            <c:numRef>
              <c:f>' Graph SCA-N'!$C$20:$H$20</c:f>
              <c:numCache>
                <c:formatCode>0.0</c:formatCode>
                <c:ptCount val="6"/>
                <c:pt idx="0">
                  <c:v>59</c:v>
                </c:pt>
                <c:pt idx="1">
                  <c:v>86</c:v>
                </c:pt>
                <c:pt idx="2">
                  <c:v>59</c:v>
                </c:pt>
                <c:pt idx="3">
                  <c:v>82</c:v>
                </c:pt>
                <c:pt idx="4">
                  <c:v>3</c:v>
                </c:pt>
                <c:pt idx="5">
                  <c:v>7</c:v>
                </c:pt>
              </c:numCache>
            </c:numRef>
          </c:val>
          <c:extLst>
            <c:ext xmlns:c16="http://schemas.microsoft.com/office/drawing/2014/chart" uri="{C3380CC4-5D6E-409C-BE32-E72D297353CC}">
              <c16:uniqueId val="{00000002-14B4-4B68-8DBD-4EC7B4C355D4}"/>
            </c:ext>
          </c:extLst>
        </c:ser>
        <c:dLbls>
          <c:showLegendKey val="0"/>
          <c:showVal val="0"/>
          <c:showCatName val="0"/>
          <c:showSerName val="0"/>
          <c:showPercent val="0"/>
          <c:showBubbleSize val="0"/>
        </c:dLbls>
        <c:gapWidth val="55"/>
        <c:overlap val="100"/>
        <c:axId val="438427128"/>
        <c:axId val="321289776"/>
      </c:barChart>
      <c:catAx>
        <c:axId val="438427128"/>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Date de l'enqu</a:t>
                </a:r>
                <a:r>
                  <a:rPr lang="en-US" b="1">
                    <a:solidFill>
                      <a:sysClr val="windowText" lastClr="000000"/>
                    </a:solidFill>
                    <a:latin typeface="Arial" panose="020B0604020202020204" pitchFamily="34" charset="0"/>
                    <a:cs typeface="Arial" panose="020B0604020202020204" pitchFamily="34" charset="0"/>
                  </a:rPr>
                  <a:t>ê</a:t>
                </a:r>
                <a:r>
                  <a:rPr lang="en-US" b="1">
                    <a:solidFill>
                      <a:sysClr val="windowText" lastClr="000000"/>
                    </a:solidFill>
                  </a:rPr>
                  <a:t>te</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21289776"/>
        <c:crosses val="autoZero"/>
        <c:auto val="1"/>
        <c:lblAlgn val="ctr"/>
        <c:lblOffset val="100"/>
        <c:noMultiLvlLbl val="0"/>
      </c:catAx>
      <c:valAx>
        <c:axId val="32128977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b="1">
                    <a:solidFill>
                      <a:sysClr val="windowText" lastClr="000000"/>
                    </a:solidFill>
                  </a:rPr>
                  <a:t>Prévalence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38427128"/>
        <c:crosses val="autoZero"/>
        <c:crossBetween val="between"/>
      </c:valAx>
      <c:spPr>
        <a:noFill/>
        <a:ln>
          <a:noFill/>
        </a:ln>
        <a:effectLst/>
      </c:spPr>
    </c:plotArea>
    <c:legend>
      <c:legendPos val="r"/>
      <c:layout>
        <c:manualLayout>
          <c:xMode val="edge"/>
          <c:yMode val="edge"/>
          <c:x val="0.8468153358497329"/>
          <c:y val="0.32279547146158971"/>
          <c:w val="0.14495193079527932"/>
          <c:h val="0.4333356379233083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Proportion de ménages possédant au moins une MILD</a:t>
            </a:r>
            <a:r>
              <a:rPr lang="en-US" b="1" baseline="0">
                <a:solidFill>
                  <a:sysClr val="windowText" lastClr="000000"/>
                </a:solidFill>
              </a:rPr>
              <a:t> </a:t>
            </a:r>
            <a:r>
              <a:rPr lang="en-US" b="1" baseline="0">
                <a:solidFill>
                  <a:srgbClr val="251CDE"/>
                </a:solidFill>
              </a:rPr>
              <a:t>par camp</a:t>
            </a:r>
          </a:p>
          <a:p>
            <a:pPr>
              <a:defRPr/>
            </a:pPr>
            <a:r>
              <a:rPr lang="en-US" b="1" baseline="0">
                <a:solidFill>
                  <a:srgbClr val="251CDE"/>
                </a:solidFill>
              </a:rPr>
              <a:t>Période, Pays</a:t>
            </a:r>
          </a:p>
        </c:rich>
      </c:tx>
      <c:layout>
        <c:manualLayout>
          <c:xMode val="edge"/>
          <c:yMode val="edge"/>
          <c:x val="0.25522830542600605"/>
          <c:y val="1.45556125994179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16272965874E-2"/>
          <c:y val="0.1388888888888889"/>
          <c:w val="0.87122462817147861"/>
          <c:h val="0.64154652267075574"/>
        </c:manualLayout>
      </c:layout>
      <c:barChart>
        <c:barDir val="col"/>
        <c:grouping val="clustered"/>
        <c:varyColors val="0"/>
        <c:ser>
          <c:idx val="0"/>
          <c:order val="0"/>
          <c:tx>
            <c:strRef>
              <c:f>'Graph Moustiquaire 2'!$B$20</c:f>
              <c:strCache>
                <c:ptCount val="1"/>
                <c:pt idx="0">
                  <c:v>MN possédant au moins une MILD</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Moustiquaire 2'!$C$24:$K$24</c:f>
                <c:numCache>
                  <c:formatCode>General</c:formatCode>
                  <c:ptCount val="9"/>
                  <c:pt idx="0">
                    <c:v>4.0999999999999943</c:v>
                  </c:pt>
                  <c:pt idx="1">
                    <c:v>6</c:v>
                  </c:pt>
                  <c:pt idx="2">
                    <c:v>4.4000000000000057</c:v>
                  </c:pt>
                  <c:pt idx="3">
                    <c:v>3.8999999999999986</c:v>
                  </c:pt>
                  <c:pt idx="4">
                    <c:v>3.7999999999999972</c:v>
                  </c:pt>
                  <c:pt idx="5">
                    <c:v>3.5</c:v>
                  </c:pt>
                  <c:pt idx="6">
                    <c:v>4.0999999999999943</c:v>
                  </c:pt>
                  <c:pt idx="7">
                    <c:v>6</c:v>
                  </c:pt>
                  <c:pt idx="8">
                    <c:v>4.4000000000000057</c:v>
                  </c:pt>
                </c:numCache>
              </c:numRef>
            </c:plus>
            <c:minus>
              <c:numRef>
                <c:f>'Graph Moustiquaire 2'!$C$23:$K$23</c:f>
                <c:numCache>
                  <c:formatCode>General</c:formatCode>
                  <c:ptCount val="9"/>
                  <c:pt idx="0">
                    <c:v>4.4000000000000057</c:v>
                  </c:pt>
                  <c:pt idx="1">
                    <c:v>5.7000000000000028</c:v>
                  </c:pt>
                  <c:pt idx="2">
                    <c:v>4.7000000000000028</c:v>
                  </c:pt>
                  <c:pt idx="3">
                    <c:v>4</c:v>
                  </c:pt>
                  <c:pt idx="4">
                    <c:v>3.8999999999999986</c:v>
                  </c:pt>
                  <c:pt idx="5">
                    <c:v>3.5</c:v>
                  </c:pt>
                  <c:pt idx="6">
                    <c:v>4.4000000000000057</c:v>
                  </c:pt>
                  <c:pt idx="7">
                    <c:v>5.7000000000000028</c:v>
                  </c:pt>
                  <c:pt idx="8">
                    <c:v>4.7000000000000028</c:v>
                  </c:pt>
                </c:numCache>
              </c:numRef>
            </c:minus>
            <c:spPr>
              <a:noFill/>
              <a:ln w="9525" cap="flat" cmpd="sng" algn="ctr">
                <a:solidFill>
                  <a:schemeClr val="tx1">
                    <a:lumMod val="65000"/>
                    <a:lumOff val="35000"/>
                  </a:schemeClr>
                </a:solidFill>
                <a:round/>
              </a:ln>
              <a:effectLst/>
            </c:spPr>
          </c:errBars>
          <c:cat>
            <c:multiLvlStrRef>
              <c:f>'Graph Moustiquaire 2'!$C$18:$K$19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Moustiquaire 2'!$C$20:$K$20</c:f>
              <c:numCache>
                <c:formatCode>0.0</c:formatCode>
                <c:ptCount val="9"/>
                <c:pt idx="0">
                  <c:v>80.2</c:v>
                </c:pt>
                <c:pt idx="1">
                  <c:v>87</c:v>
                </c:pt>
                <c:pt idx="2">
                  <c:v>95</c:v>
                </c:pt>
                <c:pt idx="3">
                  <c:v>53.1</c:v>
                </c:pt>
                <c:pt idx="4">
                  <c:v>65.5</c:v>
                </c:pt>
                <c:pt idx="5">
                  <c:v>74.099999999999994</c:v>
                </c:pt>
                <c:pt idx="6">
                  <c:v>85.2</c:v>
                </c:pt>
                <c:pt idx="7">
                  <c:v>82</c:v>
                </c:pt>
                <c:pt idx="8">
                  <c:v>85</c:v>
                </c:pt>
              </c:numCache>
            </c:numRef>
          </c:val>
          <c:extLst>
            <c:ext xmlns:c16="http://schemas.microsoft.com/office/drawing/2014/chart" uri="{C3380CC4-5D6E-409C-BE32-E72D297353CC}">
              <c16:uniqueId val="{00000000-5092-481F-8377-09D2693C8B92}"/>
            </c:ext>
          </c:extLst>
        </c:ser>
        <c:dLbls>
          <c:showLegendKey val="0"/>
          <c:showVal val="0"/>
          <c:showCatName val="0"/>
          <c:showSerName val="0"/>
          <c:showPercent val="0"/>
          <c:showBubbleSize val="0"/>
        </c:dLbls>
        <c:gapWidth val="75"/>
        <c:axId val="291829128"/>
        <c:axId val="291832656"/>
      </c:barChart>
      <c:lineChart>
        <c:grouping val="standard"/>
        <c:varyColors val="0"/>
        <c:ser>
          <c:idx val="1"/>
          <c:order val="1"/>
          <c:tx>
            <c:strRef>
              <c:f>'Graph Moustiquaire 2'!$B$25</c:f>
              <c:strCache>
                <c:ptCount val="1"/>
                <c:pt idx="0">
                  <c:v>Cible HCR</c:v>
                </c:pt>
              </c:strCache>
            </c:strRef>
          </c:tx>
          <c:spPr>
            <a:ln w="28575" cap="rnd">
              <a:solidFill>
                <a:srgbClr val="FF0000"/>
              </a:solidFill>
              <a:prstDash val="sysDash"/>
              <a:round/>
            </a:ln>
            <a:effectLst/>
          </c:spPr>
          <c:marker>
            <c:symbol val="none"/>
          </c:marker>
          <c:cat>
            <c:multiLvlStrRef>
              <c:f>'Graph Moustiquaire 2'!$C$18:$K$19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Moustiquaire 2'!$C$25:$K$25</c:f>
              <c:numCache>
                <c:formatCode>0.0</c:formatCode>
                <c:ptCount val="9"/>
                <c:pt idx="0">
                  <c:v>80</c:v>
                </c:pt>
                <c:pt idx="1">
                  <c:v>80</c:v>
                </c:pt>
                <c:pt idx="2">
                  <c:v>80</c:v>
                </c:pt>
                <c:pt idx="3">
                  <c:v>80</c:v>
                </c:pt>
                <c:pt idx="4">
                  <c:v>80</c:v>
                </c:pt>
                <c:pt idx="5">
                  <c:v>80</c:v>
                </c:pt>
                <c:pt idx="6">
                  <c:v>80</c:v>
                </c:pt>
                <c:pt idx="7">
                  <c:v>80</c:v>
                </c:pt>
                <c:pt idx="8">
                  <c:v>80</c:v>
                </c:pt>
              </c:numCache>
            </c:numRef>
          </c:val>
          <c:smooth val="0"/>
          <c:extLst>
            <c:ext xmlns:c16="http://schemas.microsoft.com/office/drawing/2014/chart" uri="{C3380CC4-5D6E-409C-BE32-E72D297353CC}">
              <c16:uniqueId val="{00000001-5092-481F-8377-09D2693C8B92}"/>
            </c:ext>
          </c:extLst>
        </c:ser>
        <c:dLbls>
          <c:showLegendKey val="0"/>
          <c:showVal val="0"/>
          <c:showCatName val="0"/>
          <c:showSerName val="0"/>
          <c:showPercent val="0"/>
          <c:showBubbleSize val="0"/>
        </c:dLbls>
        <c:marker val="1"/>
        <c:smooth val="0"/>
        <c:axId val="291829128"/>
        <c:axId val="291832656"/>
      </c:lineChart>
      <c:catAx>
        <c:axId val="291829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91832656"/>
        <c:crosses val="autoZero"/>
        <c:auto val="1"/>
        <c:lblAlgn val="ctr"/>
        <c:lblOffset val="100"/>
        <c:noMultiLvlLbl val="0"/>
      </c:catAx>
      <c:valAx>
        <c:axId val="291832656"/>
        <c:scaling>
          <c:orientation val="minMax"/>
          <c:max val="10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Couverture (%)</a:t>
                </a:r>
              </a:p>
            </c:rich>
          </c:tx>
          <c:layout>
            <c:manualLayout>
              <c:xMode val="edge"/>
              <c:yMode val="edge"/>
              <c:x val="1.2840659516447448E-2"/>
              <c:y val="0.3505671665835897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91829128"/>
        <c:crosses val="autoZero"/>
        <c:crossBetween val="between"/>
      </c:valAx>
      <c:spPr>
        <a:noFill/>
        <a:ln>
          <a:noFill/>
        </a:ln>
        <a:effectLst/>
      </c:spPr>
    </c:plotArea>
    <c:legend>
      <c:legendPos val="b"/>
      <c:layout>
        <c:manualLayout>
          <c:xMode val="edge"/>
          <c:yMode val="edge"/>
          <c:x val="1.5654065465021901E-2"/>
          <c:y val="0.92834910347174837"/>
          <c:w val="0.49714156127428505"/>
          <c:h val="5.252842193095295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GB" sz="1400" b="1" i="0" u="none" strike="noStrike" baseline="0">
                <a:solidFill>
                  <a:srgbClr val="000000"/>
                </a:solidFill>
                <a:latin typeface="Calibri"/>
              </a:rPr>
              <a:t>Utilisation des moustiquaires par Sous-Groupe </a:t>
            </a:r>
            <a:r>
              <a:rPr lang="en-GB" sz="1400" b="1" i="0" u="none" strike="noStrike" baseline="0">
                <a:solidFill>
                  <a:srgbClr val="251CDE"/>
                </a:solidFill>
                <a:latin typeface="Calibri"/>
              </a:rPr>
              <a:t>et par camp</a:t>
            </a:r>
          </a:p>
        </c:rich>
      </c:tx>
      <c:layout>
        <c:manualLayout>
          <c:xMode val="edge"/>
          <c:yMode val="edge"/>
          <c:x val="0.27462185629078817"/>
          <c:y val="9.8039505625177135E-3"/>
        </c:manualLayout>
      </c:layout>
      <c:overlay val="0"/>
      <c:spPr>
        <a:noFill/>
        <a:ln w="25400">
          <a:noFill/>
        </a:ln>
      </c:spPr>
    </c:title>
    <c:autoTitleDeleted val="0"/>
    <c:plotArea>
      <c:layout>
        <c:manualLayout>
          <c:layoutTarget val="inner"/>
          <c:xMode val="edge"/>
          <c:yMode val="edge"/>
          <c:x val="9.2724679029957208E-2"/>
          <c:y val="0.17171860559683561"/>
          <c:w val="0.88562578293105132"/>
          <c:h val="0.5996978546695747"/>
        </c:manualLayout>
      </c:layout>
      <c:barChart>
        <c:barDir val="col"/>
        <c:grouping val="clustered"/>
        <c:varyColors val="0"/>
        <c:ser>
          <c:idx val="1"/>
          <c:order val="0"/>
          <c:tx>
            <c:strRef>
              <c:f>'Graph Moustiquaire 3'!$B$15</c:f>
              <c:strCache>
                <c:ptCount val="1"/>
                <c:pt idx="0">
                  <c:v>A dormi sous une moustiquaire (tous types)</c:v>
                </c:pt>
              </c:strCache>
            </c:strRef>
          </c:tx>
          <c:spPr>
            <a:solidFill>
              <a:schemeClr val="accent6">
                <a:lumMod val="75000"/>
              </a:schemeClr>
            </a:solidFill>
            <a:ln w="12700">
              <a:noFill/>
              <a:prstDash val="solid"/>
            </a:ln>
          </c:spPr>
          <c:invertIfNegative val="0"/>
          <c:dLbls>
            <c:dLbl>
              <c:idx val="2"/>
              <c:layout>
                <c:manualLayout>
                  <c:x val="-9.237874168758047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3EF-4EBF-8D94-40882E385C83}"/>
                </c:ext>
              </c:extLst>
            </c:dLbl>
            <c:spPr>
              <a:noFill/>
              <a:ln w="25400">
                <a:noFill/>
              </a:ln>
            </c:spPr>
            <c:txPr>
              <a:bodyPr/>
              <a:lstStyle/>
              <a:p>
                <a:pPr>
                  <a:defRPr sz="900" b="0" i="0" u="none" strike="noStrike" baseline="0">
                    <a:solidFill>
                      <a:srgbClr val="000000"/>
                    </a:solidFill>
                    <a:latin typeface="+mn-lt"/>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 Moustiquaire 3'!$C$13:$K$14</c:f>
              <c:multiLvlStrCache>
                <c:ptCount val="9"/>
                <c:lvl>
                  <c:pt idx="0">
                    <c:v>Population Totale</c:v>
                  </c:pt>
                  <c:pt idx="1">
                    <c:v>Enfants &lt;5 ans</c:v>
                  </c:pt>
                  <c:pt idx="2">
                    <c:v>Femmes Enceintes</c:v>
                  </c:pt>
                  <c:pt idx="3">
                    <c:v>Population Totale</c:v>
                  </c:pt>
                  <c:pt idx="4">
                    <c:v>Enfants &lt;5 ans</c:v>
                  </c:pt>
                  <c:pt idx="5">
                    <c:v>Femmes Enceintes</c:v>
                  </c:pt>
                  <c:pt idx="6">
                    <c:v>Population Totale</c:v>
                  </c:pt>
                  <c:pt idx="7">
                    <c:v>Enfants &lt;5 ans</c:v>
                  </c:pt>
                  <c:pt idx="8">
                    <c:v>Femmes Enceintes</c:v>
                  </c:pt>
                </c:lvl>
                <c:lvl>
                  <c:pt idx="0">
                    <c:v>Camp 1</c:v>
                  </c:pt>
                  <c:pt idx="3">
                    <c:v>Camp 2</c:v>
                  </c:pt>
                  <c:pt idx="6">
                    <c:v>Camp 3</c:v>
                  </c:pt>
                </c:lvl>
              </c:multiLvlStrCache>
            </c:multiLvlStrRef>
          </c:cat>
          <c:val>
            <c:numRef>
              <c:f>'Graph Moustiquaire 3'!$C$15:$K$15</c:f>
              <c:numCache>
                <c:formatCode>0.0</c:formatCode>
                <c:ptCount val="9"/>
                <c:pt idx="0">
                  <c:v>86.4</c:v>
                </c:pt>
                <c:pt idx="1">
                  <c:v>92.9</c:v>
                </c:pt>
                <c:pt idx="2">
                  <c:v>94.1</c:v>
                </c:pt>
                <c:pt idx="3">
                  <c:v>83.6</c:v>
                </c:pt>
                <c:pt idx="4">
                  <c:v>92.6</c:v>
                </c:pt>
                <c:pt idx="5">
                  <c:v>90.5</c:v>
                </c:pt>
                <c:pt idx="6">
                  <c:v>86</c:v>
                </c:pt>
                <c:pt idx="7">
                  <c:v>90.3</c:v>
                </c:pt>
                <c:pt idx="8">
                  <c:v>92</c:v>
                </c:pt>
              </c:numCache>
            </c:numRef>
          </c:val>
          <c:extLst>
            <c:ext xmlns:c16="http://schemas.microsoft.com/office/drawing/2014/chart" uri="{C3380CC4-5D6E-409C-BE32-E72D297353CC}">
              <c16:uniqueId val="{00000000-53EF-4EBF-8D94-40882E385C83}"/>
            </c:ext>
          </c:extLst>
        </c:ser>
        <c:ser>
          <c:idx val="2"/>
          <c:order val="1"/>
          <c:tx>
            <c:strRef>
              <c:f>'Graph Moustiquaire 3'!$B$16</c:f>
              <c:strCache>
                <c:ptCount val="1"/>
                <c:pt idx="0">
                  <c:v>A dormi sous une MILD</c:v>
                </c:pt>
              </c:strCache>
            </c:strRef>
          </c:tx>
          <c:spPr>
            <a:pattFill prst="dkUpDiag">
              <a:fgClr>
                <a:schemeClr val="accent6">
                  <a:lumMod val="75000"/>
                </a:schemeClr>
              </a:fgClr>
              <a:bgClr>
                <a:schemeClr val="bg1"/>
              </a:bgClr>
            </a:pattFill>
            <a:ln w="12700">
              <a:noFill/>
              <a:prstDash val="solid"/>
            </a:ln>
          </c:spPr>
          <c:invertIfNegative val="0"/>
          <c:dLbls>
            <c:dLbl>
              <c:idx val="2"/>
              <c:layout>
                <c:manualLayout>
                  <c:x val="9.237874168758018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3EF-4EBF-8D94-40882E385C83}"/>
                </c:ext>
              </c:extLst>
            </c:dLbl>
            <c:spPr>
              <a:noFill/>
              <a:ln w="25400">
                <a:noFill/>
              </a:ln>
            </c:spPr>
            <c:txPr>
              <a:bodyPr/>
              <a:lstStyle/>
              <a:p>
                <a:pPr>
                  <a:defRPr sz="90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 Moustiquaire 3'!$C$13:$K$14</c:f>
              <c:multiLvlStrCache>
                <c:ptCount val="9"/>
                <c:lvl>
                  <c:pt idx="0">
                    <c:v>Population Totale</c:v>
                  </c:pt>
                  <c:pt idx="1">
                    <c:v>Enfants &lt;5 ans</c:v>
                  </c:pt>
                  <c:pt idx="2">
                    <c:v>Femmes Enceintes</c:v>
                  </c:pt>
                  <c:pt idx="3">
                    <c:v>Population Totale</c:v>
                  </c:pt>
                  <c:pt idx="4">
                    <c:v>Enfants &lt;5 ans</c:v>
                  </c:pt>
                  <c:pt idx="5">
                    <c:v>Femmes Enceintes</c:v>
                  </c:pt>
                  <c:pt idx="6">
                    <c:v>Population Totale</c:v>
                  </c:pt>
                  <c:pt idx="7">
                    <c:v>Enfants &lt;5 ans</c:v>
                  </c:pt>
                  <c:pt idx="8">
                    <c:v>Femmes Enceintes</c:v>
                  </c:pt>
                </c:lvl>
                <c:lvl>
                  <c:pt idx="0">
                    <c:v>Camp 1</c:v>
                  </c:pt>
                  <c:pt idx="3">
                    <c:v>Camp 2</c:v>
                  </c:pt>
                  <c:pt idx="6">
                    <c:v>Camp 3</c:v>
                  </c:pt>
                </c:lvl>
              </c:multiLvlStrCache>
            </c:multiLvlStrRef>
          </c:cat>
          <c:val>
            <c:numRef>
              <c:f>'Graph Moustiquaire 3'!$C$16:$K$16</c:f>
              <c:numCache>
                <c:formatCode>0.0</c:formatCode>
                <c:ptCount val="9"/>
                <c:pt idx="0">
                  <c:v>72.400000000000006</c:v>
                </c:pt>
                <c:pt idx="1">
                  <c:v>81</c:v>
                </c:pt>
                <c:pt idx="2">
                  <c:v>94.1</c:v>
                </c:pt>
                <c:pt idx="3">
                  <c:v>69.599999999999994</c:v>
                </c:pt>
                <c:pt idx="4">
                  <c:v>77</c:v>
                </c:pt>
                <c:pt idx="5">
                  <c:v>71.400000000000006</c:v>
                </c:pt>
                <c:pt idx="6">
                  <c:v>73.900000000000006</c:v>
                </c:pt>
                <c:pt idx="7">
                  <c:v>75.2</c:v>
                </c:pt>
                <c:pt idx="8">
                  <c:v>88</c:v>
                </c:pt>
              </c:numCache>
            </c:numRef>
          </c:val>
          <c:extLst>
            <c:ext xmlns:c16="http://schemas.microsoft.com/office/drawing/2014/chart" uri="{C3380CC4-5D6E-409C-BE32-E72D297353CC}">
              <c16:uniqueId val="{00000001-53EF-4EBF-8D94-40882E385C83}"/>
            </c:ext>
          </c:extLst>
        </c:ser>
        <c:ser>
          <c:idx val="3"/>
          <c:order val="2"/>
          <c:tx>
            <c:strRef>
              <c:f>'Graph Moustiquaire 3'!$B$17</c:f>
              <c:strCache>
                <c:ptCount val="1"/>
                <c:pt idx="0">
                  <c:v>N'a pas dormi sous une moustiquaire</c:v>
                </c:pt>
              </c:strCache>
            </c:strRef>
          </c:tx>
          <c:spPr>
            <a:solidFill>
              <a:schemeClr val="accent6">
                <a:lumMod val="50000"/>
              </a:schemeClr>
            </a:solidFill>
            <a:ln>
              <a:noFill/>
            </a:ln>
          </c:spPr>
          <c:invertIfNegative val="0"/>
          <c:dLbls>
            <c:spPr>
              <a:noFill/>
              <a:ln w="25400">
                <a:noFill/>
              </a:ln>
            </c:spPr>
            <c:txPr>
              <a:bodyPr/>
              <a:lstStyle/>
              <a:p>
                <a:pPr>
                  <a:defRPr sz="900" b="0" i="0" u="none" strike="noStrike" baseline="0">
                    <a:solidFill>
                      <a:srgbClr val="000000"/>
                    </a:solidFill>
                    <a:latin typeface="+mn-lt"/>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 Moustiquaire 3'!$C$13:$K$14</c:f>
              <c:multiLvlStrCache>
                <c:ptCount val="9"/>
                <c:lvl>
                  <c:pt idx="0">
                    <c:v>Population Totale</c:v>
                  </c:pt>
                  <c:pt idx="1">
                    <c:v>Enfants &lt;5 ans</c:v>
                  </c:pt>
                  <c:pt idx="2">
                    <c:v>Femmes Enceintes</c:v>
                  </c:pt>
                  <c:pt idx="3">
                    <c:v>Population Totale</c:v>
                  </c:pt>
                  <c:pt idx="4">
                    <c:v>Enfants &lt;5 ans</c:v>
                  </c:pt>
                  <c:pt idx="5">
                    <c:v>Femmes Enceintes</c:v>
                  </c:pt>
                  <c:pt idx="6">
                    <c:v>Population Totale</c:v>
                  </c:pt>
                  <c:pt idx="7">
                    <c:v>Enfants &lt;5 ans</c:v>
                  </c:pt>
                  <c:pt idx="8">
                    <c:v>Femmes Enceintes</c:v>
                  </c:pt>
                </c:lvl>
                <c:lvl>
                  <c:pt idx="0">
                    <c:v>Camp 1</c:v>
                  </c:pt>
                  <c:pt idx="3">
                    <c:v>Camp 2</c:v>
                  </c:pt>
                  <c:pt idx="6">
                    <c:v>Camp 3</c:v>
                  </c:pt>
                </c:lvl>
              </c:multiLvlStrCache>
            </c:multiLvlStrRef>
          </c:cat>
          <c:val>
            <c:numRef>
              <c:f>'Graph Moustiquaire 3'!$C$17:$K$17</c:f>
              <c:numCache>
                <c:formatCode>0.0</c:formatCode>
                <c:ptCount val="9"/>
                <c:pt idx="0">
                  <c:v>13.599999999999994</c:v>
                </c:pt>
                <c:pt idx="1">
                  <c:v>7.0999999999999943</c:v>
                </c:pt>
                <c:pt idx="2">
                  <c:v>5.9000000000000057</c:v>
                </c:pt>
                <c:pt idx="3">
                  <c:v>16.400000000000006</c:v>
                </c:pt>
                <c:pt idx="4">
                  <c:v>7.4000000000000057</c:v>
                </c:pt>
                <c:pt idx="5">
                  <c:v>9.5</c:v>
                </c:pt>
                <c:pt idx="6">
                  <c:v>14</c:v>
                </c:pt>
                <c:pt idx="7">
                  <c:v>9.7000000000000028</c:v>
                </c:pt>
                <c:pt idx="8">
                  <c:v>8</c:v>
                </c:pt>
              </c:numCache>
            </c:numRef>
          </c:val>
          <c:extLst>
            <c:ext xmlns:c16="http://schemas.microsoft.com/office/drawing/2014/chart" uri="{C3380CC4-5D6E-409C-BE32-E72D297353CC}">
              <c16:uniqueId val="{00000002-53EF-4EBF-8D94-40882E385C83}"/>
            </c:ext>
          </c:extLst>
        </c:ser>
        <c:dLbls>
          <c:showLegendKey val="0"/>
          <c:showVal val="0"/>
          <c:showCatName val="0"/>
          <c:showSerName val="0"/>
          <c:showPercent val="0"/>
          <c:showBubbleSize val="0"/>
        </c:dLbls>
        <c:gapWidth val="120"/>
        <c:axId val="291833832"/>
        <c:axId val="291829912"/>
      </c:barChart>
      <c:catAx>
        <c:axId val="291833832"/>
        <c:scaling>
          <c:orientation val="minMax"/>
        </c:scaling>
        <c:delete val="0"/>
        <c:axPos val="b"/>
        <c:title>
          <c:tx>
            <c:rich>
              <a:bodyPr/>
              <a:lstStyle/>
              <a:p>
                <a:pPr>
                  <a:defRPr sz="1100" b="1" i="0" u="none" strike="noStrike" baseline="0">
                    <a:solidFill>
                      <a:srgbClr val="000000"/>
                    </a:solidFill>
                    <a:latin typeface="Calibri"/>
                    <a:ea typeface="Calibri"/>
                    <a:cs typeface="Calibri"/>
                  </a:defRPr>
                </a:pPr>
                <a:r>
                  <a:rPr lang="en-US"/>
                  <a:t>Groupe de population</a:t>
                </a:r>
              </a:p>
            </c:rich>
          </c:tx>
          <c:layout>
            <c:manualLayout>
              <c:xMode val="edge"/>
              <c:yMode val="edge"/>
              <c:x val="0.44399126596579247"/>
              <c:y val="0.933489827856024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91829912"/>
        <c:crosses val="autoZero"/>
        <c:auto val="0"/>
        <c:lblAlgn val="ctr"/>
        <c:lblOffset val="100"/>
        <c:tickLblSkip val="1"/>
        <c:tickMarkSkip val="1"/>
        <c:noMultiLvlLbl val="0"/>
      </c:catAx>
      <c:valAx>
        <c:axId val="291829912"/>
        <c:scaling>
          <c:orientation val="minMax"/>
        </c:scaling>
        <c:delete val="0"/>
        <c:axPos val="l"/>
        <c:majorGridlines>
          <c:spPr>
            <a:ln w="3175">
              <a:solidFill>
                <a:srgbClr val="FFFFFF"/>
              </a:solidFill>
              <a:prstDash val="solid"/>
            </a:ln>
          </c:spPr>
        </c:majorGridlines>
        <c:title>
          <c:tx>
            <c:rich>
              <a:bodyPr/>
              <a:lstStyle/>
              <a:p>
                <a:pPr>
                  <a:defRPr sz="1100" b="1" i="0" u="none" strike="noStrike" baseline="0">
                    <a:solidFill>
                      <a:srgbClr val="000000"/>
                    </a:solidFill>
                    <a:latin typeface="Calibri"/>
                    <a:ea typeface="Calibri"/>
                    <a:cs typeface="Calibri"/>
                  </a:defRPr>
                </a:pPr>
                <a:r>
                  <a:rPr lang="en-US"/>
                  <a:t>Pourcentage (%)</a:t>
                </a:r>
              </a:p>
            </c:rich>
          </c:tx>
          <c:layout>
            <c:manualLayout>
              <c:xMode val="edge"/>
              <c:yMode val="edge"/>
              <c:x val="2.2824536376604851E-2"/>
              <c:y val="0.3921577760526412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n-lt"/>
                <a:ea typeface="Arial"/>
                <a:cs typeface="Arial"/>
              </a:defRPr>
            </a:pPr>
            <a:endParaRPr lang="en-US"/>
          </a:p>
        </c:txPr>
        <c:crossAx val="291833832"/>
        <c:crosses val="autoZero"/>
        <c:crossBetween val="between"/>
      </c:valAx>
      <c:spPr>
        <a:noFill/>
        <a:ln w="25400">
          <a:noFill/>
        </a:ln>
      </c:spPr>
    </c:plotArea>
    <c:legend>
      <c:legendPos val="r"/>
      <c:layout>
        <c:manualLayout>
          <c:xMode val="edge"/>
          <c:yMode val="edge"/>
          <c:x val="9.9788195669813173E-2"/>
          <c:y val="8.0594679186228479E-2"/>
          <c:w val="0.88445078459343796"/>
          <c:h val="7.9812206572769995E-2"/>
        </c:manualLayout>
      </c:layout>
      <c:overlay val="0"/>
      <c:spPr>
        <a:solidFill>
          <a:srgbClr val="FFFFFF"/>
        </a:solidFill>
        <a:ln w="3175">
          <a:noFill/>
          <a:prstDash val="solid"/>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000" b="0" i="0" u="none" strike="noStrike" baseline="0">
                <a:solidFill>
                  <a:srgbClr val="000000"/>
                </a:solidFill>
                <a:latin typeface="Calibri"/>
                <a:ea typeface="Calibri"/>
                <a:cs typeface="Calibri"/>
              </a:defRPr>
            </a:pPr>
            <a:r>
              <a:rPr lang="en-GB" sz="1400" b="1" i="0" u="none" strike="noStrike" baseline="0">
                <a:solidFill>
                  <a:srgbClr val="000000"/>
                </a:solidFill>
                <a:latin typeface="Calibri"/>
              </a:rPr>
              <a:t>Nombre d'admissions au sein des programmes de prise en charge de la MAM et de la MAS chez les enfants de 6-59 mois</a:t>
            </a:r>
            <a:endParaRPr lang="en-GB" sz="1600" b="1" i="0" u="none" strike="noStrike" baseline="0">
              <a:solidFill>
                <a:srgbClr val="000000"/>
              </a:solidFill>
              <a:latin typeface="Calibri"/>
            </a:endParaRPr>
          </a:p>
          <a:p>
            <a:pPr>
              <a:defRPr sz="1000" b="0" i="0" u="none" strike="noStrike" baseline="0">
                <a:solidFill>
                  <a:srgbClr val="000000"/>
                </a:solidFill>
                <a:latin typeface="Calibri"/>
                <a:ea typeface="Calibri"/>
                <a:cs typeface="Calibri"/>
              </a:defRPr>
            </a:pPr>
            <a:r>
              <a:rPr lang="en-GB" sz="1400" b="1" i="0" u="none" strike="noStrike" baseline="0">
                <a:solidFill>
                  <a:schemeClr val="accent1"/>
                </a:solidFill>
                <a:latin typeface="Calibri"/>
              </a:rPr>
              <a:t>Nom du camp/de la zone d'enquête, Pays</a:t>
            </a:r>
          </a:p>
        </c:rich>
      </c:tx>
      <c:layout>
        <c:manualLayout>
          <c:xMode val="edge"/>
          <c:yMode val="edge"/>
          <c:x val="0.18429003021148035"/>
          <c:y val="1.1467797294568947E-2"/>
        </c:manualLayout>
      </c:layout>
      <c:overlay val="0"/>
      <c:spPr>
        <a:noFill/>
        <a:ln w="25400">
          <a:noFill/>
        </a:ln>
      </c:spPr>
    </c:title>
    <c:autoTitleDeleted val="0"/>
    <c:plotArea>
      <c:layout>
        <c:manualLayout>
          <c:layoutTarget val="inner"/>
          <c:xMode val="edge"/>
          <c:yMode val="edge"/>
          <c:x val="9.7977654605863079E-2"/>
          <c:y val="0.14710250668207758"/>
          <c:w val="0.85916153230090964"/>
          <c:h val="0.6374278215223097"/>
        </c:manualLayout>
      </c:layout>
      <c:barChart>
        <c:barDir val="col"/>
        <c:grouping val="clustered"/>
        <c:varyColors val="0"/>
        <c:ser>
          <c:idx val="0"/>
          <c:order val="0"/>
          <c:tx>
            <c:strRef>
              <c:f>'Admissions Programme Nutrition'!$C$15</c:f>
              <c:strCache>
                <c:ptCount val="1"/>
                <c:pt idx="0">
                  <c:v>MAM </c:v>
                </c:pt>
              </c:strCache>
            </c:strRef>
          </c:tx>
          <c:spPr>
            <a:pattFill prst="dkUpDiag">
              <a:fgClr>
                <a:srgbClr val="FF0000"/>
              </a:fgClr>
              <a:bgClr>
                <a:schemeClr val="bg1"/>
              </a:bgClr>
            </a:pattFill>
            <a:ln>
              <a:noFill/>
            </a:ln>
          </c:spPr>
          <c:invertIfNegative val="0"/>
          <c:cat>
            <c:multiLvlStrRef>
              <c:f>'Admissions Programme Nutrition'!$A$16:$B$29</c:f>
              <c:multiLvlStrCache>
                <c:ptCount val="14"/>
                <c:lvl>
                  <c:pt idx="0">
                    <c:v>Mars</c:v>
                  </c:pt>
                  <c:pt idx="1">
                    <c:v>Avril</c:v>
                  </c:pt>
                  <c:pt idx="2">
                    <c:v>Mai</c:v>
                  </c:pt>
                  <c:pt idx="3">
                    <c:v>Juin</c:v>
                  </c:pt>
                  <c:pt idx="4">
                    <c:v>Juillet</c:v>
                  </c:pt>
                  <c:pt idx="5">
                    <c:v>Aout</c:v>
                  </c:pt>
                  <c:pt idx="6">
                    <c:v>Sept</c:v>
                  </c:pt>
                  <c:pt idx="7">
                    <c:v>Oct</c:v>
                  </c:pt>
                  <c:pt idx="8">
                    <c:v>Nov</c:v>
                  </c:pt>
                  <c:pt idx="9">
                    <c:v>Dec</c:v>
                  </c:pt>
                  <c:pt idx="10">
                    <c:v>Jan</c:v>
                  </c:pt>
                  <c:pt idx="11">
                    <c:v>Fev</c:v>
                  </c:pt>
                  <c:pt idx="12">
                    <c:v>Mars</c:v>
                  </c:pt>
                  <c:pt idx="13">
                    <c:v>Avril</c:v>
                  </c:pt>
                </c:lvl>
                <c:lvl>
                  <c:pt idx="0">
                    <c:v>2017</c:v>
                  </c:pt>
                  <c:pt idx="10">
                    <c:v>2018</c:v>
                  </c:pt>
                </c:lvl>
              </c:multiLvlStrCache>
            </c:multiLvlStrRef>
          </c:cat>
          <c:val>
            <c:numRef>
              <c:f>'Admissions Programme Nutrition'!$C$16:$C$29</c:f>
              <c:numCache>
                <c:formatCode>0</c:formatCode>
                <c:ptCount val="14"/>
                <c:pt idx="0">
                  <c:v>713</c:v>
                </c:pt>
                <c:pt idx="1">
                  <c:v>820</c:v>
                </c:pt>
                <c:pt idx="2">
                  <c:v>765</c:v>
                </c:pt>
                <c:pt idx="3">
                  <c:v>824</c:v>
                </c:pt>
                <c:pt idx="4">
                  <c:v>906</c:v>
                </c:pt>
                <c:pt idx="5">
                  <c:v>973</c:v>
                </c:pt>
                <c:pt idx="6">
                  <c:v>767</c:v>
                </c:pt>
                <c:pt idx="7">
                  <c:v>406</c:v>
                </c:pt>
                <c:pt idx="8">
                  <c:v>574</c:v>
                </c:pt>
                <c:pt idx="9">
                  <c:v>465</c:v>
                </c:pt>
                <c:pt idx="10">
                  <c:v>275</c:v>
                </c:pt>
                <c:pt idx="11">
                  <c:v>324</c:v>
                </c:pt>
                <c:pt idx="12">
                  <c:v>296</c:v>
                </c:pt>
                <c:pt idx="13">
                  <c:v>345</c:v>
                </c:pt>
              </c:numCache>
            </c:numRef>
          </c:val>
          <c:extLst>
            <c:ext xmlns:c16="http://schemas.microsoft.com/office/drawing/2014/chart" uri="{C3380CC4-5D6E-409C-BE32-E72D297353CC}">
              <c16:uniqueId val="{00000000-530F-4F61-9753-837EC766A742}"/>
            </c:ext>
          </c:extLst>
        </c:ser>
        <c:ser>
          <c:idx val="1"/>
          <c:order val="1"/>
          <c:tx>
            <c:strRef>
              <c:f>'Admissions Programme Nutrition'!$D$15</c:f>
              <c:strCache>
                <c:ptCount val="1"/>
                <c:pt idx="0">
                  <c:v>MAS</c:v>
                </c:pt>
              </c:strCache>
            </c:strRef>
          </c:tx>
          <c:spPr>
            <a:solidFill>
              <a:srgbClr val="FF0000"/>
            </a:solidFill>
            <a:ln>
              <a:noFill/>
            </a:ln>
          </c:spPr>
          <c:invertIfNegative val="0"/>
          <c:cat>
            <c:multiLvlStrRef>
              <c:f>'Admissions Programme Nutrition'!$A$16:$B$29</c:f>
              <c:multiLvlStrCache>
                <c:ptCount val="14"/>
                <c:lvl>
                  <c:pt idx="0">
                    <c:v>Mars</c:v>
                  </c:pt>
                  <c:pt idx="1">
                    <c:v>Avril</c:v>
                  </c:pt>
                  <c:pt idx="2">
                    <c:v>Mai</c:v>
                  </c:pt>
                  <c:pt idx="3">
                    <c:v>Juin</c:v>
                  </c:pt>
                  <c:pt idx="4">
                    <c:v>Juillet</c:v>
                  </c:pt>
                  <c:pt idx="5">
                    <c:v>Aout</c:v>
                  </c:pt>
                  <c:pt idx="6">
                    <c:v>Sept</c:v>
                  </c:pt>
                  <c:pt idx="7">
                    <c:v>Oct</c:v>
                  </c:pt>
                  <c:pt idx="8">
                    <c:v>Nov</c:v>
                  </c:pt>
                  <c:pt idx="9">
                    <c:v>Dec</c:v>
                  </c:pt>
                  <c:pt idx="10">
                    <c:v>Jan</c:v>
                  </c:pt>
                  <c:pt idx="11">
                    <c:v>Fev</c:v>
                  </c:pt>
                  <c:pt idx="12">
                    <c:v>Mars</c:v>
                  </c:pt>
                  <c:pt idx="13">
                    <c:v>Avril</c:v>
                  </c:pt>
                </c:lvl>
                <c:lvl>
                  <c:pt idx="0">
                    <c:v>2017</c:v>
                  </c:pt>
                  <c:pt idx="10">
                    <c:v>2018</c:v>
                  </c:pt>
                </c:lvl>
              </c:multiLvlStrCache>
            </c:multiLvlStrRef>
          </c:cat>
          <c:val>
            <c:numRef>
              <c:f>'Admissions Programme Nutrition'!$D$16:$D$29</c:f>
              <c:numCache>
                <c:formatCode>0</c:formatCode>
                <c:ptCount val="14"/>
                <c:pt idx="0">
                  <c:v>540</c:v>
                </c:pt>
                <c:pt idx="1">
                  <c:v>587</c:v>
                </c:pt>
                <c:pt idx="2">
                  <c:v>420</c:v>
                </c:pt>
                <c:pt idx="3">
                  <c:v>319</c:v>
                </c:pt>
                <c:pt idx="4">
                  <c:v>407</c:v>
                </c:pt>
                <c:pt idx="5">
                  <c:v>246</c:v>
                </c:pt>
                <c:pt idx="6">
                  <c:v>269</c:v>
                </c:pt>
                <c:pt idx="7">
                  <c:v>208</c:v>
                </c:pt>
                <c:pt idx="8">
                  <c:v>223</c:v>
                </c:pt>
                <c:pt idx="9">
                  <c:v>206</c:v>
                </c:pt>
                <c:pt idx="10">
                  <c:v>144</c:v>
                </c:pt>
                <c:pt idx="11">
                  <c:v>162</c:v>
                </c:pt>
                <c:pt idx="12">
                  <c:v>109</c:v>
                </c:pt>
                <c:pt idx="13">
                  <c:v>128</c:v>
                </c:pt>
              </c:numCache>
            </c:numRef>
          </c:val>
          <c:extLst>
            <c:ext xmlns:c16="http://schemas.microsoft.com/office/drawing/2014/chart" uri="{C3380CC4-5D6E-409C-BE32-E72D297353CC}">
              <c16:uniqueId val="{00000001-530F-4F61-9753-837EC766A742}"/>
            </c:ext>
          </c:extLst>
        </c:ser>
        <c:dLbls>
          <c:showLegendKey val="0"/>
          <c:showVal val="0"/>
          <c:showCatName val="0"/>
          <c:showSerName val="0"/>
          <c:showPercent val="0"/>
          <c:showBubbleSize val="0"/>
        </c:dLbls>
        <c:gapWidth val="150"/>
        <c:axId val="202232568"/>
        <c:axId val="202232960"/>
      </c:barChart>
      <c:catAx>
        <c:axId val="202232568"/>
        <c:scaling>
          <c:orientation val="minMax"/>
        </c:scaling>
        <c:delete val="0"/>
        <c:axPos val="b"/>
        <c:title>
          <c:tx>
            <c:rich>
              <a:bodyPr/>
              <a:lstStyle/>
              <a:p>
                <a:pPr>
                  <a:defRPr sz="1100" b="1" i="0" u="none" strike="noStrike" baseline="0">
                    <a:solidFill>
                      <a:srgbClr val="000000"/>
                    </a:solidFill>
                    <a:latin typeface="Calibri"/>
                    <a:ea typeface="Calibri"/>
                    <a:cs typeface="Calibri"/>
                  </a:defRPr>
                </a:pPr>
                <a:r>
                  <a:rPr lang="en-US"/>
                  <a:t>Date</a:t>
                </a:r>
              </a:p>
            </c:rich>
          </c:tx>
          <c:layout>
            <c:manualLayout>
              <c:xMode val="edge"/>
              <c:yMode val="edge"/>
              <c:x val="0.50264401995067831"/>
              <c:y val="0.89845553709456039"/>
            </c:manualLayout>
          </c:layout>
          <c:overlay val="0"/>
          <c:spPr>
            <a:noFill/>
            <a:ln w="25400">
              <a:noFill/>
            </a:ln>
          </c:spPr>
        </c:title>
        <c:numFmt formatCode="General" sourceLinked="1"/>
        <c:majorTickMark val="out"/>
        <c:minorTickMark val="none"/>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202232960"/>
        <c:crosses val="autoZero"/>
        <c:auto val="1"/>
        <c:lblAlgn val="ctr"/>
        <c:lblOffset val="100"/>
        <c:noMultiLvlLbl val="0"/>
      </c:catAx>
      <c:valAx>
        <c:axId val="202232960"/>
        <c:scaling>
          <c:orientation val="minMax"/>
        </c:scaling>
        <c:delete val="0"/>
        <c:axPos val="l"/>
        <c:title>
          <c:tx>
            <c:rich>
              <a:bodyPr/>
              <a:lstStyle/>
              <a:p>
                <a:pPr>
                  <a:defRPr sz="1100" b="1" i="0" u="none" strike="noStrike" baseline="0">
                    <a:solidFill>
                      <a:srgbClr val="000000"/>
                    </a:solidFill>
                    <a:latin typeface="Calibri"/>
                    <a:ea typeface="Calibri"/>
                    <a:cs typeface="Calibri"/>
                  </a:defRPr>
                </a:pPr>
                <a:r>
                  <a:rPr lang="en-US"/>
                  <a:t>Nombre d'enfant</a:t>
                </a:r>
              </a:p>
            </c:rich>
          </c:tx>
          <c:overlay val="0"/>
          <c:spPr>
            <a:noFill/>
            <a:ln w="25400">
              <a:noFill/>
            </a:ln>
          </c:spPr>
        </c:title>
        <c:numFmt formatCode="0" sourceLinked="1"/>
        <c:majorTickMark val="out"/>
        <c:minorTickMark val="none"/>
        <c:tickLblPos val="nextTo"/>
        <c:crossAx val="202232568"/>
        <c:crosses val="autoZero"/>
        <c:crossBetween val="between"/>
      </c:valAx>
    </c:plotArea>
    <c:legend>
      <c:legendPos val="r"/>
      <c:layout>
        <c:manualLayout>
          <c:xMode val="edge"/>
          <c:yMode val="edge"/>
          <c:x val="0.1782477341389728"/>
          <c:y val="0.93807339449541283"/>
          <c:w val="0.70543806646525675"/>
          <c:h val="5.5045871559633031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mn-lt"/>
                <a:ea typeface="Arial"/>
                <a:cs typeface="Arial"/>
              </a:defRPr>
            </a:pPr>
            <a:r>
              <a:rPr lang="en-GB" sz="1400" b="1" i="0" u="none" strike="noStrike" baseline="0">
                <a:solidFill>
                  <a:srgbClr val="000000"/>
                </a:solidFill>
                <a:latin typeface="+mn-lt"/>
                <a:cs typeface="Arial"/>
              </a:rPr>
              <a:t>Pyramide de population</a:t>
            </a:r>
          </a:p>
          <a:p>
            <a:pPr>
              <a:defRPr sz="1400" b="0" i="0" u="none" strike="noStrike" baseline="0">
                <a:solidFill>
                  <a:srgbClr val="000000"/>
                </a:solidFill>
                <a:latin typeface="+mn-lt"/>
                <a:ea typeface="Arial"/>
                <a:cs typeface="Arial"/>
              </a:defRPr>
            </a:pPr>
            <a:r>
              <a:rPr lang="en-GB" sz="1400" b="1" i="0" u="none" strike="noStrike" baseline="0">
                <a:solidFill>
                  <a:schemeClr val="accent1"/>
                </a:solidFill>
                <a:latin typeface="+mn-lt"/>
                <a:cs typeface="Arial"/>
              </a:rPr>
              <a:t>Nom du camp/de la zone d'enquête, Pays</a:t>
            </a:r>
          </a:p>
        </c:rich>
      </c:tx>
      <c:layout>
        <c:manualLayout>
          <c:xMode val="edge"/>
          <c:yMode val="edge"/>
          <c:x val="0.31336186400380411"/>
          <c:y val="3.1408917022627075E-2"/>
        </c:manualLayout>
      </c:layout>
      <c:overlay val="0"/>
      <c:spPr>
        <a:noFill/>
        <a:ln w="25400">
          <a:noFill/>
        </a:ln>
      </c:spPr>
    </c:title>
    <c:autoTitleDeleted val="0"/>
    <c:plotArea>
      <c:layout>
        <c:manualLayout>
          <c:layoutTarget val="inner"/>
          <c:xMode val="edge"/>
          <c:yMode val="edge"/>
          <c:x val="9.2724679029957208E-2"/>
          <c:y val="0.19362791443568667"/>
          <c:w val="0.88445078459343796"/>
          <c:h val="0.61173818583681827"/>
        </c:manualLayout>
      </c:layout>
      <c:barChart>
        <c:barDir val="bar"/>
        <c:grouping val="clustered"/>
        <c:varyColors val="0"/>
        <c:ser>
          <c:idx val="0"/>
          <c:order val="0"/>
          <c:tx>
            <c:strRef>
              <c:f>'Pyramide de population'!$C$17</c:f>
              <c:strCache>
                <c:ptCount val="1"/>
                <c:pt idx="0">
                  <c:v>Masculin</c:v>
                </c:pt>
              </c:strCache>
            </c:strRef>
          </c:tx>
          <c:spPr>
            <a:solidFill>
              <a:schemeClr val="tx2">
                <a:lumMod val="60000"/>
                <a:lumOff val="40000"/>
              </a:schemeClr>
            </a:solidFill>
            <a:ln>
              <a:noFill/>
            </a:ln>
          </c:spPr>
          <c:invertIfNegative val="0"/>
          <c:dLbls>
            <c:delete val="1"/>
          </c:dLbls>
          <c:cat>
            <c:strRef>
              <c:f>'Pyramide de population'!$B$18:$B$35</c:f>
              <c:strCache>
                <c:ptCount val="18"/>
                <c:pt idx="0">
                  <c:v>85+</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'Pyramide de population'!$E$18:$E$35</c:f>
              <c:numCache>
                <c:formatCode>0.0</c:formatCode>
                <c:ptCount val="18"/>
                <c:pt idx="0">
                  <c:v>-0.1</c:v>
                </c:pt>
                <c:pt idx="1">
                  <c:v>-0.1</c:v>
                </c:pt>
                <c:pt idx="2">
                  <c:v>-0.3</c:v>
                </c:pt>
                <c:pt idx="3">
                  <c:v>-0.5</c:v>
                </c:pt>
                <c:pt idx="4">
                  <c:v>-0.7</c:v>
                </c:pt>
                <c:pt idx="5">
                  <c:v>-0.8</c:v>
                </c:pt>
                <c:pt idx="6">
                  <c:v>-1</c:v>
                </c:pt>
                <c:pt idx="7">
                  <c:v>-1.3</c:v>
                </c:pt>
                <c:pt idx="8">
                  <c:v>-1.7</c:v>
                </c:pt>
                <c:pt idx="9">
                  <c:v>-2.1</c:v>
                </c:pt>
                <c:pt idx="10">
                  <c:v>-2.6</c:v>
                </c:pt>
                <c:pt idx="11">
                  <c:v>-3.3</c:v>
                </c:pt>
                <c:pt idx="12">
                  <c:v>-4</c:v>
                </c:pt>
                <c:pt idx="13">
                  <c:v>-5.0999999999999996</c:v>
                </c:pt>
                <c:pt idx="14">
                  <c:v>-5.9</c:v>
                </c:pt>
                <c:pt idx="15">
                  <c:v>-6.4</c:v>
                </c:pt>
                <c:pt idx="16">
                  <c:v>-6.7</c:v>
                </c:pt>
                <c:pt idx="17">
                  <c:v>-7.3</c:v>
                </c:pt>
              </c:numCache>
            </c:numRef>
          </c:val>
          <c:extLst>
            <c:ext xmlns:c16="http://schemas.microsoft.com/office/drawing/2014/chart" uri="{C3380CC4-5D6E-409C-BE32-E72D297353CC}">
              <c16:uniqueId val="{00000000-4EAB-4908-A466-1ABC7A5376A9}"/>
            </c:ext>
          </c:extLst>
        </c:ser>
        <c:ser>
          <c:idx val="1"/>
          <c:order val="1"/>
          <c:tx>
            <c:strRef>
              <c:f>'Pyramide de population'!$D$17</c:f>
              <c:strCache>
                <c:ptCount val="1"/>
                <c:pt idx="0">
                  <c:v>Féminin</c:v>
                </c:pt>
              </c:strCache>
            </c:strRef>
          </c:tx>
          <c:spPr>
            <a:solidFill>
              <a:srgbClr val="FF3399"/>
            </a:solidFill>
            <a:ln>
              <a:noFill/>
            </a:ln>
          </c:spPr>
          <c:invertIfNegative val="0"/>
          <c:dLbls>
            <c:delete val="1"/>
          </c:dLbls>
          <c:cat>
            <c:strRef>
              <c:f>'Pyramide de population'!$B$18:$B$35</c:f>
              <c:strCache>
                <c:ptCount val="18"/>
                <c:pt idx="0">
                  <c:v>85+</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'Pyramide de population'!$D$18:$D$35</c:f>
              <c:numCache>
                <c:formatCode>0.0</c:formatCode>
                <c:ptCount val="18"/>
                <c:pt idx="0">
                  <c:v>0.1</c:v>
                </c:pt>
                <c:pt idx="1">
                  <c:v>0.2</c:v>
                </c:pt>
                <c:pt idx="2">
                  <c:v>0.3</c:v>
                </c:pt>
                <c:pt idx="3">
                  <c:v>0.5</c:v>
                </c:pt>
                <c:pt idx="4">
                  <c:v>0.7</c:v>
                </c:pt>
                <c:pt idx="5">
                  <c:v>0.9</c:v>
                </c:pt>
                <c:pt idx="6">
                  <c:v>1.2</c:v>
                </c:pt>
                <c:pt idx="7">
                  <c:v>1.4</c:v>
                </c:pt>
                <c:pt idx="8">
                  <c:v>1.7</c:v>
                </c:pt>
                <c:pt idx="9">
                  <c:v>2.1</c:v>
                </c:pt>
                <c:pt idx="10">
                  <c:v>2.7</c:v>
                </c:pt>
                <c:pt idx="11">
                  <c:v>3.3</c:v>
                </c:pt>
                <c:pt idx="12">
                  <c:v>4</c:v>
                </c:pt>
                <c:pt idx="13">
                  <c:v>5</c:v>
                </c:pt>
                <c:pt idx="14">
                  <c:v>5.8</c:v>
                </c:pt>
                <c:pt idx="15">
                  <c:v>6.3</c:v>
                </c:pt>
                <c:pt idx="16">
                  <c:v>6.6</c:v>
                </c:pt>
                <c:pt idx="17">
                  <c:v>7.1</c:v>
                </c:pt>
              </c:numCache>
            </c:numRef>
          </c:val>
          <c:extLst>
            <c:ext xmlns:c16="http://schemas.microsoft.com/office/drawing/2014/chart" uri="{C3380CC4-5D6E-409C-BE32-E72D297353CC}">
              <c16:uniqueId val="{00000001-4EAB-4908-A466-1ABC7A5376A9}"/>
            </c:ext>
          </c:extLst>
        </c:ser>
        <c:dLbls>
          <c:showLegendKey val="0"/>
          <c:showVal val="1"/>
          <c:showCatName val="0"/>
          <c:showSerName val="0"/>
          <c:showPercent val="0"/>
          <c:showBubbleSize val="0"/>
        </c:dLbls>
        <c:gapWidth val="10"/>
        <c:overlap val="100"/>
        <c:axId val="203974128"/>
        <c:axId val="203974520"/>
      </c:barChart>
      <c:catAx>
        <c:axId val="203974128"/>
        <c:scaling>
          <c:orientation val="maxMin"/>
        </c:scaling>
        <c:delete val="0"/>
        <c:axPos val="l"/>
        <c:title>
          <c:tx>
            <c:rich>
              <a:bodyPr rot="0" vert="horz"/>
              <a:lstStyle/>
              <a:p>
                <a:pPr>
                  <a:defRPr sz="1100" b="1" i="0" u="none" strike="noStrike" baseline="0">
                    <a:solidFill>
                      <a:srgbClr val="000000"/>
                    </a:solidFill>
                    <a:latin typeface="Calibri"/>
                    <a:ea typeface="Calibri"/>
                    <a:cs typeface="Calibri"/>
                  </a:defRPr>
                </a:pPr>
                <a:r>
                  <a:rPr lang="en-US"/>
                  <a:t>Pourcentage (%)</a:t>
                </a:r>
              </a:p>
            </c:rich>
          </c:tx>
          <c:layout>
            <c:manualLayout>
              <c:xMode val="edge"/>
              <c:yMode val="edge"/>
              <c:x val="0.46790299572039945"/>
              <c:y val="0.86842105263157898"/>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Calibri"/>
                <a:ea typeface="Calibri"/>
                <a:cs typeface="Calibri"/>
              </a:defRPr>
            </a:pPr>
            <a:endParaRPr lang="en-US"/>
          </a:p>
        </c:txPr>
        <c:crossAx val="203974520"/>
        <c:crosses val="autoZero"/>
        <c:auto val="0"/>
        <c:lblAlgn val="ctr"/>
        <c:lblOffset val="100"/>
        <c:noMultiLvlLbl val="0"/>
      </c:catAx>
      <c:valAx>
        <c:axId val="203974520"/>
        <c:scaling>
          <c:orientation val="minMax"/>
          <c:min val="-8"/>
        </c:scaling>
        <c:delete val="0"/>
        <c:axPos val="t"/>
        <c:majorGridlines>
          <c:spPr>
            <a:ln w="12700">
              <a:solidFill>
                <a:schemeClr val="bg1">
                  <a:lumMod val="75000"/>
                </a:schemeClr>
              </a:solidFill>
              <a:prstDash val="solid"/>
            </a:ln>
          </c:spPr>
        </c:majorGridlines>
        <c:numFmt formatCode="General;General" sourceLinked="0"/>
        <c:majorTickMark val="out"/>
        <c:minorTickMark val="none"/>
        <c:tickLblPos val="high"/>
        <c:spPr>
          <a:ln w="3175">
            <a:noFill/>
            <a:prstDash val="solid"/>
          </a:ln>
        </c:spPr>
        <c:txPr>
          <a:bodyPr rot="0" vert="horz"/>
          <a:lstStyle/>
          <a:p>
            <a:pPr>
              <a:defRPr sz="1000" b="0" i="0" u="none" strike="noStrike" baseline="0">
                <a:solidFill>
                  <a:srgbClr val="000000"/>
                </a:solidFill>
                <a:latin typeface="+mn-lt"/>
                <a:ea typeface="Arial"/>
                <a:cs typeface="Arial"/>
              </a:defRPr>
            </a:pPr>
            <a:endParaRPr lang="en-US"/>
          </a:p>
        </c:txPr>
        <c:crossAx val="203974128"/>
        <c:crosses val="autoZero"/>
        <c:crossBetween val="between"/>
      </c:valAx>
      <c:spPr>
        <a:noFill/>
        <a:ln w="25400">
          <a:noFill/>
        </a:ln>
      </c:spPr>
    </c:plotArea>
    <c:legend>
      <c:legendPos val="b"/>
      <c:layout>
        <c:manualLayout>
          <c:xMode val="edge"/>
          <c:yMode val="edge"/>
          <c:x val="7.2753209700427965E-2"/>
          <c:y val="0.93540669856459335"/>
          <c:w val="0.42093192701839516"/>
          <c:h val="5.6051326917468641E-2"/>
        </c:manualLayout>
      </c:layout>
      <c:overlay val="0"/>
      <c:spPr>
        <a:solidFill>
          <a:srgbClr val="FFFFFF"/>
        </a:solidFill>
        <a:ln w="3175">
          <a:noFill/>
          <a:prstDash val="solid"/>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Catégories d'anémie chez les enfants âgés de 6-59 mois</a:t>
            </a:r>
          </a:p>
          <a:p>
            <a:pPr>
              <a:defRPr/>
            </a:pPr>
            <a:r>
              <a:rPr lang="en-US" b="1" baseline="0">
                <a:solidFill>
                  <a:srgbClr val="251CDE"/>
                </a:solidFill>
              </a:rPr>
              <a:t>par camp - Période, Pays</a:t>
            </a:r>
            <a:endParaRPr lang="en-US" b="1">
              <a:solidFill>
                <a:srgbClr val="251CDE"/>
              </a:solidFill>
            </a:endParaRPr>
          </a:p>
        </c:rich>
      </c:tx>
      <c:layout>
        <c:manualLayout>
          <c:xMode val="edge"/>
          <c:yMode val="edge"/>
          <c:x val="0.25010666719003266"/>
          <c:y val="1.7429189913210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16272965874E-2"/>
          <c:y val="0.1388888888888889"/>
          <c:w val="0.87122462817147861"/>
          <c:h val="0.60959300782986914"/>
        </c:manualLayout>
      </c:layout>
      <c:barChart>
        <c:barDir val="col"/>
        <c:grouping val="stacked"/>
        <c:varyColors val="0"/>
        <c:ser>
          <c:idx val="2"/>
          <c:order val="1"/>
          <c:tx>
            <c:strRef>
              <c:f>'Graph Anemie Enfant 1'!$B$29</c:f>
              <c:strCache>
                <c:ptCount val="1"/>
                <c:pt idx="0">
                  <c:v>Anémie sévère</c:v>
                </c:pt>
              </c:strCache>
            </c:strRef>
          </c:tx>
          <c:spPr>
            <a:solidFill>
              <a:schemeClr val="tx2">
                <a:lumMod val="60000"/>
                <a:lumOff val="4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9-4176-45BA-9A24-1470CFBBF1FA}"/>
                </c:ext>
              </c:extLst>
            </c:dLbl>
            <c:dLbl>
              <c:idx val="3"/>
              <c:delete val="1"/>
              <c:extLst>
                <c:ext xmlns:c15="http://schemas.microsoft.com/office/drawing/2012/chart" uri="{CE6537A1-D6FC-4f65-9D91-7224C49458BB}"/>
                <c:ext xmlns:c16="http://schemas.microsoft.com/office/drawing/2014/chart" uri="{C3380CC4-5D6E-409C-BE32-E72D297353CC}">
                  <c16:uniqueId val="{00000000-4176-45BA-9A24-1470CFBBF1FA}"/>
                </c:ext>
              </c:extLst>
            </c:dLbl>
            <c:dLbl>
              <c:idx val="5"/>
              <c:delete val="1"/>
              <c:extLst>
                <c:ext xmlns:c15="http://schemas.microsoft.com/office/drawing/2012/chart" uri="{CE6537A1-D6FC-4f65-9D91-7224C49458BB}"/>
                <c:ext xmlns:c16="http://schemas.microsoft.com/office/drawing/2014/chart" uri="{C3380CC4-5D6E-409C-BE32-E72D297353CC}">
                  <c16:uniqueId val="{00000001-4176-45BA-9A24-1470CFBBF1FA}"/>
                </c:ext>
              </c:extLst>
            </c:dLbl>
            <c:dLbl>
              <c:idx val="7"/>
              <c:delete val="1"/>
              <c:extLst>
                <c:ext xmlns:c15="http://schemas.microsoft.com/office/drawing/2012/chart" uri="{CE6537A1-D6FC-4f65-9D91-7224C49458BB}"/>
                <c:ext xmlns:c16="http://schemas.microsoft.com/office/drawing/2014/chart" uri="{C3380CC4-5D6E-409C-BE32-E72D297353CC}">
                  <c16:uniqueId val="{00000002-4176-45BA-9A24-1470CFBBF1F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Anemie Enfant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Enfant 1'!$C$29:$K$29</c:f>
              <c:numCache>
                <c:formatCode>0.0</c:formatCode>
                <c:ptCount val="9"/>
                <c:pt idx="0">
                  <c:v>2.4</c:v>
                </c:pt>
                <c:pt idx="1">
                  <c:v>0.2</c:v>
                </c:pt>
                <c:pt idx="2">
                  <c:v>0</c:v>
                </c:pt>
                <c:pt idx="3">
                  <c:v>0</c:v>
                </c:pt>
                <c:pt idx="4">
                  <c:v>0.5</c:v>
                </c:pt>
                <c:pt idx="5">
                  <c:v>0</c:v>
                </c:pt>
                <c:pt idx="6">
                  <c:v>0.5</c:v>
                </c:pt>
                <c:pt idx="7">
                  <c:v>0</c:v>
                </c:pt>
                <c:pt idx="8">
                  <c:v>0.5</c:v>
                </c:pt>
              </c:numCache>
            </c:numRef>
          </c:val>
          <c:extLst>
            <c:ext xmlns:c16="http://schemas.microsoft.com/office/drawing/2014/chart" uri="{C3380CC4-5D6E-409C-BE32-E72D297353CC}">
              <c16:uniqueId val="{00000003-4176-45BA-9A24-1470CFBBF1FA}"/>
            </c:ext>
          </c:extLst>
        </c:ser>
        <c:ser>
          <c:idx val="5"/>
          <c:order val="2"/>
          <c:tx>
            <c:strRef>
              <c:f>'Graph Anemie Enfant 1'!$B$28</c:f>
              <c:strCache>
                <c:ptCount val="1"/>
                <c:pt idx="0">
                  <c:v>Anémie modérée</c:v>
                </c:pt>
              </c:strCache>
            </c:strRef>
          </c:tx>
          <c:spPr>
            <a:solidFill>
              <a:schemeClr val="tx2">
                <a:lumMod val="40000"/>
                <a:lumOff val="60000"/>
              </a:schemeClr>
            </a:solidFill>
            <a:ln w="25400">
              <a:noFill/>
            </a:ln>
            <a:effectLst/>
          </c:spPr>
          <c:invertIfNegative val="0"/>
          <c:dLbls>
            <c:dLbl>
              <c:idx val="8"/>
              <c:layout>
                <c:manualLayout>
                  <c:x val="2.7315403925191155E-2"/>
                  <c:y val="-8.71459495660554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4D-48EA-9D4D-4945FC5B924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Anemie Enfant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Enfant 1'!$C$28:$K$28</c:f>
              <c:numCache>
                <c:formatCode>0.0</c:formatCode>
                <c:ptCount val="9"/>
                <c:pt idx="0">
                  <c:v>18.100000000000001</c:v>
                </c:pt>
                <c:pt idx="1">
                  <c:v>14.6</c:v>
                </c:pt>
                <c:pt idx="2">
                  <c:v>7.6</c:v>
                </c:pt>
                <c:pt idx="3">
                  <c:v>7.2</c:v>
                </c:pt>
                <c:pt idx="4">
                  <c:v>3.9</c:v>
                </c:pt>
                <c:pt idx="5">
                  <c:v>2.7</c:v>
                </c:pt>
                <c:pt idx="6">
                  <c:v>3.9</c:v>
                </c:pt>
                <c:pt idx="7">
                  <c:v>2.7</c:v>
                </c:pt>
                <c:pt idx="8">
                  <c:v>1.7</c:v>
                </c:pt>
              </c:numCache>
            </c:numRef>
          </c:val>
          <c:extLst>
            <c:ext xmlns:c16="http://schemas.microsoft.com/office/drawing/2014/chart" uri="{C3380CC4-5D6E-409C-BE32-E72D297353CC}">
              <c16:uniqueId val="{00000004-4176-45BA-9A24-1470CFBBF1FA}"/>
            </c:ext>
          </c:extLst>
        </c:ser>
        <c:ser>
          <c:idx val="1"/>
          <c:order val="3"/>
          <c:tx>
            <c:strRef>
              <c:f>'Graph Anemie Enfant 1'!$B$27</c:f>
              <c:strCache>
                <c:ptCount val="1"/>
                <c:pt idx="0">
                  <c:v>Anémie légère</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Anemie Enfant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Enfant 1'!$C$27:$K$27</c:f>
              <c:numCache>
                <c:formatCode>0.0</c:formatCode>
                <c:ptCount val="9"/>
                <c:pt idx="0">
                  <c:v>25.1</c:v>
                </c:pt>
                <c:pt idx="1">
                  <c:v>21.1</c:v>
                </c:pt>
                <c:pt idx="2">
                  <c:v>18.5</c:v>
                </c:pt>
                <c:pt idx="3">
                  <c:v>9.5</c:v>
                </c:pt>
                <c:pt idx="4">
                  <c:v>5.8</c:v>
                </c:pt>
                <c:pt idx="5">
                  <c:v>6.7</c:v>
                </c:pt>
                <c:pt idx="6">
                  <c:v>5.8</c:v>
                </c:pt>
                <c:pt idx="7">
                  <c:v>6.7</c:v>
                </c:pt>
                <c:pt idx="8">
                  <c:v>4</c:v>
                </c:pt>
              </c:numCache>
            </c:numRef>
          </c:val>
          <c:extLst>
            <c:ext xmlns:c16="http://schemas.microsoft.com/office/drawing/2014/chart" uri="{C3380CC4-5D6E-409C-BE32-E72D297353CC}">
              <c16:uniqueId val="{00000005-4176-45BA-9A24-1470CFBBF1FA}"/>
            </c:ext>
          </c:extLst>
        </c:ser>
        <c:dLbls>
          <c:showLegendKey val="0"/>
          <c:showVal val="0"/>
          <c:showCatName val="0"/>
          <c:showSerName val="0"/>
          <c:showPercent val="0"/>
          <c:showBubbleSize val="0"/>
        </c:dLbls>
        <c:gapWidth val="150"/>
        <c:overlap val="100"/>
        <c:axId val="86979552"/>
        <c:axId val="86974848"/>
      </c:barChart>
      <c:lineChart>
        <c:grouping val="standard"/>
        <c:varyColors val="0"/>
        <c:ser>
          <c:idx val="0"/>
          <c:order val="0"/>
          <c:tx>
            <c:strRef>
              <c:f>'Graph Anemie Enfant 1'!$B$20</c:f>
              <c:strCache>
                <c:ptCount val="1"/>
                <c:pt idx="0">
                  <c:v>Anémie totale</c:v>
                </c:pt>
              </c:strCache>
            </c:strRef>
          </c:tx>
          <c:spPr>
            <a:ln w="28575" cap="rnd">
              <a:solidFill>
                <a:schemeClr val="bg1">
                  <a:alpha val="0"/>
                </a:schemeClr>
              </a:solidFill>
              <a:round/>
            </a:ln>
            <a:effectLst/>
          </c:spPr>
          <c:marker>
            <c:symbol val="none"/>
          </c:marker>
          <c:dLbls>
            <c:spPr>
              <a:noFill/>
              <a:ln>
                <a:noFill/>
              </a:ln>
              <a:effectLst/>
            </c:spPr>
            <c:txPr>
              <a:bodyPr rot="0" spcFirstLastPara="1" vertOverflow="ellipsis" vert="horz" wrap="square" lIns="38100" tIns="19050" rIns="38100" bIns="19050" anchor="ctr" anchorCtr="0">
                <a:spAutoFit/>
              </a:bodyPr>
              <a:lstStyle/>
              <a:p>
                <a:pPr algn="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'Graph Anemie Enfant 1'!$C$24:$K$24</c:f>
                <c:numCache>
                  <c:formatCode>General</c:formatCode>
                  <c:ptCount val="9"/>
                  <c:pt idx="0">
                    <c:v>2.5</c:v>
                  </c:pt>
                  <c:pt idx="1">
                    <c:v>4.1000000000000014</c:v>
                  </c:pt>
                  <c:pt idx="2">
                    <c:v>3.7999999999999972</c:v>
                  </c:pt>
                  <c:pt idx="3">
                    <c:v>6.6000000000000014</c:v>
                  </c:pt>
                  <c:pt idx="4">
                    <c:v>4.2000000000000011</c:v>
                  </c:pt>
                  <c:pt idx="5">
                    <c:v>4.6999999999999993</c:v>
                  </c:pt>
                  <c:pt idx="6">
                    <c:v>4.2000000000000011</c:v>
                  </c:pt>
                  <c:pt idx="7">
                    <c:v>4.6999999999999993</c:v>
                  </c:pt>
                  <c:pt idx="8">
                    <c:v>3.6000000000000005</c:v>
                  </c:pt>
                </c:numCache>
              </c:numRef>
            </c:plus>
            <c:minus>
              <c:numRef>
                <c:f>'Graph Anemie Enfant 1'!$C$23:$K$23</c:f>
                <c:numCache>
                  <c:formatCode>General</c:formatCode>
                  <c:ptCount val="9"/>
                  <c:pt idx="0">
                    <c:v>6.3000000000000043</c:v>
                  </c:pt>
                  <c:pt idx="1">
                    <c:v>3.8999999999999986</c:v>
                  </c:pt>
                  <c:pt idx="2">
                    <c:v>3.6000000000000014</c:v>
                  </c:pt>
                  <c:pt idx="3">
                    <c:v>6.6</c:v>
                  </c:pt>
                  <c:pt idx="4">
                    <c:v>4.1999999999999993</c:v>
                  </c:pt>
                  <c:pt idx="5">
                    <c:v>4.7</c:v>
                  </c:pt>
                  <c:pt idx="6">
                    <c:v>4.1999999999999993</c:v>
                  </c:pt>
                  <c:pt idx="7">
                    <c:v>4.7</c:v>
                  </c:pt>
                  <c:pt idx="8">
                    <c:v>3.6</c:v>
                  </c:pt>
                </c:numCache>
              </c:numRef>
            </c:minus>
            <c:spPr>
              <a:noFill/>
              <a:ln w="9525" cap="flat" cmpd="sng" algn="ctr">
                <a:solidFill>
                  <a:schemeClr val="tx1">
                    <a:lumMod val="65000"/>
                    <a:lumOff val="35000"/>
                  </a:schemeClr>
                </a:solidFill>
                <a:round/>
              </a:ln>
              <a:effectLst/>
            </c:spPr>
          </c:errBars>
          <c:cat>
            <c:multiLvlStrRef>
              <c:f>'Graph Anemie Enfant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Enfant 1'!$C$20:$K$20</c:f>
              <c:numCache>
                <c:formatCode>0.0</c:formatCode>
                <c:ptCount val="9"/>
                <c:pt idx="0">
                  <c:v>45.6</c:v>
                </c:pt>
                <c:pt idx="1">
                  <c:v>35.9</c:v>
                </c:pt>
                <c:pt idx="2">
                  <c:v>26.1</c:v>
                </c:pt>
                <c:pt idx="3">
                  <c:v>16.7</c:v>
                </c:pt>
                <c:pt idx="4">
                  <c:v>10.199999999999999</c:v>
                </c:pt>
                <c:pt idx="5">
                  <c:v>9.4</c:v>
                </c:pt>
                <c:pt idx="6">
                  <c:v>10.199999999999999</c:v>
                </c:pt>
                <c:pt idx="7">
                  <c:v>9.4</c:v>
                </c:pt>
                <c:pt idx="8">
                  <c:v>6.2</c:v>
                </c:pt>
              </c:numCache>
            </c:numRef>
          </c:val>
          <c:smooth val="0"/>
          <c:extLst>
            <c:ext xmlns:c16="http://schemas.microsoft.com/office/drawing/2014/chart" uri="{C3380CC4-5D6E-409C-BE32-E72D297353CC}">
              <c16:uniqueId val="{00000006-4176-45BA-9A24-1470CFBBF1FA}"/>
            </c:ext>
          </c:extLst>
        </c:ser>
        <c:ser>
          <c:idx val="4"/>
          <c:order val="4"/>
          <c:tx>
            <c:strRef>
              <c:f>'Graph Anemie Enfant 1'!$B$26</c:f>
              <c:strCache>
                <c:ptCount val="1"/>
                <c:pt idx="0">
                  <c:v>Elevée</c:v>
                </c:pt>
              </c:strCache>
            </c:strRef>
          </c:tx>
          <c:spPr>
            <a:ln w="28575" cap="rnd">
              <a:solidFill>
                <a:srgbClr val="FF0000"/>
              </a:solidFill>
              <a:prstDash val="sysDash"/>
              <a:round/>
            </a:ln>
            <a:effectLst/>
          </c:spPr>
          <c:marker>
            <c:symbol val="none"/>
          </c:marker>
          <c:cat>
            <c:multiLvlStrRef>
              <c:f>'Graph Anemie Enfant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Enfant 1'!$C$26:$K$26</c:f>
              <c:numCache>
                <c:formatCode>0</c:formatCode>
                <c:ptCount val="9"/>
                <c:pt idx="0">
                  <c:v>40</c:v>
                </c:pt>
                <c:pt idx="1">
                  <c:v>40</c:v>
                </c:pt>
                <c:pt idx="2">
                  <c:v>40</c:v>
                </c:pt>
                <c:pt idx="3">
                  <c:v>40</c:v>
                </c:pt>
                <c:pt idx="4">
                  <c:v>40</c:v>
                </c:pt>
                <c:pt idx="5">
                  <c:v>40</c:v>
                </c:pt>
                <c:pt idx="6">
                  <c:v>40</c:v>
                </c:pt>
                <c:pt idx="7">
                  <c:v>40</c:v>
                </c:pt>
                <c:pt idx="8">
                  <c:v>40</c:v>
                </c:pt>
              </c:numCache>
            </c:numRef>
          </c:val>
          <c:smooth val="0"/>
          <c:extLst>
            <c:ext xmlns:c16="http://schemas.microsoft.com/office/drawing/2014/chart" uri="{C3380CC4-5D6E-409C-BE32-E72D297353CC}">
              <c16:uniqueId val="{00000007-4176-45BA-9A24-1470CFBBF1FA}"/>
            </c:ext>
          </c:extLst>
        </c:ser>
        <c:ser>
          <c:idx val="3"/>
          <c:order val="5"/>
          <c:tx>
            <c:strRef>
              <c:f>'Graph Anemie Enfant 1'!$B$25</c:f>
              <c:strCache>
                <c:ptCount val="1"/>
                <c:pt idx="0">
                  <c:v>Modérée/Faible</c:v>
                </c:pt>
              </c:strCache>
            </c:strRef>
          </c:tx>
          <c:spPr>
            <a:ln w="25400" cap="rnd">
              <a:solidFill>
                <a:srgbClr val="FFC000"/>
              </a:solidFill>
              <a:prstDash val="sysDash"/>
              <a:round/>
            </a:ln>
            <a:effectLst/>
          </c:spPr>
          <c:marker>
            <c:symbol val="none"/>
          </c:marker>
          <c:cat>
            <c:multiLvlStrRef>
              <c:f>'Graph Anemie Enfant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Enfant 1'!$C$25:$K$25</c:f>
              <c:numCache>
                <c:formatCode>0</c:formatCode>
                <c:ptCount val="9"/>
                <c:pt idx="0">
                  <c:v>20</c:v>
                </c:pt>
                <c:pt idx="1">
                  <c:v>20</c:v>
                </c:pt>
                <c:pt idx="2">
                  <c:v>20</c:v>
                </c:pt>
                <c:pt idx="3">
                  <c:v>20</c:v>
                </c:pt>
                <c:pt idx="4">
                  <c:v>20</c:v>
                </c:pt>
                <c:pt idx="5">
                  <c:v>20</c:v>
                </c:pt>
                <c:pt idx="6">
                  <c:v>20</c:v>
                </c:pt>
                <c:pt idx="7">
                  <c:v>20</c:v>
                </c:pt>
                <c:pt idx="8">
                  <c:v>20</c:v>
                </c:pt>
              </c:numCache>
            </c:numRef>
          </c:val>
          <c:smooth val="0"/>
          <c:extLst>
            <c:ext xmlns:c16="http://schemas.microsoft.com/office/drawing/2014/chart" uri="{C3380CC4-5D6E-409C-BE32-E72D297353CC}">
              <c16:uniqueId val="{00000008-4176-45BA-9A24-1470CFBBF1FA}"/>
            </c:ext>
          </c:extLst>
        </c:ser>
        <c:dLbls>
          <c:showLegendKey val="0"/>
          <c:showVal val="0"/>
          <c:showCatName val="0"/>
          <c:showSerName val="0"/>
          <c:showPercent val="0"/>
          <c:showBubbleSize val="0"/>
        </c:dLbls>
        <c:marker val="1"/>
        <c:smooth val="0"/>
        <c:axId val="86979552"/>
        <c:axId val="86974848"/>
      </c:lineChart>
      <c:catAx>
        <c:axId val="86979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6974848"/>
        <c:crosses val="autoZero"/>
        <c:auto val="1"/>
        <c:lblAlgn val="ctr"/>
        <c:lblOffset val="100"/>
        <c:noMultiLvlLbl val="0"/>
      </c:catAx>
      <c:valAx>
        <c:axId val="86974848"/>
        <c:scaling>
          <c:orientation val="minMax"/>
          <c:max val="55"/>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Prévalence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6979552"/>
        <c:crosses val="autoZero"/>
        <c:crossBetween val="between"/>
      </c:valAx>
      <c:spPr>
        <a:noFill/>
        <a:ln>
          <a:noFill/>
        </a:ln>
        <a:effectLst/>
      </c:spPr>
    </c:plotArea>
    <c:legend>
      <c:legendPos val="b"/>
      <c:legendEntry>
        <c:idx val="3"/>
        <c:delete val="1"/>
      </c:legendEntry>
      <c:layout>
        <c:manualLayout>
          <c:xMode val="edge"/>
          <c:yMode val="edge"/>
          <c:x val="1.5654065465021901E-2"/>
          <c:y val="0.92834910347174837"/>
          <c:w val="0.82073513387370878"/>
          <c:h val="5.252842193095295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Anémie totale (Hb&lt;11) et Anémie combinée modérée et sévère (Hb&lt;10) </a:t>
            </a:r>
          </a:p>
          <a:p>
            <a:pPr>
              <a:defRPr/>
            </a:pPr>
            <a:r>
              <a:rPr lang="en-US" b="1">
                <a:solidFill>
                  <a:sysClr val="windowText" lastClr="000000"/>
                </a:solidFill>
              </a:rPr>
              <a:t>avec intervalles de confiance à 95% chez les enfants âgés de 6-59 mois</a:t>
            </a:r>
          </a:p>
          <a:p>
            <a:pPr>
              <a:defRPr/>
            </a:pPr>
            <a:r>
              <a:rPr lang="en-US" b="1" baseline="0">
                <a:solidFill>
                  <a:srgbClr val="251CDE"/>
                </a:solidFill>
              </a:rPr>
              <a:t>par camp - Période, Pays</a:t>
            </a:r>
          </a:p>
        </c:rich>
      </c:tx>
      <c:layout>
        <c:manualLayout>
          <c:xMode val="edge"/>
          <c:yMode val="edge"/>
          <c:x val="0.16524125604615442"/>
          <c:y val="1.4668598019030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47598328067E-2"/>
          <c:y val="0.20170909033999221"/>
          <c:w val="0.87122462817147861"/>
          <c:h val="0.56609672354070451"/>
        </c:manualLayout>
      </c:layout>
      <c:barChart>
        <c:barDir val="col"/>
        <c:grouping val="clustered"/>
        <c:varyColors val="0"/>
        <c:ser>
          <c:idx val="0"/>
          <c:order val="0"/>
          <c:tx>
            <c:strRef>
              <c:f>'Graph Anemie Enfant 2'!$B$20</c:f>
              <c:strCache>
                <c:ptCount val="1"/>
                <c:pt idx="0">
                  <c:v>Hb &lt; 11g/dL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 Anemie Enfant 2'!$C$24:$K$24</c:f>
                <c:numCache>
                  <c:formatCode>General</c:formatCode>
                  <c:ptCount val="9"/>
                  <c:pt idx="0">
                    <c:v>6.7999999999999972</c:v>
                  </c:pt>
                  <c:pt idx="1">
                    <c:v>6.7999999999999972</c:v>
                  </c:pt>
                  <c:pt idx="2">
                    <c:v>9.5999999999999943</c:v>
                  </c:pt>
                  <c:pt idx="3">
                    <c:v>6.7999999999999972</c:v>
                  </c:pt>
                  <c:pt idx="4">
                    <c:v>6.7999999999999972</c:v>
                  </c:pt>
                  <c:pt idx="5">
                    <c:v>9.5999999999999943</c:v>
                  </c:pt>
                  <c:pt idx="6">
                    <c:v>6.7999999999999972</c:v>
                  </c:pt>
                  <c:pt idx="7">
                    <c:v>6.7999999999999972</c:v>
                  </c:pt>
                  <c:pt idx="8">
                    <c:v>9.5999999999999943</c:v>
                  </c:pt>
                </c:numCache>
              </c:numRef>
            </c:plus>
            <c:minus>
              <c:numRef>
                <c:f>'Graph Anemie Enfant 2'!$C$23:$K$23</c:f>
                <c:numCache>
                  <c:formatCode>General</c:formatCode>
                  <c:ptCount val="9"/>
                  <c:pt idx="0">
                    <c:v>7.3000000000000043</c:v>
                  </c:pt>
                  <c:pt idx="1">
                    <c:v>7.7000000000000028</c:v>
                  </c:pt>
                  <c:pt idx="2">
                    <c:v>10.399999999999999</c:v>
                  </c:pt>
                  <c:pt idx="3">
                    <c:v>7.3000000000000043</c:v>
                  </c:pt>
                  <c:pt idx="4">
                    <c:v>7.7000000000000028</c:v>
                  </c:pt>
                  <c:pt idx="5">
                    <c:v>10.399999999999999</c:v>
                  </c:pt>
                  <c:pt idx="6">
                    <c:v>7.3000000000000043</c:v>
                  </c:pt>
                  <c:pt idx="7">
                    <c:v>7.7000000000000028</c:v>
                  </c:pt>
                  <c:pt idx="8">
                    <c:v>10.399999999999999</c:v>
                  </c:pt>
                </c:numCache>
              </c:numRef>
            </c:minus>
            <c:spPr>
              <a:noFill/>
              <a:ln w="9525" cap="flat" cmpd="sng" algn="ctr">
                <a:solidFill>
                  <a:schemeClr val="tx1">
                    <a:lumMod val="65000"/>
                    <a:lumOff val="35000"/>
                  </a:schemeClr>
                </a:solidFill>
                <a:round/>
              </a:ln>
              <a:effectLst/>
            </c:spPr>
          </c:errBars>
          <c:cat>
            <c:multiLvlStrRef>
              <c:f>'Graph Anemie Enfant 2'!$C$18:$K$19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Enfant 2'!$C$20:$K$20</c:f>
              <c:numCache>
                <c:formatCode>0.0</c:formatCode>
                <c:ptCount val="9"/>
                <c:pt idx="0">
                  <c:v>64.7</c:v>
                </c:pt>
                <c:pt idx="1">
                  <c:v>73.400000000000006</c:v>
                </c:pt>
                <c:pt idx="2">
                  <c:v>63.5</c:v>
                </c:pt>
                <c:pt idx="3">
                  <c:v>64.7</c:v>
                </c:pt>
                <c:pt idx="4">
                  <c:v>73.400000000000006</c:v>
                </c:pt>
                <c:pt idx="5">
                  <c:v>63.5</c:v>
                </c:pt>
                <c:pt idx="6">
                  <c:v>64.7</c:v>
                </c:pt>
                <c:pt idx="7">
                  <c:v>73.400000000000006</c:v>
                </c:pt>
                <c:pt idx="8">
                  <c:v>63.5</c:v>
                </c:pt>
              </c:numCache>
            </c:numRef>
          </c:val>
          <c:extLst>
            <c:ext xmlns:c16="http://schemas.microsoft.com/office/drawing/2014/chart" uri="{C3380CC4-5D6E-409C-BE32-E72D297353CC}">
              <c16:uniqueId val="{00000000-32D8-4DC3-9CF9-C73F056E3B27}"/>
            </c:ext>
          </c:extLst>
        </c:ser>
        <c:dLbls>
          <c:showLegendKey val="0"/>
          <c:showVal val="0"/>
          <c:showCatName val="0"/>
          <c:showSerName val="0"/>
          <c:showPercent val="0"/>
          <c:showBubbleSize val="0"/>
        </c:dLbls>
        <c:gapWidth val="75"/>
        <c:overlap val="3"/>
        <c:axId val="86977984"/>
        <c:axId val="196176624"/>
      </c:barChart>
      <c:scatterChart>
        <c:scatterStyle val="lineMarker"/>
        <c:varyColors val="0"/>
        <c:ser>
          <c:idx val="1"/>
          <c:order val="1"/>
          <c:tx>
            <c:strRef>
              <c:f>'Graph Anemie Enfant 2'!$B$25</c:f>
              <c:strCache>
                <c:ptCount val="1"/>
                <c:pt idx="0">
                  <c:v>Hb &lt; 10g/dL</c:v>
                </c:pt>
              </c:strCache>
            </c:strRef>
          </c:tx>
          <c:spPr>
            <a:ln w="25400" cap="rnd">
              <a:noFill/>
              <a:round/>
            </a:ln>
            <a:effectLst/>
          </c:spPr>
          <c:marker>
            <c:symbol val="triangle"/>
            <c:size val="10"/>
            <c:spPr>
              <a:solidFill>
                <a:srgbClr val="FF0000"/>
              </a:solidFill>
              <a:ln w="25400">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'Graph Anemie Enfant 2'!$C$29:$K$29</c:f>
                <c:numCache>
                  <c:formatCode>General</c:formatCode>
                  <c:ptCount val="9"/>
                  <c:pt idx="0">
                    <c:v>9.3999999999999986</c:v>
                  </c:pt>
                  <c:pt idx="1">
                    <c:v>10.699999999999996</c:v>
                  </c:pt>
                  <c:pt idx="2">
                    <c:v>10.3</c:v>
                  </c:pt>
                  <c:pt idx="3">
                    <c:v>9.3999999999999986</c:v>
                  </c:pt>
                  <c:pt idx="4">
                    <c:v>10.699999999999996</c:v>
                  </c:pt>
                  <c:pt idx="5">
                    <c:v>10.3</c:v>
                  </c:pt>
                  <c:pt idx="6">
                    <c:v>9.3999999999999986</c:v>
                  </c:pt>
                  <c:pt idx="7">
                    <c:v>10.699999999999996</c:v>
                  </c:pt>
                  <c:pt idx="8">
                    <c:v>10.3</c:v>
                  </c:pt>
                </c:numCache>
              </c:numRef>
            </c:plus>
            <c:minus>
              <c:numRef>
                <c:f>'Graph Anemie Enfant 2'!$C$28:$K$28</c:f>
                <c:numCache>
                  <c:formatCode>General</c:formatCode>
                  <c:ptCount val="9"/>
                  <c:pt idx="0">
                    <c:v>10.400000000000002</c:v>
                  </c:pt>
                  <c:pt idx="1">
                    <c:v>11.500000000000004</c:v>
                  </c:pt>
                  <c:pt idx="2">
                    <c:v>9.3999999999999986</c:v>
                  </c:pt>
                  <c:pt idx="3">
                    <c:v>10.400000000000002</c:v>
                  </c:pt>
                  <c:pt idx="4">
                    <c:v>11.500000000000004</c:v>
                  </c:pt>
                  <c:pt idx="5">
                    <c:v>9.3999999999999986</c:v>
                  </c:pt>
                  <c:pt idx="6">
                    <c:v>10.400000000000002</c:v>
                  </c:pt>
                  <c:pt idx="7">
                    <c:v>11.500000000000004</c:v>
                  </c:pt>
                  <c:pt idx="8">
                    <c:v>9.3999999999999986</c:v>
                  </c:pt>
                </c:numCache>
              </c:numRef>
            </c:minus>
            <c:spPr>
              <a:noFill/>
              <a:ln w="9525" cap="flat" cmpd="sng" algn="ctr">
                <a:solidFill>
                  <a:schemeClr val="tx1">
                    <a:lumMod val="65000"/>
                    <a:lumOff val="35000"/>
                  </a:schemeClr>
                </a:solidFill>
                <a:round/>
              </a:ln>
              <a:effectLst/>
            </c:spPr>
          </c:errBars>
          <c:xVal>
            <c:multiLvlStrRef>
              <c:f>'Graph Anemie Enfant 2'!$C$18:$K$19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xVal>
          <c:yVal>
            <c:numRef>
              <c:f>'Graph Anemie Enfant 2'!$C$25:$K$25</c:f>
              <c:numCache>
                <c:formatCode>0.0</c:formatCode>
                <c:ptCount val="9"/>
                <c:pt idx="0">
                  <c:v>33.700000000000003</c:v>
                </c:pt>
                <c:pt idx="1">
                  <c:v>42.2</c:v>
                </c:pt>
                <c:pt idx="2">
                  <c:v>31.2</c:v>
                </c:pt>
                <c:pt idx="3">
                  <c:v>33.700000000000003</c:v>
                </c:pt>
                <c:pt idx="4">
                  <c:v>42.2</c:v>
                </c:pt>
                <c:pt idx="5">
                  <c:v>31.2</c:v>
                </c:pt>
                <c:pt idx="6">
                  <c:v>33.700000000000003</c:v>
                </c:pt>
                <c:pt idx="7">
                  <c:v>42.2</c:v>
                </c:pt>
                <c:pt idx="8">
                  <c:v>31.2</c:v>
                </c:pt>
              </c:numCache>
            </c:numRef>
          </c:yVal>
          <c:smooth val="0"/>
          <c:extLst>
            <c:ext xmlns:c16="http://schemas.microsoft.com/office/drawing/2014/chart" uri="{C3380CC4-5D6E-409C-BE32-E72D297353CC}">
              <c16:uniqueId val="{00000001-32D8-4DC3-9CF9-C73F056E3B27}"/>
            </c:ext>
          </c:extLst>
        </c:ser>
        <c:dLbls>
          <c:showLegendKey val="0"/>
          <c:showVal val="0"/>
          <c:showCatName val="0"/>
          <c:showSerName val="0"/>
          <c:showPercent val="0"/>
          <c:showBubbleSize val="0"/>
        </c:dLbls>
        <c:axId val="86977984"/>
        <c:axId val="196176624"/>
      </c:scatterChart>
      <c:catAx>
        <c:axId val="869779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6176624"/>
        <c:crosses val="autoZero"/>
        <c:auto val="1"/>
        <c:lblAlgn val="ctr"/>
        <c:lblOffset val="100"/>
        <c:noMultiLvlLbl val="0"/>
      </c:catAx>
      <c:valAx>
        <c:axId val="196176624"/>
        <c:scaling>
          <c:orientation val="minMax"/>
          <c:max val="90"/>
          <c:min val="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Prévalence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697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Concentration moyenne en hémoglobine </a:t>
            </a:r>
          </a:p>
          <a:p>
            <a:pPr>
              <a:defRPr/>
            </a:pPr>
            <a:r>
              <a:rPr lang="en-US" b="1">
                <a:solidFill>
                  <a:sysClr val="windowText" lastClr="000000"/>
                </a:solidFill>
              </a:rPr>
              <a:t>avec intervalles de confiance à 95% chez les enfants âgés de 6-59 mois</a:t>
            </a:r>
          </a:p>
          <a:p>
            <a:pPr>
              <a:defRPr/>
            </a:pPr>
            <a:r>
              <a:rPr lang="en-US" b="1" baseline="0">
                <a:solidFill>
                  <a:srgbClr val="251CDE"/>
                </a:solidFill>
              </a:rPr>
              <a:t>par camp - Période, Pays</a:t>
            </a:r>
            <a:endParaRPr lang="en-US" b="1">
              <a:solidFill>
                <a:srgbClr val="251CDE"/>
              </a:solidFill>
            </a:endParaRPr>
          </a:p>
        </c:rich>
      </c:tx>
      <c:layout>
        <c:manualLayout>
          <c:xMode val="edge"/>
          <c:yMode val="edge"/>
          <c:x val="0.12426815015836751"/>
          <c:y val="1.7429189913210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47598328067E-2"/>
          <c:y val="0.20170909033999221"/>
          <c:w val="0.87122462817147861"/>
          <c:h val="0.59646248643648103"/>
        </c:manualLayout>
      </c:layout>
      <c:lineChart>
        <c:grouping val="standard"/>
        <c:varyColors val="0"/>
        <c:ser>
          <c:idx val="0"/>
          <c:order val="0"/>
          <c:tx>
            <c:strRef>
              <c:f>'Graph Anemie Enfant 3'!$B$20</c:f>
              <c:strCache>
                <c:ptCount val="1"/>
                <c:pt idx="0">
                  <c:v>Moyenne Hb 6-59</c:v>
                </c:pt>
              </c:strCache>
            </c:strRef>
          </c:tx>
          <c:spPr>
            <a:ln w="28575" cap="rnd">
              <a:solidFill>
                <a:schemeClr val="bg1"/>
              </a:solidFill>
              <a:round/>
            </a:ln>
            <a:effectLst/>
          </c:spPr>
          <c:marker>
            <c:symbol val="triangle"/>
            <c:size val="10"/>
            <c:spPr>
              <a:solidFill>
                <a:schemeClr val="tx2">
                  <a:lumMod val="60000"/>
                  <a:lumOff val="40000"/>
                </a:schemeClr>
              </a:solidFill>
              <a:ln w="25400">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'Graph Anemie Enfant 3'!$C$24:$K$24</c:f>
                <c:numCache>
                  <c:formatCode>General</c:formatCode>
                  <c:ptCount val="9"/>
                  <c:pt idx="0">
                    <c:v>9.9999999999999645E-2</c:v>
                  </c:pt>
                  <c:pt idx="1">
                    <c:v>9.9999999999999645E-2</c:v>
                  </c:pt>
                  <c:pt idx="2">
                    <c:v>9.9999999999999645E-2</c:v>
                  </c:pt>
                  <c:pt idx="3">
                    <c:v>9.9999999999999645E-2</c:v>
                  </c:pt>
                  <c:pt idx="4">
                    <c:v>9.9999999999999645E-2</c:v>
                  </c:pt>
                  <c:pt idx="5">
                    <c:v>9.9999999999999645E-2</c:v>
                  </c:pt>
                  <c:pt idx="6">
                    <c:v>9.9999999999999645E-2</c:v>
                  </c:pt>
                  <c:pt idx="7">
                    <c:v>9.9999999999999645E-2</c:v>
                  </c:pt>
                  <c:pt idx="8">
                    <c:v>9.9999999999999645E-2</c:v>
                  </c:pt>
                </c:numCache>
              </c:numRef>
            </c:plus>
            <c:minus>
              <c:numRef>
                <c:f>'Graph Anemie Enfant 3'!$C$23:$K$23</c:f>
                <c:numCache>
                  <c:formatCode>General</c:formatCode>
                  <c:ptCount val="9"/>
                  <c:pt idx="0">
                    <c:v>0.19999999999999929</c:v>
                  </c:pt>
                  <c:pt idx="1">
                    <c:v>9.9999999999999645E-2</c:v>
                  </c:pt>
                  <c:pt idx="2">
                    <c:v>0.10000000000000142</c:v>
                  </c:pt>
                  <c:pt idx="3">
                    <c:v>0.19999999999999929</c:v>
                  </c:pt>
                  <c:pt idx="4">
                    <c:v>9.9999999999999645E-2</c:v>
                  </c:pt>
                  <c:pt idx="5">
                    <c:v>0.10000000000000142</c:v>
                  </c:pt>
                  <c:pt idx="6">
                    <c:v>0.19999999999999929</c:v>
                  </c:pt>
                  <c:pt idx="7">
                    <c:v>9.9999999999999645E-2</c:v>
                  </c:pt>
                  <c:pt idx="8">
                    <c:v>0.10000000000000142</c:v>
                  </c:pt>
                </c:numCache>
              </c:numRef>
            </c:minus>
            <c:spPr>
              <a:noFill/>
              <a:ln w="9525" cap="flat" cmpd="sng" algn="ctr">
                <a:solidFill>
                  <a:schemeClr val="tx1">
                    <a:lumMod val="65000"/>
                    <a:lumOff val="35000"/>
                  </a:schemeClr>
                </a:solidFill>
                <a:round/>
              </a:ln>
              <a:effectLst/>
            </c:spPr>
          </c:errBars>
          <c:cat>
            <c:multiLvlStrRef>
              <c:f>'Graph Anemie Enfant 3'!$C$18:$K$19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Enfant 3'!$C$20:$K$20</c:f>
              <c:numCache>
                <c:formatCode>0.0</c:formatCode>
                <c:ptCount val="9"/>
                <c:pt idx="0">
                  <c:v>11.6</c:v>
                </c:pt>
                <c:pt idx="1">
                  <c:v>11</c:v>
                </c:pt>
                <c:pt idx="2">
                  <c:v>11.3</c:v>
                </c:pt>
                <c:pt idx="3">
                  <c:v>11.6</c:v>
                </c:pt>
                <c:pt idx="4">
                  <c:v>11</c:v>
                </c:pt>
                <c:pt idx="5">
                  <c:v>11.3</c:v>
                </c:pt>
                <c:pt idx="6">
                  <c:v>11.6</c:v>
                </c:pt>
                <c:pt idx="7">
                  <c:v>11</c:v>
                </c:pt>
                <c:pt idx="8">
                  <c:v>11.3</c:v>
                </c:pt>
              </c:numCache>
            </c:numRef>
          </c:val>
          <c:smooth val="0"/>
          <c:extLst>
            <c:ext xmlns:c16="http://schemas.microsoft.com/office/drawing/2014/chart" uri="{C3380CC4-5D6E-409C-BE32-E72D297353CC}">
              <c16:uniqueId val="{00000000-2D3E-453C-8B07-DF7E380F0A9C}"/>
            </c:ext>
          </c:extLst>
        </c:ser>
        <c:dLbls>
          <c:showLegendKey val="0"/>
          <c:showVal val="0"/>
          <c:showCatName val="0"/>
          <c:showSerName val="0"/>
          <c:showPercent val="0"/>
          <c:showBubbleSize val="0"/>
        </c:dLbls>
        <c:marker val="1"/>
        <c:smooth val="0"/>
        <c:axId val="199238296"/>
        <c:axId val="199234768"/>
      </c:lineChart>
      <c:catAx>
        <c:axId val="1992382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4768"/>
        <c:crosses val="autoZero"/>
        <c:auto val="1"/>
        <c:lblAlgn val="ctr"/>
        <c:lblOffset val="100"/>
        <c:noMultiLvlLbl val="0"/>
      </c:catAx>
      <c:valAx>
        <c:axId val="199234768"/>
        <c:scaling>
          <c:orientation val="minMax"/>
          <c:max val="12.5"/>
          <c:min val="1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Hémoglobine (g/dL)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8296"/>
        <c:crosses val="autoZero"/>
        <c:crossBetween val="between"/>
      </c:valAx>
      <c:spPr>
        <a:noFill/>
        <a:ln>
          <a:noFill/>
        </a:ln>
        <a:effectLst/>
      </c:spPr>
    </c:plotArea>
    <c:legend>
      <c:legendPos val="b"/>
      <c:legendEntry>
        <c:idx val="0"/>
        <c:delete val="1"/>
      </c:legendEntry>
      <c:layout>
        <c:manualLayout>
          <c:xMode val="edge"/>
          <c:yMode val="edge"/>
          <c:x val="9.0771426259297919E-2"/>
          <c:y val="0.90400836828281117"/>
          <c:w val="0.82979115814355264"/>
          <c:h val="7.146005835821003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Concentration moyenne en hémoglobine </a:t>
            </a:r>
          </a:p>
          <a:p>
            <a:pPr>
              <a:defRPr/>
            </a:pPr>
            <a:r>
              <a:rPr lang="en-US" b="1">
                <a:solidFill>
                  <a:sysClr val="windowText" lastClr="000000"/>
                </a:solidFill>
              </a:rPr>
              <a:t>avec intervalles de confiance à 95% chez les enfants âgés de 6-59 mois</a:t>
            </a:r>
          </a:p>
          <a:p>
            <a:pPr>
              <a:defRPr/>
            </a:pPr>
            <a:r>
              <a:rPr lang="en-US" b="1" baseline="0">
                <a:solidFill>
                  <a:srgbClr val="251CDE"/>
                </a:solidFill>
              </a:rPr>
              <a:t>par camp - Période, Pays</a:t>
            </a:r>
          </a:p>
        </c:rich>
      </c:tx>
      <c:layout>
        <c:manualLayout>
          <c:xMode val="edge"/>
          <c:yMode val="edge"/>
          <c:x val="0.16353404330082996"/>
          <c:y val="1.49736778809901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47598328067E-2"/>
          <c:y val="0.20170909033999221"/>
          <c:w val="0.87122462817147861"/>
          <c:h val="0.59646248643648103"/>
        </c:manualLayout>
      </c:layout>
      <c:lineChart>
        <c:grouping val="standard"/>
        <c:varyColors val="0"/>
        <c:ser>
          <c:idx val="0"/>
          <c:order val="0"/>
          <c:tx>
            <c:strRef>
              <c:f>'Graph Anemie Enfant 3 (SRS)'!$B$20</c:f>
              <c:strCache>
                <c:ptCount val="1"/>
                <c:pt idx="0">
                  <c:v>Moyenne HB</c:v>
                </c:pt>
              </c:strCache>
            </c:strRef>
          </c:tx>
          <c:spPr>
            <a:ln w="28575" cap="rnd">
              <a:solidFill>
                <a:schemeClr val="bg1"/>
              </a:solidFill>
              <a:round/>
            </a:ln>
            <a:effectLst/>
          </c:spPr>
          <c:marker>
            <c:symbol val="triangle"/>
            <c:size val="10"/>
            <c:spPr>
              <a:solidFill>
                <a:schemeClr val="tx2">
                  <a:lumMod val="60000"/>
                  <a:lumOff val="40000"/>
                </a:schemeClr>
              </a:solidFill>
              <a:ln w="25400">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'Graph Anemie Enfant 3 (SRS)'!$C$27:$K$27</c:f>
                <c:numCache>
                  <c:formatCode>General</c:formatCode>
                  <c:ptCount val="9"/>
                  <c:pt idx="0">
                    <c:v>0.14084599943042519</c:v>
                  </c:pt>
                  <c:pt idx="1">
                    <c:v>0.16562000000000054</c:v>
                  </c:pt>
                  <c:pt idx="2">
                    <c:v>0.18399895766295238</c:v>
                  </c:pt>
                  <c:pt idx="3">
                    <c:v>0.14084599943042519</c:v>
                  </c:pt>
                  <c:pt idx="4">
                    <c:v>0.16562000000000054</c:v>
                  </c:pt>
                  <c:pt idx="5">
                    <c:v>0.18399895766295238</c:v>
                  </c:pt>
                  <c:pt idx="6">
                    <c:v>0.14084599943042519</c:v>
                  </c:pt>
                  <c:pt idx="7">
                    <c:v>0.16562000000000054</c:v>
                  </c:pt>
                  <c:pt idx="8">
                    <c:v>0.18399895766295238</c:v>
                  </c:pt>
                </c:numCache>
              </c:numRef>
            </c:plus>
            <c:minus>
              <c:numRef>
                <c:f>'Graph Anemie Enfant 3 (SRS)'!$C$26:$K$26</c:f>
                <c:numCache>
                  <c:formatCode>General</c:formatCode>
                  <c:ptCount val="9"/>
                  <c:pt idx="0">
                    <c:v>0.14084599943042519</c:v>
                  </c:pt>
                  <c:pt idx="1">
                    <c:v>0.16562000000000054</c:v>
                  </c:pt>
                  <c:pt idx="2">
                    <c:v>0.18399895766295238</c:v>
                  </c:pt>
                  <c:pt idx="3">
                    <c:v>0.14084599943042519</c:v>
                  </c:pt>
                  <c:pt idx="4">
                    <c:v>0.16562000000000054</c:v>
                  </c:pt>
                  <c:pt idx="5">
                    <c:v>0.18399895766295238</c:v>
                  </c:pt>
                  <c:pt idx="6">
                    <c:v>0.14084599943042519</c:v>
                  </c:pt>
                  <c:pt idx="7">
                    <c:v>0.16562000000000054</c:v>
                  </c:pt>
                  <c:pt idx="8">
                    <c:v>0.18399895766295238</c:v>
                  </c:pt>
                </c:numCache>
              </c:numRef>
            </c:minus>
            <c:spPr>
              <a:noFill/>
              <a:ln w="9525" cap="flat" cmpd="sng" algn="ctr">
                <a:solidFill>
                  <a:schemeClr val="tx1">
                    <a:lumMod val="65000"/>
                    <a:lumOff val="35000"/>
                  </a:schemeClr>
                </a:solidFill>
                <a:round/>
              </a:ln>
              <a:effectLst/>
            </c:spPr>
          </c:errBars>
          <c:cat>
            <c:multiLvlStrRef>
              <c:f>'Graph Anemie Enfant 3 (SRS)'!$C$18:$K$19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Enfant 3 (SRS)'!$C$20:$K$20</c:f>
              <c:numCache>
                <c:formatCode>0.0</c:formatCode>
                <c:ptCount val="9"/>
                <c:pt idx="0">
                  <c:v>10.199999999999999</c:v>
                </c:pt>
                <c:pt idx="1">
                  <c:v>10.7</c:v>
                </c:pt>
                <c:pt idx="2">
                  <c:v>11</c:v>
                </c:pt>
                <c:pt idx="3">
                  <c:v>10.199999999999999</c:v>
                </c:pt>
                <c:pt idx="4">
                  <c:v>10.7</c:v>
                </c:pt>
                <c:pt idx="5">
                  <c:v>11</c:v>
                </c:pt>
                <c:pt idx="6">
                  <c:v>10.199999999999999</c:v>
                </c:pt>
                <c:pt idx="7">
                  <c:v>10.7</c:v>
                </c:pt>
                <c:pt idx="8">
                  <c:v>11</c:v>
                </c:pt>
              </c:numCache>
            </c:numRef>
          </c:val>
          <c:smooth val="0"/>
          <c:extLst>
            <c:ext xmlns:c16="http://schemas.microsoft.com/office/drawing/2014/chart" uri="{C3380CC4-5D6E-409C-BE32-E72D297353CC}">
              <c16:uniqueId val="{00000000-A1FC-41AD-9760-FFE1B1055896}"/>
            </c:ext>
          </c:extLst>
        </c:ser>
        <c:dLbls>
          <c:showLegendKey val="0"/>
          <c:showVal val="0"/>
          <c:showCatName val="0"/>
          <c:showSerName val="0"/>
          <c:showPercent val="0"/>
          <c:showBubbleSize val="0"/>
        </c:dLbls>
        <c:marker val="1"/>
        <c:smooth val="0"/>
        <c:axId val="199239080"/>
        <c:axId val="199237512"/>
      </c:lineChart>
      <c:catAx>
        <c:axId val="199239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7512"/>
        <c:crosses val="autoZero"/>
        <c:auto val="1"/>
        <c:lblAlgn val="ctr"/>
        <c:lblOffset val="100"/>
        <c:noMultiLvlLbl val="0"/>
      </c:catAx>
      <c:valAx>
        <c:axId val="199237512"/>
        <c:scaling>
          <c:orientation val="minMax"/>
          <c:max val="12"/>
          <c:min val="1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Hémoglobine (g/dL)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9080"/>
        <c:crosses val="autoZero"/>
        <c:crossBetween val="between"/>
      </c:valAx>
      <c:spPr>
        <a:noFill/>
        <a:ln>
          <a:noFill/>
        </a:ln>
        <a:effectLst/>
      </c:spPr>
    </c:plotArea>
    <c:legend>
      <c:legendPos val="b"/>
      <c:legendEntry>
        <c:idx val="0"/>
        <c:delete val="1"/>
      </c:legendEntry>
      <c:layout>
        <c:manualLayout>
          <c:xMode val="edge"/>
          <c:yMode val="edge"/>
          <c:x val="9.0771426259297919E-2"/>
          <c:y val="0.90400836828281117"/>
          <c:w val="0.82979115814355264"/>
          <c:h val="7.146005835821003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Catégories d'anémie chez les femmes âgées de 15-49 ans (non-enceintes)</a:t>
            </a:r>
          </a:p>
          <a:p>
            <a:pPr>
              <a:defRPr/>
            </a:pPr>
            <a:r>
              <a:rPr lang="en-US" b="1" baseline="0">
                <a:solidFill>
                  <a:srgbClr val="251CDE"/>
                </a:solidFill>
              </a:rPr>
              <a:t>par camp - Période, Pays</a:t>
            </a:r>
            <a:endParaRPr lang="en-US" b="1">
              <a:solidFill>
                <a:srgbClr val="251CDE"/>
              </a:solidFill>
            </a:endParaRPr>
          </a:p>
        </c:rich>
      </c:tx>
      <c:layout>
        <c:manualLayout>
          <c:xMode val="edge"/>
          <c:yMode val="edge"/>
          <c:x val="0.25010666719003266"/>
          <c:y val="1.7429189913210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219816272965874E-2"/>
          <c:y val="0.1388888888888889"/>
          <c:w val="0.87122462817147861"/>
          <c:h val="0.60959300782986914"/>
        </c:manualLayout>
      </c:layout>
      <c:barChart>
        <c:barDir val="col"/>
        <c:grouping val="stacked"/>
        <c:varyColors val="0"/>
        <c:ser>
          <c:idx val="2"/>
          <c:order val="1"/>
          <c:tx>
            <c:strRef>
              <c:f>'Graph Anemie Femme 1'!$B$29</c:f>
              <c:strCache>
                <c:ptCount val="1"/>
                <c:pt idx="0">
                  <c:v>Anémie sévère</c:v>
                </c:pt>
              </c:strCache>
            </c:strRef>
          </c:tx>
          <c:spPr>
            <a:solidFill>
              <a:schemeClr val="tx2">
                <a:lumMod val="60000"/>
                <a:lumOff val="4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F879-4CC1-8948-31B4E976D507}"/>
                </c:ext>
              </c:extLst>
            </c:dLbl>
            <c:dLbl>
              <c:idx val="5"/>
              <c:delete val="1"/>
              <c:extLst>
                <c:ext xmlns:c15="http://schemas.microsoft.com/office/drawing/2012/chart" uri="{CE6537A1-D6FC-4f65-9D91-7224C49458BB}"/>
                <c:ext xmlns:c16="http://schemas.microsoft.com/office/drawing/2014/chart" uri="{C3380CC4-5D6E-409C-BE32-E72D297353CC}">
                  <c16:uniqueId val="{00000008-F879-4CC1-8948-31B4E976D507}"/>
                </c:ext>
              </c:extLst>
            </c:dLbl>
            <c:dLbl>
              <c:idx val="7"/>
              <c:delete val="1"/>
              <c:extLst>
                <c:ext xmlns:c15="http://schemas.microsoft.com/office/drawing/2012/chart" uri="{CE6537A1-D6FC-4f65-9D91-7224C49458BB}"/>
                <c:ext xmlns:c16="http://schemas.microsoft.com/office/drawing/2014/chart" uri="{C3380CC4-5D6E-409C-BE32-E72D297353CC}">
                  <c16:uniqueId val="{00000009-F879-4CC1-8948-31B4E976D50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Anemie Femme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Femme 1'!$C$29:$K$29</c:f>
              <c:numCache>
                <c:formatCode>0.0</c:formatCode>
                <c:ptCount val="9"/>
                <c:pt idx="0">
                  <c:v>1.1000000000000001</c:v>
                </c:pt>
                <c:pt idx="1">
                  <c:v>3.8</c:v>
                </c:pt>
                <c:pt idx="2">
                  <c:v>3</c:v>
                </c:pt>
                <c:pt idx="3">
                  <c:v>0</c:v>
                </c:pt>
                <c:pt idx="4">
                  <c:v>0.5</c:v>
                </c:pt>
                <c:pt idx="5">
                  <c:v>0</c:v>
                </c:pt>
                <c:pt idx="6">
                  <c:v>0.5</c:v>
                </c:pt>
                <c:pt idx="7">
                  <c:v>0</c:v>
                </c:pt>
                <c:pt idx="8">
                  <c:v>0.5</c:v>
                </c:pt>
              </c:numCache>
            </c:numRef>
          </c:val>
          <c:extLst>
            <c:ext xmlns:c16="http://schemas.microsoft.com/office/drawing/2014/chart" uri="{C3380CC4-5D6E-409C-BE32-E72D297353CC}">
              <c16:uniqueId val="{00000000-F879-4CC1-8948-31B4E976D507}"/>
            </c:ext>
          </c:extLst>
        </c:ser>
        <c:ser>
          <c:idx val="5"/>
          <c:order val="2"/>
          <c:tx>
            <c:strRef>
              <c:f>'Graph Anemie Femme 1'!$B$28</c:f>
              <c:strCache>
                <c:ptCount val="1"/>
                <c:pt idx="0">
                  <c:v>Anémie modérée</c:v>
                </c:pt>
              </c:strCache>
            </c:strRef>
          </c:tx>
          <c:spPr>
            <a:solidFill>
              <a:schemeClr val="tx2">
                <a:lumMod val="40000"/>
                <a:lumOff val="60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Anemie Femme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Femme 1'!$C$28:$K$28</c:f>
              <c:numCache>
                <c:formatCode>0.0</c:formatCode>
                <c:ptCount val="9"/>
                <c:pt idx="0">
                  <c:v>18.899999999999999</c:v>
                </c:pt>
                <c:pt idx="1">
                  <c:v>18.100000000000001</c:v>
                </c:pt>
                <c:pt idx="2">
                  <c:v>14.6</c:v>
                </c:pt>
                <c:pt idx="3">
                  <c:v>7.2</c:v>
                </c:pt>
                <c:pt idx="4">
                  <c:v>3.9</c:v>
                </c:pt>
                <c:pt idx="5">
                  <c:v>2.7</c:v>
                </c:pt>
                <c:pt idx="6">
                  <c:v>3.9</c:v>
                </c:pt>
                <c:pt idx="7">
                  <c:v>2.7</c:v>
                </c:pt>
                <c:pt idx="8">
                  <c:v>1.7</c:v>
                </c:pt>
              </c:numCache>
            </c:numRef>
          </c:val>
          <c:extLst>
            <c:ext xmlns:c16="http://schemas.microsoft.com/office/drawing/2014/chart" uri="{C3380CC4-5D6E-409C-BE32-E72D297353CC}">
              <c16:uniqueId val="{00000006-F879-4CC1-8948-31B4E976D507}"/>
            </c:ext>
          </c:extLst>
        </c:ser>
        <c:ser>
          <c:idx val="1"/>
          <c:order val="3"/>
          <c:tx>
            <c:strRef>
              <c:f>'Graph Anemie Femme 1'!$B$27</c:f>
              <c:strCache>
                <c:ptCount val="1"/>
                <c:pt idx="0">
                  <c:v>Anémie légère</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 Anemie Femme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Femme 1'!$C$27:$K$27</c:f>
              <c:numCache>
                <c:formatCode>0.0</c:formatCode>
                <c:ptCount val="9"/>
                <c:pt idx="0">
                  <c:v>21</c:v>
                </c:pt>
                <c:pt idx="1">
                  <c:v>23</c:v>
                </c:pt>
                <c:pt idx="2">
                  <c:v>20.2</c:v>
                </c:pt>
                <c:pt idx="3">
                  <c:v>9.5</c:v>
                </c:pt>
                <c:pt idx="4">
                  <c:v>5.8</c:v>
                </c:pt>
                <c:pt idx="5">
                  <c:v>6.7</c:v>
                </c:pt>
                <c:pt idx="6">
                  <c:v>5.8</c:v>
                </c:pt>
                <c:pt idx="7">
                  <c:v>6.7</c:v>
                </c:pt>
                <c:pt idx="8">
                  <c:v>4</c:v>
                </c:pt>
              </c:numCache>
            </c:numRef>
          </c:val>
          <c:extLst>
            <c:ext xmlns:c16="http://schemas.microsoft.com/office/drawing/2014/chart" uri="{C3380CC4-5D6E-409C-BE32-E72D297353CC}">
              <c16:uniqueId val="{00000001-F879-4CC1-8948-31B4E976D507}"/>
            </c:ext>
          </c:extLst>
        </c:ser>
        <c:dLbls>
          <c:showLegendKey val="0"/>
          <c:showVal val="0"/>
          <c:showCatName val="0"/>
          <c:showSerName val="0"/>
          <c:showPercent val="0"/>
          <c:showBubbleSize val="0"/>
        </c:dLbls>
        <c:gapWidth val="150"/>
        <c:overlap val="100"/>
        <c:axId val="199232416"/>
        <c:axId val="199237904"/>
      </c:barChart>
      <c:lineChart>
        <c:grouping val="standard"/>
        <c:varyColors val="0"/>
        <c:ser>
          <c:idx val="0"/>
          <c:order val="0"/>
          <c:tx>
            <c:strRef>
              <c:f>'Graph Anemie Femme 1'!$B$20</c:f>
              <c:strCache>
                <c:ptCount val="1"/>
                <c:pt idx="0">
                  <c:v>Anémie totale</c:v>
                </c:pt>
              </c:strCache>
            </c:strRef>
          </c:tx>
          <c:spPr>
            <a:ln w="28575" cap="rnd">
              <a:solidFill>
                <a:schemeClr val="bg1">
                  <a:alpha val="0"/>
                </a:schemeClr>
              </a:solidFill>
              <a:round/>
            </a:ln>
            <a:effectLst/>
          </c:spPr>
          <c:marker>
            <c:symbol val="none"/>
          </c:marker>
          <c:dLbls>
            <c:spPr>
              <a:noFill/>
              <a:ln>
                <a:noFill/>
              </a:ln>
              <a:effectLst/>
            </c:spPr>
            <c:txPr>
              <a:bodyPr rot="0" spcFirstLastPara="1" vertOverflow="ellipsis" vert="horz" wrap="square" lIns="38100" tIns="19050" rIns="38100" bIns="19050" anchor="ctr" anchorCtr="0">
                <a:spAutoFit/>
              </a:bodyPr>
              <a:lstStyle/>
              <a:p>
                <a:pPr algn="r">
                  <a:defRPr sz="11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'Graph Anemie Femme 1'!$C$24:$K$24</c:f>
                <c:numCache>
                  <c:formatCode>General</c:formatCode>
                  <c:ptCount val="9"/>
                  <c:pt idx="0">
                    <c:v>5.2000000000000028</c:v>
                  </c:pt>
                  <c:pt idx="1">
                    <c:v>6.2000000000000028</c:v>
                  </c:pt>
                  <c:pt idx="2">
                    <c:v>4.4000000000000057</c:v>
                  </c:pt>
                  <c:pt idx="3">
                    <c:v>6.6000000000000014</c:v>
                  </c:pt>
                  <c:pt idx="4">
                    <c:v>4.2000000000000011</c:v>
                  </c:pt>
                  <c:pt idx="5">
                    <c:v>4.6999999999999993</c:v>
                  </c:pt>
                  <c:pt idx="6">
                    <c:v>4.2000000000000011</c:v>
                  </c:pt>
                  <c:pt idx="7">
                    <c:v>4.6999999999999993</c:v>
                  </c:pt>
                  <c:pt idx="8">
                    <c:v>3.6000000000000005</c:v>
                  </c:pt>
                </c:numCache>
              </c:numRef>
            </c:plus>
            <c:minus>
              <c:numRef>
                <c:f>'Graph Anemie Femme 1'!$C$23:$K$23</c:f>
                <c:numCache>
                  <c:formatCode>General</c:formatCode>
                  <c:ptCount val="9"/>
                  <c:pt idx="0">
                    <c:v>6.3999999999999986</c:v>
                  </c:pt>
                  <c:pt idx="1">
                    <c:v>7.2999999999999972</c:v>
                  </c:pt>
                  <c:pt idx="2">
                    <c:v>5</c:v>
                  </c:pt>
                  <c:pt idx="3">
                    <c:v>6.6</c:v>
                  </c:pt>
                  <c:pt idx="4">
                    <c:v>4.1999999999999993</c:v>
                  </c:pt>
                  <c:pt idx="5">
                    <c:v>4.7</c:v>
                  </c:pt>
                  <c:pt idx="6">
                    <c:v>4.1999999999999993</c:v>
                  </c:pt>
                  <c:pt idx="7">
                    <c:v>4.7</c:v>
                  </c:pt>
                  <c:pt idx="8">
                    <c:v>3.6</c:v>
                  </c:pt>
                </c:numCache>
              </c:numRef>
            </c:minus>
            <c:spPr>
              <a:noFill/>
              <a:ln w="9525" cap="flat" cmpd="sng" algn="ctr">
                <a:solidFill>
                  <a:schemeClr val="tx1">
                    <a:lumMod val="65000"/>
                    <a:lumOff val="35000"/>
                  </a:schemeClr>
                </a:solidFill>
                <a:round/>
              </a:ln>
              <a:effectLst/>
            </c:spPr>
          </c:errBars>
          <c:cat>
            <c:multiLvlStrRef>
              <c:f>'Graph Anemie Femme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Femme 1'!$C$20:$K$20</c:f>
              <c:numCache>
                <c:formatCode>0.0</c:formatCode>
                <c:ptCount val="9"/>
                <c:pt idx="0">
                  <c:v>41</c:v>
                </c:pt>
                <c:pt idx="1">
                  <c:v>44.9</c:v>
                </c:pt>
                <c:pt idx="2">
                  <c:v>37.799999999999997</c:v>
                </c:pt>
                <c:pt idx="3">
                  <c:v>16.7</c:v>
                </c:pt>
                <c:pt idx="4">
                  <c:v>10.199999999999999</c:v>
                </c:pt>
                <c:pt idx="5">
                  <c:v>9.4</c:v>
                </c:pt>
                <c:pt idx="6">
                  <c:v>10.199999999999999</c:v>
                </c:pt>
                <c:pt idx="7">
                  <c:v>9.4</c:v>
                </c:pt>
                <c:pt idx="8">
                  <c:v>6.2</c:v>
                </c:pt>
              </c:numCache>
            </c:numRef>
          </c:val>
          <c:smooth val="0"/>
          <c:extLst>
            <c:ext xmlns:c16="http://schemas.microsoft.com/office/drawing/2014/chart" uri="{C3380CC4-5D6E-409C-BE32-E72D297353CC}">
              <c16:uniqueId val="{00000002-F879-4CC1-8948-31B4E976D507}"/>
            </c:ext>
          </c:extLst>
        </c:ser>
        <c:ser>
          <c:idx val="4"/>
          <c:order val="4"/>
          <c:tx>
            <c:strRef>
              <c:f>'Graph Anemie Femme 1'!$B$26</c:f>
              <c:strCache>
                <c:ptCount val="1"/>
                <c:pt idx="0">
                  <c:v>Elevée</c:v>
                </c:pt>
              </c:strCache>
            </c:strRef>
          </c:tx>
          <c:spPr>
            <a:ln w="28575" cap="rnd">
              <a:solidFill>
                <a:srgbClr val="FF0000"/>
              </a:solidFill>
              <a:prstDash val="sysDash"/>
              <a:round/>
            </a:ln>
            <a:effectLst/>
          </c:spPr>
          <c:marker>
            <c:symbol val="none"/>
          </c:marker>
          <c:cat>
            <c:multiLvlStrRef>
              <c:f>'Graph Anemie Femme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Femme 1'!$C$26:$K$26</c:f>
              <c:numCache>
                <c:formatCode>0</c:formatCode>
                <c:ptCount val="9"/>
                <c:pt idx="0">
                  <c:v>40</c:v>
                </c:pt>
                <c:pt idx="1">
                  <c:v>40</c:v>
                </c:pt>
                <c:pt idx="2">
                  <c:v>40</c:v>
                </c:pt>
                <c:pt idx="3">
                  <c:v>40</c:v>
                </c:pt>
                <c:pt idx="4">
                  <c:v>40</c:v>
                </c:pt>
                <c:pt idx="5">
                  <c:v>40</c:v>
                </c:pt>
                <c:pt idx="6">
                  <c:v>40</c:v>
                </c:pt>
                <c:pt idx="7">
                  <c:v>40</c:v>
                </c:pt>
                <c:pt idx="8">
                  <c:v>40</c:v>
                </c:pt>
              </c:numCache>
            </c:numRef>
          </c:val>
          <c:smooth val="0"/>
          <c:extLst>
            <c:ext xmlns:c16="http://schemas.microsoft.com/office/drawing/2014/chart" uri="{C3380CC4-5D6E-409C-BE32-E72D297353CC}">
              <c16:uniqueId val="{00000004-F879-4CC1-8948-31B4E976D507}"/>
            </c:ext>
          </c:extLst>
        </c:ser>
        <c:ser>
          <c:idx val="3"/>
          <c:order val="5"/>
          <c:tx>
            <c:strRef>
              <c:f>'Graph Anemie Femme 1'!$B$25</c:f>
              <c:strCache>
                <c:ptCount val="1"/>
                <c:pt idx="0">
                  <c:v>Modérée/Faible</c:v>
                </c:pt>
              </c:strCache>
            </c:strRef>
          </c:tx>
          <c:spPr>
            <a:ln w="25400" cap="rnd">
              <a:solidFill>
                <a:srgbClr val="FFC000"/>
              </a:solidFill>
              <a:prstDash val="sysDash"/>
              <a:round/>
            </a:ln>
            <a:effectLst/>
          </c:spPr>
          <c:marker>
            <c:symbol val="none"/>
          </c:marker>
          <c:cat>
            <c:multiLvlStrRef>
              <c:f>'Graph Anemie Femme 1'!$C$18:$K$19</c:f>
              <c:multiLvlStrCache>
                <c:ptCount val="9"/>
                <c:lvl>
                  <c:pt idx="0">
                    <c:v>août-15</c:v>
                  </c:pt>
                  <c:pt idx="1">
                    <c:v>sept.-16</c:v>
                  </c:pt>
                  <c:pt idx="2">
                    <c:v>août-17</c:v>
                  </c:pt>
                  <c:pt idx="3">
                    <c:v>août-15</c:v>
                  </c:pt>
                  <c:pt idx="4">
                    <c:v>sept.-16</c:v>
                  </c:pt>
                  <c:pt idx="5">
                    <c:v>août-17</c:v>
                  </c:pt>
                  <c:pt idx="6">
                    <c:v>août-15</c:v>
                  </c:pt>
                  <c:pt idx="7">
                    <c:v>sept.-16</c:v>
                  </c:pt>
                  <c:pt idx="8">
                    <c:v>août-17</c:v>
                  </c:pt>
                </c:lvl>
                <c:lvl>
                  <c:pt idx="0">
                    <c:v>Camp 1</c:v>
                  </c:pt>
                  <c:pt idx="3">
                    <c:v>Camp 2</c:v>
                  </c:pt>
                  <c:pt idx="6">
                    <c:v>Camp 3</c:v>
                  </c:pt>
                </c:lvl>
              </c:multiLvlStrCache>
            </c:multiLvlStrRef>
          </c:cat>
          <c:val>
            <c:numRef>
              <c:f>'Graph Anemie Femme 1'!$C$25:$K$25</c:f>
              <c:numCache>
                <c:formatCode>0</c:formatCode>
                <c:ptCount val="9"/>
                <c:pt idx="0">
                  <c:v>20</c:v>
                </c:pt>
                <c:pt idx="1">
                  <c:v>20</c:v>
                </c:pt>
                <c:pt idx="2">
                  <c:v>20</c:v>
                </c:pt>
                <c:pt idx="3">
                  <c:v>20</c:v>
                </c:pt>
                <c:pt idx="4">
                  <c:v>20</c:v>
                </c:pt>
                <c:pt idx="5">
                  <c:v>20</c:v>
                </c:pt>
                <c:pt idx="6">
                  <c:v>20</c:v>
                </c:pt>
                <c:pt idx="7">
                  <c:v>20</c:v>
                </c:pt>
                <c:pt idx="8">
                  <c:v>20</c:v>
                </c:pt>
              </c:numCache>
            </c:numRef>
          </c:val>
          <c:smooth val="0"/>
          <c:extLst>
            <c:ext xmlns:c16="http://schemas.microsoft.com/office/drawing/2014/chart" uri="{C3380CC4-5D6E-409C-BE32-E72D297353CC}">
              <c16:uniqueId val="{00000005-F879-4CC1-8948-31B4E976D507}"/>
            </c:ext>
          </c:extLst>
        </c:ser>
        <c:dLbls>
          <c:showLegendKey val="0"/>
          <c:showVal val="0"/>
          <c:showCatName val="0"/>
          <c:showSerName val="0"/>
          <c:showPercent val="0"/>
          <c:showBubbleSize val="0"/>
        </c:dLbls>
        <c:marker val="1"/>
        <c:smooth val="0"/>
        <c:axId val="199232416"/>
        <c:axId val="199237904"/>
      </c:lineChart>
      <c:catAx>
        <c:axId val="1992324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Date de l'enquête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7904"/>
        <c:crosses val="autoZero"/>
        <c:auto val="1"/>
        <c:lblAlgn val="ctr"/>
        <c:lblOffset val="100"/>
        <c:noMultiLvlLbl val="0"/>
      </c:catAx>
      <c:valAx>
        <c:axId val="199237904"/>
        <c:scaling>
          <c:orientation val="minMax"/>
          <c:max val="60"/>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Prévalence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9232416"/>
        <c:crosses val="autoZero"/>
        <c:crossBetween val="between"/>
      </c:valAx>
      <c:spPr>
        <a:noFill/>
        <a:ln>
          <a:noFill/>
        </a:ln>
        <a:effectLst/>
      </c:spPr>
    </c:plotArea>
    <c:legend>
      <c:legendPos val="b"/>
      <c:legendEntry>
        <c:idx val="3"/>
        <c:delete val="1"/>
      </c:legendEntry>
      <c:layout>
        <c:manualLayout>
          <c:xMode val="edge"/>
          <c:yMode val="edge"/>
          <c:x val="1.5654065465021901E-2"/>
          <c:y val="0.92834910347174837"/>
          <c:w val="0.82073513387370878"/>
          <c:h val="5.252842193095295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withinLinear" id="18">
  <a:schemeClr val="accent5"/>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152400</xdr:rowOff>
    </xdr:from>
    <xdr:to>
      <xdr:col>9</xdr:col>
      <xdr:colOff>47625</xdr:colOff>
      <xdr:row>10</xdr:row>
      <xdr:rowOff>47625</xdr:rowOff>
    </xdr:to>
    <xdr:sp macro="" textlink="">
      <xdr:nvSpPr>
        <xdr:cNvPr id="2" name="Text Box 5">
          <a:extLst>
            <a:ext uri="{FF2B5EF4-FFF2-40B4-BE49-F238E27FC236}">
              <a16:creationId xmlns:a16="http://schemas.microsoft.com/office/drawing/2014/main" id="{3AEBBEA8-42B7-4F95-92A0-684570245E71}"/>
            </a:ext>
          </a:extLst>
        </xdr:cNvPr>
        <xdr:cNvSpPr txBox="1">
          <a:spLocks noChangeArrowheads="1"/>
        </xdr:cNvSpPr>
      </xdr:nvSpPr>
      <xdr:spPr bwMode="auto">
        <a:xfrm>
          <a:off x="123825" y="152400"/>
          <a:ext cx="7305675" cy="15144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100" b="1" i="1" u="none" strike="noStrike" baseline="0">
              <a:solidFill>
                <a:srgbClr val="000000"/>
              </a:solidFill>
              <a:latin typeface="Calibri"/>
            </a:rPr>
            <a:t>How to use:</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To make the bar graph on the right insert your data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monthly mortality rates from HIS for Total population (crude) and Under 5s for the period to be covered e.g. the 12 months prior to the survey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you can edit the graph title and copy and paste the graph into your report.  </a:t>
          </a:r>
        </a:p>
      </xdr:txBody>
    </xdr:sp>
    <xdr:clientData/>
  </xdr:twoCellAnchor>
  <xdr:twoCellAnchor>
    <xdr:from>
      <xdr:col>4</xdr:col>
      <xdr:colOff>333375</xdr:colOff>
      <xdr:row>11</xdr:row>
      <xdr:rowOff>152400</xdr:rowOff>
    </xdr:from>
    <xdr:to>
      <xdr:col>14</xdr:col>
      <xdr:colOff>542925</xdr:colOff>
      <xdr:row>33</xdr:row>
      <xdr:rowOff>66675</xdr:rowOff>
    </xdr:to>
    <xdr:graphicFrame macro="">
      <xdr:nvGraphicFramePr>
        <xdr:cNvPr id="3" name="Chart 2">
          <a:extLst>
            <a:ext uri="{FF2B5EF4-FFF2-40B4-BE49-F238E27FC236}">
              <a16:creationId xmlns:a16="http://schemas.microsoft.com/office/drawing/2014/main" id="{32986054-1717-4462-A6BF-E0BCEB69B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F19973D4-5041-4A1D-BE38-D25765E0B7B3}"/>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24</xdr:row>
      <xdr:rowOff>0</xdr:rowOff>
    </xdr:to>
    <xdr:graphicFrame macro="">
      <xdr:nvGraphicFramePr>
        <xdr:cNvPr id="3" name="Graphique 2">
          <a:extLst>
            <a:ext uri="{FF2B5EF4-FFF2-40B4-BE49-F238E27FC236}">
              <a16:creationId xmlns:a16="http://schemas.microsoft.com/office/drawing/2014/main" id="{AFD57C46-D8A2-477C-A3BB-C8C4926C6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D9D3571F-F1C4-4541-AA6D-B93049B071AB}"/>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27</xdr:row>
      <xdr:rowOff>0</xdr:rowOff>
    </xdr:to>
    <xdr:graphicFrame macro="">
      <xdr:nvGraphicFramePr>
        <xdr:cNvPr id="3" name="Graphique 2">
          <a:extLst>
            <a:ext uri="{FF2B5EF4-FFF2-40B4-BE49-F238E27FC236}">
              <a16:creationId xmlns:a16="http://schemas.microsoft.com/office/drawing/2014/main" id="{95180C89-B7C2-43C6-B8D0-CAB59BE38F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8756AAB5-F053-45AE-8561-3306F247F648}"/>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23</xdr:row>
      <xdr:rowOff>9525</xdr:rowOff>
    </xdr:to>
    <xdr:graphicFrame macro="">
      <xdr:nvGraphicFramePr>
        <xdr:cNvPr id="3" name="Graphique 2">
          <a:extLst>
            <a:ext uri="{FF2B5EF4-FFF2-40B4-BE49-F238E27FC236}">
              <a16:creationId xmlns:a16="http://schemas.microsoft.com/office/drawing/2014/main" id="{526AD5D8-7F70-493A-8B22-223C9985E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23FD2A84-3937-4F6A-B2C1-DF18B8C1750C}"/>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24</xdr:row>
      <xdr:rowOff>142875</xdr:rowOff>
    </xdr:to>
    <xdr:graphicFrame macro="">
      <xdr:nvGraphicFramePr>
        <xdr:cNvPr id="3" name="Graphique 2">
          <a:extLst>
            <a:ext uri="{FF2B5EF4-FFF2-40B4-BE49-F238E27FC236}">
              <a16:creationId xmlns:a16="http://schemas.microsoft.com/office/drawing/2014/main" id="{4150F611-82D0-4BF4-B774-0B4B41903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387888C3-76FA-4FB9-84C7-AF5A38482BEE}"/>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23</xdr:row>
      <xdr:rowOff>9525</xdr:rowOff>
    </xdr:to>
    <xdr:graphicFrame macro="">
      <xdr:nvGraphicFramePr>
        <xdr:cNvPr id="3" name="Graphique 2">
          <a:extLst>
            <a:ext uri="{FF2B5EF4-FFF2-40B4-BE49-F238E27FC236}">
              <a16:creationId xmlns:a16="http://schemas.microsoft.com/office/drawing/2014/main" id="{7633FC48-FA5B-450F-A614-AD1E044A3E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180975</xdr:colOff>
      <xdr:row>1</xdr:row>
      <xdr:rowOff>47625</xdr:rowOff>
    </xdr:from>
    <xdr:to>
      <xdr:col>20</xdr:col>
      <xdr:colOff>152400</xdr:colOff>
      <xdr:row>25</xdr:row>
      <xdr:rowOff>47625</xdr:rowOff>
    </xdr:to>
    <xdr:graphicFrame macro="">
      <xdr:nvGraphicFramePr>
        <xdr:cNvPr id="2" name="Chart 2">
          <a:extLst>
            <a:ext uri="{FF2B5EF4-FFF2-40B4-BE49-F238E27FC236}">
              <a16:creationId xmlns:a16="http://schemas.microsoft.com/office/drawing/2014/main" id="{21CFDEBB-D53B-4328-A621-609C162B5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0</xdr:rowOff>
    </xdr:from>
    <xdr:to>
      <xdr:col>8</xdr:col>
      <xdr:colOff>152400</xdr:colOff>
      <xdr:row>14</xdr:row>
      <xdr:rowOff>85725</xdr:rowOff>
    </xdr:to>
    <xdr:sp macro="" textlink="">
      <xdr:nvSpPr>
        <xdr:cNvPr id="3" name="Text Box 5">
          <a:extLst>
            <a:ext uri="{FF2B5EF4-FFF2-40B4-BE49-F238E27FC236}">
              <a16:creationId xmlns:a16="http://schemas.microsoft.com/office/drawing/2014/main" id="{AAF97EC1-E2EB-4A80-A2BB-DA92105E93ED}"/>
            </a:ext>
          </a:extLst>
        </xdr:cNvPr>
        <xdr:cNvSpPr txBox="1">
          <a:spLocks noChangeArrowheads="1"/>
        </xdr:cNvSpPr>
      </xdr:nvSpPr>
      <xdr:spPr bwMode="auto">
        <a:xfrm>
          <a:off x="466725" y="0"/>
          <a:ext cx="50292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100" b="1" i="1" u="none" strike="noStrike" baseline="0">
              <a:solidFill>
                <a:srgbClr val="000000"/>
              </a:solidFill>
              <a:latin typeface="Calibri"/>
            </a:rPr>
            <a:t>How to use:</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To make the stacked bar chart shown on the right insert your data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Do not delete or enter data in the yellow cells.  </a:t>
          </a:r>
          <a:r>
            <a:rPr lang="en-GB" sz="1100" b="0" i="0" u="none" strike="noStrike" baseline="0">
              <a:solidFill>
                <a:srgbClr val="000000"/>
              </a:solidFill>
              <a:latin typeface="Calibri"/>
            </a:rPr>
            <a:t>Enter the date of the survey and the prevalence (%) of different categories of wasting.</a:t>
          </a:r>
        </a:p>
        <a:p>
          <a:pPr algn="l" rtl="0">
            <a:defRPr sz="1000"/>
          </a:pPr>
          <a:endParaRPr lang="en-GB" sz="1100" b="0" i="0" u="none" strike="noStrike" baseline="0">
            <a:solidFill>
              <a:srgbClr val="000000"/>
            </a:solidFill>
            <a:latin typeface="Calibri"/>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100" b="0" i="0" baseline="0">
              <a:effectLst/>
              <a:latin typeface="+mn-lt"/>
              <a:ea typeface="+mn-ea"/>
              <a:cs typeface="+mn-cs"/>
            </a:rPr>
            <a:t>If you have more or less surveys to include, you will need to change the data source for the chart. To do this, right click on the graph and you will then see the data highlighted in the data table. With your mouse, drag the blue box so that it covers the data that you want to include into the graph. The graph should change automatically.</a:t>
          </a:r>
          <a:endParaRPr lang="en-US" sz="1100">
            <a:effectLst/>
          </a:endParaRP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you can edit the graph title and then copy and paste the graph into your report.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123825</xdr:colOff>
      <xdr:row>1</xdr:row>
      <xdr:rowOff>47625</xdr:rowOff>
    </xdr:from>
    <xdr:to>
      <xdr:col>19</xdr:col>
      <xdr:colOff>95250</xdr:colOff>
      <xdr:row>25</xdr:row>
      <xdr:rowOff>47625</xdr:rowOff>
    </xdr:to>
    <xdr:graphicFrame macro="">
      <xdr:nvGraphicFramePr>
        <xdr:cNvPr id="2" name="Chart 2">
          <a:extLst>
            <a:ext uri="{FF2B5EF4-FFF2-40B4-BE49-F238E27FC236}">
              <a16:creationId xmlns:a16="http://schemas.microsoft.com/office/drawing/2014/main" id="{0443F6B2-CF9A-49DF-99DB-5237EC2D4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0</xdr:row>
      <xdr:rowOff>28575</xdr:rowOff>
    </xdr:from>
    <xdr:to>
      <xdr:col>8</xdr:col>
      <xdr:colOff>0</xdr:colOff>
      <xdr:row>14</xdr:row>
      <xdr:rowOff>95250</xdr:rowOff>
    </xdr:to>
    <xdr:sp macro="" textlink="">
      <xdr:nvSpPr>
        <xdr:cNvPr id="3" name="Text Box 5">
          <a:extLst>
            <a:ext uri="{FF2B5EF4-FFF2-40B4-BE49-F238E27FC236}">
              <a16:creationId xmlns:a16="http://schemas.microsoft.com/office/drawing/2014/main" id="{11A77613-6F03-4755-AC1E-33B07DA00A7D}"/>
            </a:ext>
          </a:extLst>
        </xdr:cNvPr>
        <xdr:cNvSpPr txBox="1">
          <a:spLocks noChangeArrowheads="1"/>
        </xdr:cNvSpPr>
      </xdr:nvSpPr>
      <xdr:spPr bwMode="auto">
        <a:xfrm>
          <a:off x="209549" y="28575"/>
          <a:ext cx="5534026" cy="27336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100" b="1" i="1" u="none" strike="noStrike" baseline="0">
              <a:solidFill>
                <a:srgbClr val="000000"/>
              </a:solidFill>
              <a:latin typeface="Calibri"/>
            </a:rPr>
            <a:t>How to use:</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To make the stacked bar chart shown on the right insert your data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Do not delete or enter data in the yellow cells.  </a:t>
          </a:r>
          <a:r>
            <a:rPr lang="en-GB" sz="1100" b="0" i="0" u="none" strike="noStrike" baseline="0">
              <a:solidFill>
                <a:srgbClr val="000000"/>
              </a:solidFill>
              <a:latin typeface="Calibri"/>
            </a:rPr>
            <a:t>Enter the date of the survey and the prevalence (%) of different categories of stunting.</a:t>
          </a:r>
        </a:p>
        <a:p>
          <a:pPr algn="l" rtl="0">
            <a:defRPr sz="1000"/>
          </a:pPr>
          <a:endParaRPr lang="en-GB" sz="1100" b="0" i="0" u="none" strike="noStrike" baseline="0">
            <a:solidFill>
              <a:srgbClr val="000000"/>
            </a:solidFill>
            <a:latin typeface="Calibri"/>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100" b="0" i="0" baseline="0">
              <a:effectLst/>
              <a:latin typeface="+mn-lt"/>
              <a:ea typeface="+mn-ea"/>
              <a:cs typeface="+mn-cs"/>
            </a:rPr>
            <a:t>If you have more or less surveys to include, you will need to change the data source for the chart. To do this, right click on the graph and you will then see the data highlighted in the data table. With your mouse, drag the blue box so that it covers the data that you want to include into the graph. The graph should change automatically.</a:t>
          </a:r>
          <a:endParaRPr lang="en-US" sz="1100">
            <a:effectLst/>
          </a:endParaRP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you can edit the graph title and then copy and paste the graph into your report.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161924</xdr:colOff>
      <xdr:row>0</xdr:row>
      <xdr:rowOff>104776</xdr:rowOff>
    </xdr:from>
    <xdr:to>
      <xdr:col>7</xdr:col>
      <xdr:colOff>666750</xdr:colOff>
      <xdr:row>7</xdr:row>
      <xdr:rowOff>161926</xdr:rowOff>
    </xdr:to>
    <xdr:sp macro="" textlink="">
      <xdr:nvSpPr>
        <xdr:cNvPr id="2" name="Text Box 5">
          <a:extLst>
            <a:ext uri="{FF2B5EF4-FFF2-40B4-BE49-F238E27FC236}">
              <a16:creationId xmlns:a16="http://schemas.microsoft.com/office/drawing/2014/main" id="{AED04587-DD29-4C2B-83FC-D01F6FEDD22E}"/>
            </a:ext>
          </a:extLst>
        </xdr:cNvPr>
        <xdr:cNvSpPr txBox="1">
          <a:spLocks noChangeArrowheads="1"/>
        </xdr:cNvSpPr>
      </xdr:nvSpPr>
      <xdr:spPr bwMode="auto">
        <a:xfrm>
          <a:off x="161924" y="104776"/>
          <a:ext cx="7534276" cy="139065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100" b="1" i="1" u="none" strike="noStrike" baseline="0">
              <a:solidFill>
                <a:srgbClr val="000000"/>
              </a:solidFill>
              <a:latin typeface="Calibri"/>
            </a:rPr>
            <a:t>How to use:</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To make the Venn Diagram of Wasting and Stunting (WaSt) insert your data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Do not delete or enter data in the yellow cells. </a:t>
          </a:r>
          <a:endParaRPr lang="en-GB" sz="11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you can modify the figures in the Venn diagram by clicking into the text box. You can edit the graph title and then copy and paste the graph into your report.  </a:t>
          </a:r>
        </a:p>
      </xdr:txBody>
    </xdr:sp>
    <xdr:clientData/>
  </xdr:twoCellAnchor>
  <xdr:twoCellAnchor>
    <xdr:from>
      <xdr:col>8</xdr:col>
      <xdr:colOff>600076</xdr:colOff>
      <xdr:row>2</xdr:row>
      <xdr:rowOff>0</xdr:rowOff>
    </xdr:from>
    <xdr:to>
      <xdr:col>13</xdr:col>
      <xdr:colOff>504825</xdr:colOff>
      <xdr:row>12</xdr:row>
      <xdr:rowOff>161925</xdr:rowOff>
    </xdr:to>
    <xdr:grpSp>
      <xdr:nvGrpSpPr>
        <xdr:cNvPr id="3" name="Groupe 2">
          <a:extLst>
            <a:ext uri="{FF2B5EF4-FFF2-40B4-BE49-F238E27FC236}">
              <a16:creationId xmlns:a16="http://schemas.microsoft.com/office/drawing/2014/main" id="{B7646EB9-21AD-422B-BC9E-E1B471A30002}"/>
            </a:ext>
          </a:extLst>
        </xdr:cNvPr>
        <xdr:cNvGrpSpPr/>
      </xdr:nvGrpSpPr>
      <xdr:grpSpPr>
        <a:xfrm>
          <a:off x="8343901" y="381000"/>
          <a:ext cx="2952749" cy="2066925"/>
          <a:chOff x="6448426" y="381000"/>
          <a:chExt cx="2952749" cy="2066925"/>
        </a:xfrm>
      </xdr:grpSpPr>
      <xdr:graphicFrame macro="">
        <xdr:nvGraphicFramePr>
          <xdr:cNvPr id="4" name="Graphique 3">
            <a:extLst>
              <a:ext uri="{FF2B5EF4-FFF2-40B4-BE49-F238E27FC236}">
                <a16:creationId xmlns:a16="http://schemas.microsoft.com/office/drawing/2014/main" id="{1CB8165B-CC9B-46DC-A636-870D49A4B0D9}"/>
              </a:ext>
            </a:extLst>
          </xdr:cNvPr>
          <xdr:cNvGraphicFramePr/>
        </xdr:nvGraphicFramePr>
        <xdr:xfrm>
          <a:off x="6448426" y="381000"/>
          <a:ext cx="2952749" cy="20669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ZoneTexte 4">
            <a:extLst>
              <a:ext uri="{FF2B5EF4-FFF2-40B4-BE49-F238E27FC236}">
                <a16:creationId xmlns:a16="http://schemas.microsoft.com/office/drawing/2014/main" id="{9F14B388-3BF8-4859-8DAE-C38DD3A0B3A8}"/>
              </a:ext>
            </a:extLst>
          </xdr:cNvPr>
          <xdr:cNvSpPr txBox="1"/>
        </xdr:nvSpPr>
        <xdr:spPr>
          <a:xfrm>
            <a:off x="7877175" y="1390650"/>
            <a:ext cx="25717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3</a:t>
            </a:r>
          </a:p>
        </xdr:txBody>
      </xdr:sp>
    </xdr:grpSp>
    <xdr:clientData/>
  </xdr:twoCellAnchor>
  <xdr:twoCellAnchor>
    <xdr:from>
      <xdr:col>9</xdr:col>
      <xdr:colOff>1</xdr:colOff>
      <xdr:row>13</xdr:row>
      <xdr:rowOff>19050</xdr:rowOff>
    </xdr:from>
    <xdr:to>
      <xdr:col>13</xdr:col>
      <xdr:colOff>514350</xdr:colOff>
      <xdr:row>23</xdr:row>
      <xdr:rowOff>180975</xdr:rowOff>
    </xdr:to>
    <xdr:grpSp>
      <xdr:nvGrpSpPr>
        <xdr:cNvPr id="6" name="Groupe 5">
          <a:extLst>
            <a:ext uri="{FF2B5EF4-FFF2-40B4-BE49-F238E27FC236}">
              <a16:creationId xmlns:a16="http://schemas.microsoft.com/office/drawing/2014/main" id="{A1D9D51A-1DEB-4397-B3C3-5810AC28CF17}"/>
            </a:ext>
          </a:extLst>
        </xdr:cNvPr>
        <xdr:cNvGrpSpPr/>
      </xdr:nvGrpSpPr>
      <xdr:grpSpPr>
        <a:xfrm>
          <a:off x="8353426" y="2495550"/>
          <a:ext cx="2952749" cy="2066925"/>
          <a:chOff x="6448426" y="381000"/>
          <a:chExt cx="2952749" cy="2066925"/>
        </a:xfrm>
      </xdr:grpSpPr>
      <xdr:graphicFrame macro="">
        <xdr:nvGraphicFramePr>
          <xdr:cNvPr id="7" name="Graphique 6">
            <a:extLst>
              <a:ext uri="{FF2B5EF4-FFF2-40B4-BE49-F238E27FC236}">
                <a16:creationId xmlns:a16="http://schemas.microsoft.com/office/drawing/2014/main" id="{6AB6BDE2-799A-48A2-B787-DF3021E5526A}"/>
              </a:ext>
            </a:extLst>
          </xdr:cNvPr>
          <xdr:cNvGraphicFramePr/>
        </xdr:nvGraphicFramePr>
        <xdr:xfrm>
          <a:off x="6448426" y="381000"/>
          <a:ext cx="2952749" cy="20669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ZoneTexte 7">
            <a:extLst>
              <a:ext uri="{FF2B5EF4-FFF2-40B4-BE49-F238E27FC236}">
                <a16:creationId xmlns:a16="http://schemas.microsoft.com/office/drawing/2014/main" id="{F248D706-B8BD-43EF-AED7-D220834FBF0A}"/>
              </a:ext>
            </a:extLst>
          </xdr:cNvPr>
          <xdr:cNvSpPr txBox="1"/>
        </xdr:nvSpPr>
        <xdr:spPr>
          <a:xfrm>
            <a:off x="7877175" y="1390650"/>
            <a:ext cx="25717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9</a:t>
            </a:r>
          </a:p>
        </xdr:txBody>
      </xdr:sp>
    </xdr:grpSp>
    <xdr:clientData/>
  </xdr:twoCellAnchor>
</xdr:wsDr>
</file>

<file path=xl/drawings/drawing18.xml><?xml version="1.0" encoding="utf-8"?>
<c:userShapes xmlns:c="http://schemas.openxmlformats.org/drawingml/2006/chart">
  <cdr:relSizeAnchor xmlns:cdr="http://schemas.openxmlformats.org/drawingml/2006/chartDrawing">
    <cdr:from>
      <cdr:x>0.5</cdr:x>
      <cdr:y>0.50239</cdr:y>
    </cdr:from>
    <cdr:to>
      <cdr:x>0.55161</cdr:x>
      <cdr:y>0.63158</cdr:y>
    </cdr:to>
    <cdr:sp macro="" textlink="">
      <cdr:nvSpPr>
        <cdr:cNvPr id="5" name="ZoneTexte 4">
          <a:extLst xmlns:a="http://schemas.openxmlformats.org/drawingml/2006/main">
            <a:ext uri="{FF2B5EF4-FFF2-40B4-BE49-F238E27FC236}">
              <a16:creationId xmlns:a16="http://schemas.microsoft.com/office/drawing/2014/main" id="{E6A33FDE-B587-4D7F-B09A-FCA0E77D7E3C}"/>
            </a:ext>
          </a:extLst>
        </cdr:cNvPr>
        <cdr:cNvSpPr txBox="1"/>
      </cdr:nvSpPr>
      <cdr:spPr>
        <a:xfrm xmlns:a="http://schemas.openxmlformats.org/drawingml/2006/main">
          <a:off x="1476374" y="1000125"/>
          <a:ext cx="1524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0.01914</cdr:y>
    </cdr:from>
    <cdr:to>
      <cdr:x>1</cdr:x>
      <cdr:y>0.311</cdr:y>
    </cdr:to>
    <cdr:sp macro="" textlink="">
      <cdr:nvSpPr>
        <cdr:cNvPr id="6" name="ZoneTexte 5">
          <a:extLst xmlns:a="http://schemas.openxmlformats.org/drawingml/2006/main">
            <a:ext uri="{FF2B5EF4-FFF2-40B4-BE49-F238E27FC236}">
              <a16:creationId xmlns:a16="http://schemas.microsoft.com/office/drawing/2014/main" id="{0C6F5EDB-5BDD-4BE8-8195-0FF8D12C89CD}"/>
            </a:ext>
          </a:extLst>
        </cdr:cNvPr>
        <cdr:cNvSpPr txBox="1"/>
      </cdr:nvSpPr>
      <cdr:spPr>
        <a:xfrm xmlns:a="http://schemas.openxmlformats.org/drawingml/2006/main">
          <a:off x="0" y="38101"/>
          <a:ext cx="2952749" cy="5810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defRPr sz="1000" b="0" i="0" u="none" strike="noStrike" kern="1200" baseline="0">
              <a:solidFill>
                <a:srgbClr val="000000"/>
              </a:solidFill>
              <a:latin typeface="Arial"/>
              <a:ea typeface="Arial"/>
              <a:cs typeface="Arial"/>
            </a:defRPr>
          </a:pPr>
          <a:r>
            <a:rPr lang="en-GB" sz="1050" b="1" i="0" u="none" strike="noStrike" baseline="0">
              <a:solidFill>
                <a:srgbClr val="000000"/>
              </a:solidFill>
              <a:latin typeface="+mn-lt"/>
            </a:rPr>
            <a:t>Diagramme de Venn, WaSt chez les filles âgées de 6-59 mois</a:t>
          </a:r>
        </a:p>
        <a:p xmlns:a="http://schemas.openxmlformats.org/drawingml/2006/main">
          <a:pPr algn="ctr" rtl="0">
            <a:defRPr sz="1000" b="0" i="0" u="none" strike="noStrike" kern="1200" baseline="0">
              <a:solidFill>
                <a:srgbClr val="000000"/>
              </a:solidFill>
              <a:latin typeface="Arial"/>
              <a:ea typeface="Arial"/>
              <a:cs typeface="Arial"/>
            </a:defRPr>
          </a:pPr>
          <a:r>
            <a:rPr lang="en-GB" sz="1050" b="1" i="0" u="none" strike="noStrike" baseline="0">
              <a:solidFill>
                <a:schemeClr val="accent1"/>
              </a:solidFill>
              <a:latin typeface="+mn-lt"/>
            </a:rPr>
            <a:t>Nom du camp/Zone d'enqu</a:t>
          </a:r>
          <a:r>
            <a:rPr lang="en-GB" sz="1050" b="1" i="0" u="none" strike="noStrike" baseline="0">
              <a:solidFill>
                <a:schemeClr val="accent1"/>
              </a:solidFill>
              <a:latin typeface="+mn-lt"/>
              <a:cs typeface="Arial" panose="020B0604020202020204" pitchFamily="34" charset="0"/>
            </a:rPr>
            <a:t>ête</a:t>
          </a:r>
          <a:r>
            <a:rPr lang="en-GB" sz="1050" b="1" i="0" u="none" strike="noStrike" baseline="0">
              <a:solidFill>
                <a:schemeClr val="accent1"/>
              </a:solidFill>
              <a:latin typeface="+mn-lt"/>
            </a:rPr>
            <a:t>, Pays</a:t>
          </a:r>
        </a:p>
        <a:p xmlns:a="http://schemas.openxmlformats.org/drawingml/2006/main">
          <a:endParaRPr lang="en-GB" sz="1100"/>
        </a:p>
      </cdr:txBody>
    </cdr:sp>
  </cdr:relSizeAnchor>
  <cdr:relSizeAnchor xmlns:cdr="http://schemas.openxmlformats.org/drawingml/2006/chartDrawing">
    <cdr:from>
      <cdr:x>0.01935</cdr:x>
      <cdr:y>0.86124</cdr:y>
    </cdr:from>
    <cdr:to>
      <cdr:x>0.41613</cdr:x>
      <cdr:y>0.98086</cdr:y>
    </cdr:to>
    <cdr:sp macro="" textlink="">
      <cdr:nvSpPr>
        <cdr:cNvPr id="7" name="ZoneTexte 6">
          <a:extLst xmlns:a="http://schemas.openxmlformats.org/drawingml/2006/main">
            <a:ext uri="{FF2B5EF4-FFF2-40B4-BE49-F238E27FC236}">
              <a16:creationId xmlns:a16="http://schemas.microsoft.com/office/drawing/2014/main" id="{6825F9D7-B408-40AD-89A6-E7E80C50623C}"/>
            </a:ext>
          </a:extLst>
        </cdr:cNvPr>
        <cdr:cNvSpPr txBox="1"/>
      </cdr:nvSpPr>
      <cdr:spPr>
        <a:xfrm xmlns:a="http://schemas.openxmlformats.org/drawingml/2006/main">
          <a:off x="57149" y="1780118"/>
          <a:ext cx="1171575" cy="247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Emaciation (n=13)</a:t>
          </a:r>
        </a:p>
      </cdr:txBody>
    </cdr:sp>
  </cdr:relSizeAnchor>
  <cdr:relSizeAnchor xmlns:cdr="http://schemas.openxmlformats.org/drawingml/2006/chartDrawing">
    <cdr:from>
      <cdr:x>0.0258</cdr:x>
      <cdr:y>0.30622</cdr:y>
    </cdr:from>
    <cdr:to>
      <cdr:x>1</cdr:x>
      <cdr:y>0.98724</cdr:y>
    </cdr:to>
    <cdr:grpSp>
      <cdr:nvGrpSpPr>
        <cdr:cNvPr id="14" name="Groupe 13">
          <a:extLst xmlns:a="http://schemas.openxmlformats.org/drawingml/2006/main">
            <a:ext uri="{FF2B5EF4-FFF2-40B4-BE49-F238E27FC236}">
              <a16:creationId xmlns:a16="http://schemas.microsoft.com/office/drawing/2014/main" id="{C6E213C5-BEC0-4B06-8648-E69855D85587}"/>
            </a:ext>
          </a:extLst>
        </cdr:cNvPr>
        <cdr:cNvGrpSpPr/>
      </cdr:nvGrpSpPr>
      <cdr:grpSpPr>
        <a:xfrm xmlns:a="http://schemas.openxmlformats.org/drawingml/2006/main">
          <a:off x="76181" y="632934"/>
          <a:ext cx="2876568" cy="1407617"/>
          <a:chOff x="76193" y="533395"/>
          <a:chExt cx="2876556" cy="1431928"/>
        </a:xfrm>
      </cdr:grpSpPr>
      <cdr:grpSp>
        <cdr:nvGrpSpPr>
          <cdr:cNvPr id="11" name="Groupe 10">
            <a:extLst xmlns:a="http://schemas.openxmlformats.org/drawingml/2006/main">
              <a:ext uri="{FF2B5EF4-FFF2-40B4-BE49-F238E27FC236}">
                <a16:creationId xmlns:a16="http://schemas.microsoft.com/office/drawing/2014/main" id="{C2F45E19-58DE-47AB-B81B-B84396DA7169}"/>
              </a:ext>
            </a:extLst>
          </cdr:cNvPr>
          <cdr:cNvGrpSpPr/>
        </cdr:nvGrpSpPr>
        <cdr:grpSpPr>
          <a:xfrm xmlns:a="http://schemas.openxmlformats.org/drawingml/2006/main">
            <a:off x="495294" y="1541537"/>
            <a:ext cx="2457455" cy="423786"/>
            <a:chOff x="495294" y="1541538"/>
            <a:chExt cx="2457455" cy="423785"/>
          </a:xfrm>
        </cdr:grpSpPr>
        <cdr:sp macro="" textlink="">
          <cdr:nvSpPr>
            <cdr:cNvPr id="8" name="ZoneTexte 1">
              <a:extLst xmlns:a="http://schemas.openxmlformats.org/drawingml/2006/main">
                <a:ext uri="{FF2B5EF4-FFF2-40B4-BE49-F238E27FC236}">
                  <a16:creationId xmlns:a16="http://schemas.microsoft.com/office/drawing/2014/main" id="{9A94F504-60E8-41AF-9FB4-C9AC0BAAB2B8}"/>
                </a:ext>
              </a:extLst>
            </cdr:cNvPr>
            <cdr:cNvSpPr txBox="1"/>
          </cdr:nvSpPr>
          <cdr:spPr>
            <a:xfrm xmlns:a="http://schemas.openxmlformats.org/drawingml/2006/main">
              <a:off x="1247773" y="1727193"/>
              <a:ext cx="1704976" cy="2381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t>Retard</a:t>
              </a:r>
              <a:r>
                <a:rPr lang="en-GB" sz="1050" baseline="0"/>
                <a:t> de croissance</a:t>
              </a:r>
              <a:r>
                <a:rPr lang="en-GB" sz="1050"/>
                <a:t> (n=28)</a:t>
              </a:r>
            </a:p>
          </cdr:txBody>
        </cdr:sp>
        <cdr:grpSp>
          <cdr:nvGrpSpPr>
            <cdr:cNvPr id="9" name="Groupe 8">
              <a:extLst xmlns:a="http://schemas.openxmlformats.org/drawingml/2006/main">
                <a:ext uri="{FF2B5EF4-FFF2-40B4-BE49-F238E27FC236}">
                  <a16:creationId xmlns:a16="http://schemas.microsoft.com/office/drawing/2014/main" id="{42D35C66-3559-4CF5-88EA-ACBDF0C3E328}"/>
                </a:ext>
              </a:extLst>
            </cdr:cNvPr>
            <cdr:cNvGrpSpPr/>
          </cdr:nvGrpSpPr>
          <cdr:grpSpPr>
            <a:xfrm xmlns:a="http://schemas.openxmlformats.org/drawingml/2006/main">
              <a:off x="495294" y="1541538"/>
              <a:ext cx="1962161" cy="201541"/>
              <a:chOff x="495294" y="1541538"/>
              <a:chExt cx="1962161" cy="201541"/>
            </a:xfrm>
          </cdr:grpSpPr>
          <cdr:cxnSp macro="">
            <cdr:nvCxnSpPr>
              <cdr:cNvPr id="10" name="Connecteur droit 9">
                <a:extLst xmlns:a="http://schemas.openxmlformats.org/drawingml/2006/main">
                  <a:ext uri="{FF2B5EF4-FFF2-40B4-BE49-F238E27FC236}">
                    <a16:creationId xmlns:a16="http://schemas.microsoft.com/office/drawing/2014/main" id="{1C75DD49-AF9E-4112-9924-82CDEA9B6B26}"/>
                  </a:ext>
                </a:extLst>
              </cdr:cNvPr>
              <cdr:cNvCxnSpPr>
                <a:endCxn xmlns:a="http://schemas.openxmlformats.org/drawingml/2006/main" id="4" idx="3"/>
              </cdr:cNvCxnSpPr>
            </cdr:nvCxnSpPr>
            <cdr:spPr>
              <a:xfrm xmlns:a="http://schemas.openxmlformats.org/drawingml/2006/main" flipV="1">
                <a:off x="495294" y="1541538"/>
                <a:ext cx="129892" cy="201541"/>
              </a:xfrm>
              <a:prstGeom xmlns:a="http://schemas.openxmlformats.org/drawingml/2006/main" prst="line">
                <a:avLst/>
              </a:prstGeom>
              <a:ln xmlns:a="http://schemas.openxmlformats.org/drawingml/2006/main" w="2540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2" name="Connecteur droit 11">
                <a:extLst xmlns:a="http://schemas.openxmlformats.org/drawingml/2006/main">
                  <a:ext uri="{FF2B5EF4-FFF2-40B4-BE49-F238E27FC236}">
                    <a16:creationId xmlns:a16="http://schemas.microsoft.com/office/drawing/2014/main" id="{7299F0EA-8F4A-4067-B58D-2895BE7F1D8F}"/>
                  </a:ext>
                </a:extLst>
              </cdr:cNvPr>
              <cdr:cNvCxnSpPr/>
            </cdr:nvCxnSpPr>
            <cdr:spPr>
              <a:xfrm xmlns:a="http://schemas.openxmlformats.org/drawingml/2006/main" flipH="1" flipV="1">
                <a:off x="2362199" y="1600204"/>
                <a:ext cx="95256" cy="133339"/>
              </a:xfrm>
              <a:prstGeom xmlns:a="http://schemas.openxmlformats.org/drawingml/2006/main" prst="line">
                <a:avLst/>
              </a:prstGeom>
              <a:ln xmlns:a="http://schemas.openxmlformats.org/drawingml/2006/main" w="25400">
                <a:solidFill>
                  <a:schemeClr val="accent3">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grpSp>
      <cdr:grpSp>
        <cdr:nvGrpSpPr>
          <cdr:cNvPr id="2" name="Groupe 1">
            <a:extLst xmlns:a="http://schemas.openxmlformats.org/drawingml/2006/main">
              <a:ext uri="{FF2B5EF4-FFF2-40B4-BE49-F238E27FC236}">
                <a16:creationId xmlns:a16="http://schemas.microsoft.com/office/drawing/2014/main" id="{1CF98017-142D-4157-A570-49C16BB1100F}"/>
              </a:ext>
            </a:extLst>
          </cdr:cNvPr>
          <cdr:cNvGrpSpPr/>
        </cdr:nvGrpSpPr>
        <cdr:grpSpPr>
          <a:xfrm xmlns:a="http://schemas.openxmlformats.org/drawingml/2006/main">
            <a:off x="76193" y="533395"/>
            <a:ext cx="2562236" cy="1181097"/>
            <a:chOff x="76193" y="533395"/>
            <a:chExt cx="2562236" cy="1181097"/>
          </a:xfrm>
        </cdr:grpSpPr>
        <cdr:sp macro="" textlink="">
          <cdr:nvSpPr>
            <cdr:cNvPr id="3" name="Ellipse 2">
              <a:extLst xmlns:a="http://schemas.openxmlformats.org/drawingml/2006/main">
                <a:ext uri="{FF2B5EF4-FFF2-40B4-BE49-F238E27FC236}">
                  <a16:creationId xmlns:a16="http://schemas.microsoft.com/office/drawing/2014/main" id="{7EA39372-6D7B-449B-8F02-B789404303E9}"/>
                </a:ext>
              </a:extLst>
            </cdr:cNvPr>
            <cdr:cNvSpPr/>
          </cdr:nvSpPr>
          <cdr:spPr>
            <a:xfrm xmlns:a="http://schemas.openxmlformats.org/drawingml/2006/main">
              <a:off x="1454878" y="533395"/>
              <a:ext cx="1183551" cy="1152530"/>
            </a:xfrm>
            <a:prstGeom xmlns:a="http://schemas.openxmlformats.org/drawingml/2006/main" prst="ellipse">
              <a:avLst/>
            </a:prstGeom>
            <a:solidFill xmlns:a="http://schemas.openxmlformats.org/drawingml/2006/main">
              <a:schemeClr val="accent3">
                <a:lumMod val="75000"/>
                <a:alpha val="60000"/>
              </a:schemeClr>
            </a:solidFill>
            <a:ln xmlns:a="http://schemas.openxmlformats.org/drawingml/2006/main" w="3175">
              <a:solidFill>
                <a:schemeClr val="accent3">
                  <a:lumMod val="75000"/>
                  <a:alpha val="6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a:endParaRPr lang="en-US">
                <a:solidFill>
                  <a:sysClr val="windowText" lastClr="000000"/>
                </a:solidFill>
              </a:endParaRPr>
            </a:p>
            <a:p xmlns:a="http://schemas.openxmlformats.org/drawingml/2006/main">
              <a:pPr algn="r"/>
              <a:r>
                <a:rPr lang="en-US">
                  <a:solidFill>
                    <a:sysClr val="windowText" lastClr="000000"/>
                  </a:solidFill>
                </a:rPr>
                <a:t>25</a:t>
              </a:r>
            </a:p>
          </cdr:txBody>
        </cdr:sp>
        <cdr:sp macro="" textlink="">
          <cdr:nvSpPr>
            <cdr:cNvPr id="4" name="Ellipse 3">
              <a:extLst xmlns:a="http://schemas.openxmlformats.org/drawingml/2006/main">
                <a:ext uri="{FF2B5EF4-FFF2-40B4-BE49-F238E27FC236}">
                  <a16:creationId xmlns:a16="http://schemas.microsoft.com/office/drawing/2014/main" id="{FF1C80F2-5559-445C-9926-D0C475E82A02}"/>
                </a:ext>
              </a:extLst>
            </cdr:cNvPr>
            <cdr:cNvSpPr/>
          </cdr:nvSpPr>
          <cdr:spPr>
            <a:xfrm xmlns:a="http://schemas.openxmlformats.org/drawingml/2006/main">
              <a:off x="447666" y="533395"/>
              <a:ext cx="1212222" cy="1181097"/>
            </a:xfrm>
            <a:prstGeom xmlns:a="http://schemas.openxmlformats.org/drawingml/2006/main" prst="ellipse">
              <a:avLst/>
            </a:prstGeom>
            <a:solidFill xmlns:a="http://schemas.openxmlformats.org/drawingml/2006/main">
              <a:srgbClr val="FF0000">
                <a:alpha val="60000"/>
              </a:srgbClr>
            </a:solidFill>
            <a:ln xmlns:a="http://schemas.openxmlformats.org/drawingml/2006/main" w="3175">
              <a:solidFill>
                <a:srgbClr val="FF0000">
                  <a:alpha val="60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solidFill>
                  <a:sysClr val="windowText" lastClr="000000"/>
                </a:solidFill>
              </a:endParaRPr>
            </a:p>
            <a:p xmlns:a="http://schemas.openxmlformats.org/drawingml/2006/main">
              <a:r>
                <a:rPr lang="en-US">
                  <a:solidFill>
                    <a:sysClr val="windowText" lastClr="000000"/>
                  </a:solidFill>
                </a:rPr>
                <a:t>10</a:t>
              </a:r>
            </a:p>
          </cdr:txBody>
        </cdr:sp>
        <cdr:sp macro="" textlink="">
          <cdr:nvSpPr>
            <cdr:cNvPr id="13" name="ZoneTexte 12">
              <a:extLst xmlns:a="http://schemas.openxmlformats.org/drawingml/2006/main">
                <a:ext uri="{FF2B5EF4-FFF2-40B4-BE49-F238E27FC236}">
                  <a16:creationId xmlns:a16="http://schemas.microsoft.com/office/drawing/2014/main" id="{F5D5BB24-7BF6-43FC-B5C0-B4D6F59AD2B6}"/>
                </a:ext>
              </a:extLst>
            </cdr:cNvPr>
            <cdr:cNvSpPr txBox="1"/>
          </cdr:nvSpPr>
          <cdr:spPr>
            <a:xfrm xmlns:a="http://schemas.openxmlformats.org/drawingml/2006/main">
              <a:off x="76193" y="533398"/>
              <a:ext cx="571505" cy="1904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t>N=230</a:t>
              </a:r>
            </a:p>
          </cdr:txBody>
        </cdr:sp>
      </cdr:grpSp>
    </cdr:grpSp>
  </cdr:relSizeAnchor>
</c:userShapes>
</file>

<file path=xl/drawings/drawing19.xml><?xml version="1.0" encoding="utf-8"?>
<c:userShapes xmlns:c="http://schemas.openxmlformats.org/drawingml/2006/chart">
  <cdr:relSizeAnchor xmlns:cdr="http://schemas.openxmlformats.org/drawingml/2006/chartDrawing">
    <cdr:from>
      <cdr:x>0.5</cdr:x>
      <cdr:y>0.50239</cdr:y>
    </cdr:from>
    <cdr:to>
      <cdr:x>0.55161</cdr:x>
      <cdr:y>0.63158</cdr:y>
    </cdr:to>
    <cdr:sp macro="" textlink="">
      <cdr:nvSpPr>
        <cdr:cNvPr id="5" name="ZoneTexte 4">
          <a:extLst xmlns:a="http://schemas.openxmlformats.org/drawingml/2006/main">
            <a:ext uri="{FF2B5EF4-FFF2-40B4-BE49-F238E27FC236}">
              <a16:creationId xmlns:a16="http://schemas.microsoft.com/office/drawing/2014/main" id="{E6A33FDE-B587-4D7F-B09A-FCA0E77D7E3C}"/>
            </a:ext>
          </a:extLst>
        </cdr:cNvPr>
        <cdr:cNvSpPr txBox="1"/>
      </cdr:nvSpPr>
      <cdr:spPr>
        <a:xfrm xmlns:a="http://schemas.openxmlformats.org/drawingml/2006/main">
          <a:off x="1476374" y="1000125"/>
          <a:ext cx="1524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0.01914</cdr:y>
    </cdr:from>
    <cdr:to>
      <cdr:x>1</cdr:x>
      <cdr:y>0.311</cdr:y>
    </cdr:to>
    <cdr:sp macro="" textlink="">
      <cdr:nvSpPr>
        <cdr:cNvPr id="6" name="ZoneTexte 5">
          <a:extLst xmlns:a="http://schemas.openxmlformats.org/drawingml/2006/main">
            <a:ext uri="{FF2B5EF4-FFF2-40B4-BE49-F238E27FC236}">
              <a16:creationId xmlns:a16="http://schemas.microsoft.com/office/drawing/2014/main" id="{0C6F5EDB-5BDD-4BE8-8195-0FF8D12C89CD}"/>
            </a:ext>
          </a:extLst>
        </cdr:cNvPr>
        <cdr:cNvSpPr txBox="1"/>
      </cdr:nvSpPr>
      <cdr:spPr>
        <a:xfrm xmlns:a="http://schemas.openxmlformats.org/drawingml/2006/main">
          <a:off x="0" y="38101"/>
          <a:ext cx="2952749" cy="5810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defRPr sz="1000" b="0" i="0" u="none" strike="noStrike" kern="1200" baseline="0">
              <a:solidFill>
                <a:srgbClr val="000000"/>
              </a:solidFill>
              <a:latin typeface="Arial"/>
              <a:ea typeface="Arial"/>
              <a:cs typeface="Arial"/>
            </a:defRPr>
          </a:pPr>
          <a:r>
            <a:rPr lang="en-GB" sz="1050" b="1" i="0" u="none" strike="noStrike" baseline="0">
              <a:solidFill>
                <a:srgbClr val="000000"/>
              </a:solidFill>
              <a:latin typeface="+mn-lt"/>
            </a:rPr>
            <a:t>Diagramme de Venn, WaSt chez les gar</a:t>
          </a:r>
          <a:r>
            <a:rPr lang="en-GB" sz="1050" b="1" i="0" u="none" strike="noStrike" baseline="0">
              <a:solidFill>
                <a:srgbClr val="000000"/>
              </a:solidFill>
              <a:latin typeface="+mn-lt"/>
              <a:cs typeface="Arial" panose="020B0604020202020204" pitchFamily="34" charset="0"/>
            </a:rPr>
            <a:t>ç</a:t>
          </a:r>
          <a:r>
            <a:rPr lang="en-GB" sz="1050" b="1" i="0" u="none" strike="noStrike" baseline="0">
              <a:solidFill>
                <a:srgbClr val="000000"/>
              </a:solidFill>
              <a:latin typeface="+mn-lt"/>
            </a:rPr>
            <a:t>ons âgés de 6-59 mois</a:t>
          </a:r>
        </a:p>
        <a:p xmlns:a="http://schemas.openxmlformats.org/drawingml/2006/main">
          <a:pPr algn="ctr" rtl="0">
            <a:defRPr sz="1000" b="0" i="0" u="none" strike="noStrike" kern="1200" baseline="0">
              <a:solidFill>
                <a:srgbClr val="000000"/>
              </a:solidFill>
              <a:latin typeface="Arial"/>
              <a:ea typeface="Arial"/>
              <a:cs typeface="Arial"/>
            </a:defRPr>
          </a:pPr>
          <a:r>
            <a:rPr lang="en-GB" sz="1050" b="1" i="0" u="none" strike="noStrike" baseline="0">
              <a:solidFill>
                <a:schemeClr val="accent1"/>
              </a:solidFill>
              <a:latin typeface="+mn-lt"/>
            </a:rPr>
            <a:t>Nom du camp/Zone d'enqu</a:t>
          </a:r>
          <a:r>
            <a:rPr lang="en-GB" sz="1050" b="1" i="0" u="none" strike="noStrike" baseline="0">
              <a:solidFill>
                <a:schemeClr val="accent1"/>
              </a:solidFill>
              <a:latin typeface="+mn-lt"/>
              <a:cs typeface="Arial" panose="020B0604020202020204" pitchFamily="34" charset="0"/>
            </a:rPr>
            <a:t>ête</a:t>
          </a:r>
          <a:r>
            <a:rPr lang="en-GB" sz="1050" b="1" i="0" u="none" strike="noStrike" baseline="0">
              <a:solidFill>
                <a:schemeClr val="accent1"/>
              </a:solidFill>
              <a:latin typeface="+mn-lt"/>
            </a:rPr>
            <a:t>, Pays</a:t>
          </a:r>
        </a:p>
        <a:p xmlns:a="http://schemas.openxmlformats.org/drawingml/2006/main">
          <a:endParaRPr lang="en-GB" sz="1100"/>
        </a:p>
      </cdr:txBody>
    </cdr:sp>
  </cdr:relSizeAnchor>
  <cdr:relSizeAnchor xmlns:cdr="http://schemas.openxmlformats.org/drawingml/2006/chartDrawing">
    <cdr:from>
      <cdr:x>0.01613</cdr:x>
      <cdr:y>0.86124</cdr:y>
    </cdr:from>
    <cdr:to>
      <cdr:x>0.43226</cdr:x>
      <cdr:y>0.98086</cdr:y>
    </cdr:to>
    <cdr:sp macro="" textlink="">
      <cdr:nvSpPr>
        <cdr:cNvPr id="7" name="ZoneTexte 6">
          <a:extLst xmlns:a="http://schemas.openxmlformats.org/drawingml/2006/main">
            <a:ext uri="{FF2B5EF4-FFF2-40B4-BE49-F238E27FC236}">
              <a16:creationId xmlns:a16="http://schemas.microsoft.com/office/drawing/2014/main" id="{6825F9D7-B408-40AD-89A6-E7E80C50623C}"/>
            </a:ext>
          </a:extLst>
        </cdr:cNvPr>
        <cdr:cNvSpPr txBox="1"/>
      </cdr:nvSpPr>
      <cdr:spPr>
        <a:xfrm xmlns:a="http://schemas.openxmlformats.org/drawingml/2006/main">
          <a:off x="47623" y="1780118"/>
          <a:ext cx="1228725" cy="247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Emaciation (n=17)</a:t>
          </a:r>
        </a:p>
      </cdr:txBody>
    </cdr:sp>
  </cdr:relSizeAnchor>
  <cdr:relSizeAnchor xmlns:cdr="http://schemas.openxmlformats.org/drawingml/2006/chartDrawing">
    <cdr:from>
      <cdr:x>0.0258</cdr:x>
      <cdr:y>0.30622</cdr:y>
    </cdr:from>
    <cdr:to>
      <cdr:x>0.97204</cdr:x>
      <cdr:y>0.98724</cdr:y>
    </cdr:to>
    <cdr:grpSp>
      <cdr:nvGrpSpPr>
        <cdr:cNvPr id="14" name="Groupe 13">
          <a:extLst xmlns:a="http://schemas.openxmlformats.org/drawingml/2006/main">
            <a:ext uri="{FF2B5EF4-FFF2-40B4-BE49-F238E27FC236}">
              <a16:creationId xmlns:a16="http://schemas.microsoft.com/office/drawing/2014/main" id="{C6E213C5-BEC0-4B06-8648-E69855D85587}"/>
            </a:ext>
          </a:extLst>
        </cdr:cNvPr>
        <cdr:cNvGrpSpPr/>
      </cdr:nvGrpSpPr>
      <cdr:grpSpPr>
        <a:xfrm xmlns:a="http://schemas.openxmlformats.org/drawingml/2006/main">
          <a:off x="76181" y="632934"/>
          <a:ext cx="2794009" cy="1407617"/>
          <a:chOff x="76193" y="533395"/>
          <a:chExt cx="2793997" cy="1431928"/>
        </a:xfrm>
      </cdr:grpSpPr>
      <cdr:grpSp>
        <cdr:nvGrpSpPr>
          <cdr:cNvPr id="11" name="Groupe 10">
            <a:extLst xmlns:a="http://schemas.openxmlformats.org/drawingml/2006/main">
              <a:ext uri="{FF2B5EF4-FFF2-40B4-BE49-F238E27FC236}">
                <a16:creationId xmlns:a16="http://schemas.microsoft.com/office/drawing/2014/main" id="{C2F45E19-58DE-47AB-B81B-B84396DA7169}"/>
              </a:ext>
            </a:extLst>
          </cdr:cNvPr>
          <cdr:cNvGrpSpPr/>
        </cdr:nvGrpSpPr>
        <cdr:grpSpPr>
          <a:xfrm xmlns:a="http://schemas.openxmlformats.org/drawingml/2006/main">
            <a:off x="495294" y="1541537"/>
            <a:ext cx="2374896" cy="423786"/>
            <a:chOff x="495294" y="1541538"/>
            <a:chExt cx="2374896" cy="423785"/>
          </a:xfrm>
        </cdr:grpSpPr>
        <cdr:sp macro="" textlink="">
          <cdr:nvSpPr>
            <cdr:cNvPr id="8" name="ZoneTexte 1">
              <a:extLst xmlns:a="http://schemas.openxmlformats.org/drawingml/2006/main">
                <a:ext uri="{FF2B5EF4-FFF2-40B4-BE49-F238E27FC236}">
                  <a16:creationId xmlns:a16="http://schemas.microsoft.com/office/drawing/2014/main" id="{9A94F504-60E8-41AF-9FB4-C9AC0BAAB2B8}"/>
                </a:ext>
              </a:extLst>
            </cdr:cNvPr>
            <cdr:cNvSpPr txBox="1"/>
          </cdr:nvSpPr>
          <cdr:spPr>
            <a:xfrm xmlns:a="http://schemas.openxmlformats.org/drawingml/2006/main">
              <a:off x="1162056" y="1727193"/>
              <a:ext cx="1708134" cy="2381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t>Retard de croissance (n=40)</a:t>
              </a:r>
            </a:p>
          </cdr:txBody>
        </cdr:sp>
        <cdr:grpSp>
          <cdr:nvGrpSpPr>
            <cdr:cNvPr id="9" name="Groupe 8">
              <a:extLst xmlns:a="http://schemas.openxmlformats.org/drawingml/2006/main">
                <a:ext uri="{FF2B5EF4-FFF2-40B4-BE49-F238E27FC236}">
                  <a16:creationId xmlns:a16="http://schemas.microsoft.com/office/drawing/2014/main" id="{42D35C66-3559-4CF5-88EA-ACBDF0C3E328}"/>
                </a:ext>
              </a:extLst>
            </cdr:cNvPr>
            <cdr:cNvGrpSpPr/>
          </cdr:nvGrpSpPr>
          <cdr:grpSpPr>
            <a:xfrm xmlns:a="http://schemas.openxmlformats.org/drawingml/2006/main">
              <a:off x="495294" y="1541538"/>
              <a:ext cx="1962161" cy="201541"/>
              <a:chOff x="495294" y="1541538"/>
              <a:chExt cx="1962161" cy="201541"/>
            </a:xfrm>
          </cdr:grpSpPr>
          <cdr:cxnSp macro="">
            <cdr:nvCxnSpPr>
              <cdr:cNvPr id="10" name="Connecteur droit 9">
                <a:extLst xmlns:a="http://schemas.openxmlformats.org/drawingml/2006/main">
                  <a:ext uri="{FF2B5EF4-FFF2-40B4-BE49-F238E27FC236}">
                    <a16:creationId xmlns:a16="http://schemas.microsoft.com/office/drawing/2014/main" id="{1C75DD49-AF9E-4112-9924-82CDEA9B6B26}"/>
                  </a:ext>
                </a:extLst>
              </cdr:cNvPr>
              <cdr:cNvCxnSpPr>
                <a:endCxn xmlns:a="http://schemas.openxmlformats.org/drawingml/2006/main" id="4" idx="3"/>
              </cdr:cNvCxnSpPr>
            </cdr:nvCxnSpPr>
            <cdr:spPr>
              <a:xfrm xmlns:a="http://schemas.openxmlformats.org/drawingml/2006/main" flipV="1">
                <a:off x="495294" y="1541538"/>
                <a:ext cx="129892" cy="201541"/>
              </a:xfrm>
              <a:prstGeom xmlns:a="http://schemas.openxmlformats.org/drawingml/2006/main" prst="line">
                <a:avLst/>
              </a:prstGeom>
              <a:ln xmlns:a="http://schemas.openxmlformats.org/drawingml/2006/main" w="2540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2" name="Connecteur droit 11">
                <a:extLst xmlns:a="http://schemas.openxmlformats.org/drawingml/2006/main">
                  <a:ext uri="{FF2B5EF4-FFF2-40B4-BE49-F238E27FC236}">
                    <a16:creationId xmlns:a16="http://schemas.microsoft.com/office/drawing/2014/main" id="{7299F0EA-8F4A-4067-B58D-2895BE7F1D8F}"/>
                  </a:ext>
                </a:extLst>
              </cdr:cNvPr>
              <cdr:cNvCxnSpPr/>
            </cdr:nvCxnSpPr>
            <cdr:spPr>
              <a:xfrm xmlns:a="http://schemas.openxmlformats.org/drawingml/2006/main" flipH="1" flipV="1">
                <a:off x="2362199" y="1600204"/>
                <a:ext cx="95256" cy="133339"/>
              </a:xfrm>
              <a:prstGeom xmlns:a="http://schemas.openxmlformats.org/drawingml/2006/main" prst="line">
                <a:avLst/>
              </a:prstGeom>
              <a:ln xmlns:a="http://schemas.openxmlformats.org/drawingml/2006/main" w="25400">
                <a:solidFill>
                  <a:schemeClr val="accent3">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grpSp>
      <cdr:grpSp>
        <cdr:nvGrpSpPr>
          <cdr:cNvPr id="2" name="Groupe 1">
            <a:extLst xmlns:a="http://schemas.openxmlformats.org/drawingml/2006/main">
              <a:ext uri="{FF2B5EF4-FFF2-40B4-BE49-F238E27FC236}">
                <a16:creationId xmlns:a16="http://schemas.microsoft.com/office/drawing/2014/main" id="{1CF98017-142D-4157-A570-49C16BB1100F}"/>
              </a:ext>
            </a:extLst>
          </cdr:cNvPr>
          <cdr:cNvGrpSpPr/>
        </cdr:nvGrpSpPr>
        <cdr:grpSpPr>
          <a:xfrm xmlns:a="http://schemas.openxmlformats.org/drawingml/2006/main">
            <a:off x="76193" y="533395"/>
            <a:ext cx="2562236" cy="1181097"/>
            <a:chOff x="76193" y="533395"/>
            <a:chExt cx="2562236" cy="1181097"/>
          </a:xfrm>
        </cdr:grpSpPr>
        <cdr:sp macro="" textlink="">
          <cdr:nvSpPr>
            <cdr:cNvPr id="3" name="Ellipse 2">
              <a:extLst xmlns:a="http://schemas.openxmlformats.org/drawingml/2006/main">
                <a:ext uri="{FF2B5EF4-FFF2-40B4-BE49-F238E27FC236}">
                  <a16:creationId xmlns:a16="http://schemas.microsoft.com/office/drawing/2014/main" id="{7EA39372-6D7B-449B-8F02-B789404303E9}"/>
                </a:ext>
              </a:extLst>
            </cdr:cNvPr>
            <cdr:cNvSpPr/>
          </cdr:nvSpPr>
          <cdr:spPr>
            <a:xfrm xmlns:a="http://schemas.openxmlformats.org/drawingml/2006/main">
              <a:off x="1454878" y="533395"/>
              <a:ext cx="1183551" cy="1152530"/>
            </a:xfrm>
            <a:prstGeom xmlns:a="http://schemas.openxmlformats.org/drawingml/2006/main" prst="ellipse">
              <a:avLst/>
            </a:prstGeom>
            <a:solidFill xmlns:a="http://schemas.openxmlformats.org/drawingml/2006/main">
              <a:schemeClr val="accent3">
                <a:lumMod val="75000"/>
                <a:alpha val="60000"/>
              </a:schemeClr>
            </a:solidFill>
            <a:ln xmlns:a="http://schemas.openxmlformats.org/drawingml/2006/main" w="3175">
              <a:solidFill>
                <a:schemeClr val="accent3">
                  <a:lumMod val="75000"/>
                  <a:alpha val="6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a:endParaRPr lang="en-US">
                <a:solidFill>
                  <a:sysClr val="windowText" lastClr="000000"/>
                </a:solidFill>
              </a:endParaRPr>
            </a:p>
            <a:p xmlns:a="http://schemas.openxmlformats.org/drawingml/2006/main">
              <a:pPr algn="r"/>
              <a:r>
                <a:rPr lang="en-US">
                  <a:solidFill>
                    <a:sysClr val="windowText" lastClr="000000"/>
                  </a:solidFill>
                </a:rPr>
                <a:t>31</a:t>
              </a:r>
            </a:p>
          </cdr:txBody>
        </cdr:sp>
        <cdr:sp macro="" textlink="">
          <cdr:nvSpPr>
            <cdr:cNvPr id="4" name="Ellipse 3">
              <a:extLst xmlns:a="http://schemas.openxmlformats.org/drawingml/2006/main">
                <a:ext uri="{FF2B5EF4-FFF2-40B4-BE49-F238E27FC236}">
                  <a16:creationId xmlns:a16="http://schemas.microsoft.com/office/drawing/2014/main" id="{FF1C80F2-5559-445C-9926-D0C475E82A02}"/>
                </a:ext>
              </a:extLst>
            </cdr:cNvPr>
            <cdr:cNvSpPr/>
          </cdr:nvSpPr>
          <cdr:spPr>
            <a:xfrm xmlns:a="http://schemas.openxmlformats.org/drawingml/2006/main">
              <a:off x="447666" y="533395"/>
              <a:ext cx="1212222" cy="1181097"/>
            </a:xfrm>
            <a:prstGeom xmlns:a="http://schemas.openxmlformats.org/drawingml/2006/main" prst="ellipse">
              <a:avLst/>
            </a:prstGeom>
            <a:solidFill xmlns:a="http://schemas.openxmlformats.org/drawingml/2006/main">
              <a:srgbClr val="FF0000">
                <a:alpha val="60000"/>
              </a:srgbClr>
            </a:solidFill>
            <a:ln xmlns:a="http://schemas.openxmlformats.org/drawingml/2006/main" w="3175">
              <a:solidFill>
                <a:srgbClr val="FF0000">
                  <a:alpha val="60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solidFill>
                  <a:sysClr val="windowText" lastClr="000000"/>
                </a:solidFill>
              </a:endParaRPr>
            </a:p>
            <a:p xmlns:a="http://schemas.openxmlformats.org/drawingml/2006/main">
              <a:r>
                <a:rPr lang="en-US">
                  <a:solidFill>
                    <a:sysClr val="windowText" lastClr="000000"/>
                  </a:solidFill>
                </a:rPr>
                <a:t>8</a:t>
              </a:r>
            </a:p>
          </cdr:txBody>
        </cdr:sp>
        <cdr:sp macro="" textlink="">
          <cdr:nvSpPr>
            <cdr:cNvPr id="13" name="ZoneTexte 12">
              <a:extLst xmlns:a="http://schemas.openxmlformats.org/drawingml/2006/main">
                <a:ext uri="{FF2B5EF4-FFF2-40B4-BE49-F238E27FC236}">
                  <a16:creationId xmlns:a16="http://schemas.microsoft.com/office/drawing/2014/main" id="{F5D5BB24-7BF6-43FC-B5C0-B4D6F59AD2B6}"/>
                </a:ext>
              </a:extLst>
            </cdr:cNvPr>
            <cdr:cNvSpPr txBox="1"/>
          </cdr:nvSpPr>
          <cdr:spPr>
            <a:xfrm xmlns:a="http://schemas.openxmlformats.org/drawingml/2006/main">
              <a:off x="76193" y="533398"/>
              <a:ext cx="571505" cy="1904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t>N=253</a:t>
              </a:r>
            </a:p>
          </cdr:txBody>
        </cdr:sp>
      </cdr:grpSp>
    </cdr:grpSp>
  </cdr:relSizeAnchor>
</c:userShapes>
</file>

<file path=xl/drawings/drawing2.xml><?xml version="1.0" encoding="utf-8"?>
<xdr:wsDr xmlns:xdr="http://schemas.openxmlformats.org/drawingml/2006/spreadsheetDrawing" xmlns:a="http://schemas.openxmlformats.org/drawingml/2006/main">
  <xdr:twoCellAnchor>
    <xdr:from>
      <xdr:col>7</xdr:col>
      <xdr:colOff>361950</xdr:colOff>
      <xdr:row>0</xdr:row>
      <xdr:rowOff>142875</xdr:rowOff>
    </xdr:from>
    <xdr:to>
      <xdr:col>18</xdr:col>
      <xdr:colOff>533400</xdr:colOff>
      <xdr:row>23</xdr:row>
      <xdr:rowOff>0</xdr:rowOff>
    </xdr:to>
    <xdr:graphicFrame macro="">
      <xdr:nvGraphicFramePr>
        <xdr:cNvPr id="2" name="Chart 1">
          <a:extLst>
            <a:ext uri="{FF2B5EF4-FFF2-40B4-BE49-F238E27FC236}">
              <a16:creationId xmlns:a16="http://schemas.microsoft.com/office/drawing/2014/main" id="{6E02C70A-8BAF-4937-A67C-C707FBB96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0</xdr:row>
      <xdr:rowOff>47625</xdr:rowOff>
    </xdr:from>
    <xdr:to>
      <xdr:col>5</xdr:col>
      <xdr:colOff>476250</xdr:colOff>
      <xdr:row>8</xdr:row>
      <xdr:rowOff>0</xdr:rowOff>
    </xdr:to>
    <xdr:sp macro="" textlink="">
      <xdr:nvSpPr>
        <xdr:cNvPr id="3" name="Text Box 2">
          <a:extLst>
            <a:ext uri="{FF2B5EF4-FFF2-40B4-BE49-F238E27FC236}">
              <a16:creationId xmlns:a16="http://schemas.microsoft.com/office/drawing/2014/main" id="{0C6D4434-BE38-45C4-80BD-0BC3A4A6820C}"/>
            </a:ext>
          </a:extLst>
        </xdr:cNvPr>
        <xdr:cNvSpPr txBox="1">
          <a:spLocks noChangeArrowheads="1"/>
        </xdr:cNvSpPr>
      </xdr:nvSpPr>
      <xdr:spPr bwMode="auto">
        <a:xfrm>
          <a:off x="57150" y="47625"/>
          <a:ext cx="4467225" cy="14763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100" b="1" i="1" u="none" strike="noStrike" baseline="0">
              <a:solidFill>
                <a:srgbClr val="000000"/>
              </a:solidFill>
              <a:latin typeface="Calibri"/>
            </a:rPr>
            <a:t>How to use:</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To make the pie chart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161924</xdr:colOff>
      <xdr:row>0</xdr:row>
      <xdr:rowOff>104776</xdr:rowOff>
    </xdr:from>
    <xdr:to>
      <xdr:col>7</xdr:col>
      <xdr:colOff>666750</xdr:colOff>
      <xdr:row>7</xdr:row>
      <xdr:rowOff>161926</xdr:rowOff>
    </xdr:to>
    <xdr:sp macro="" textlink="">
      <xdr:nvSpPr>
        <xdr:cNvPr id="2" name="Text Box 5">
          <a:extLst>
            <a:ext uri="{FF2B5EF4-FFF2-40B4-BE49-F238E27FC236}">
              <a16:creationId xmlns:a16="http://schemas.microsoft.com/office/drawing/2014/main" id="{FDB65EB9-D513-4052-A904-BFABAA2610EC}"/>
            </a:ext>
          </a:extLst>
        </xdr:cNvPr>
        <xdr:cNvSpPr txBox="1">
          <a:spLocks noChangeArrowheads="1"/>
        </xdr:cNvSpPr>
      </xdr:nvSpPr>
      <xdr:spPr bwMode="auto">
        <a:xfrm>
          <a:off x="161924" y="104776"/>
          <a:ext cx="7534276" cy="139065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100" b="1" i="1" u="none" strike="noStrike" baseline="0">
              <a:solidFill>
                <a:srgbClr val="000000"/>
              </a:solidFill>
              <a:latin typeface="Calibri"/>
            </a:rPr>
            <a:t>How to use:</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To make the Venn Diagram of Wasting and Stunting (WaSt) insert your data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Do not delete or enter data in the yellow cells. </a:t>
          </a:r>
          <a:endParaRPr lang="en-GB" sz="11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you can modify the figures in the Venn diagram by clicking into the text box. You can edit the graph title and then copy and paste the graph into your report.  </a:t>
          </a:r>
        </a:p>
      </xdr:txBody>
    </xdr:sp>
    <xdr:clientData/>
  </xdr:twoCellAnchor>
  <xdr:twoCellAnchor>
    <xdr:from>
      <xdr:col>8</xdr:col>
      <xdr:colOff>600076</xdr:colOff>
      <xdr:row>2</xdr:row>
      <xdr:rowOff>0</xdr:rowOff>
    </xdr:from>
    <xdr:to>
      <xdr:col>13</xdr:col>
      <xdr:colOff>504825</xdr:colOff>
      <xdr:row>12</xdr:row>
      <xdr:rowOff>161925</xdr:rowOff>
    </xdr:to>
    <xdr:grpSp>
      <xdr:nvGrpSpPr>
        <xdr:cNvPr id="3" name="Groupe 2">
          <a:extLst>
            <a:ext uri="{FF2B5EF4-FFF2-40B4-BE49-F238E27FC236}">
              <a16:creationId xmlns:a16="http://schemas.microsoft.com/office/drawing/2014/main" id="{A0039DBC-58BD-4898-8705-7A8CFC6996D6}"/>
            </a:ext>
          </a:extLst>
        </xdr:cNvPr>
        <xdr:cNvGrpSpPr/>
      </xdr:nvGrpSpPr>
      <xdr:grpSpPr>
        <a:xfrm>
          <a:off x="8343901" y="381000"/>
          <a:ext cx="2952749" cy="2066925"/>
          <a:chOff x="6448426" y="381000"/>
          <a:chExt cx="2952749" cy="2066925"/>
        </a:xfrm>
      </xdr:grpSpPr>
      <xdr:graphicFrame macro="">
        <xdr:nvGraphicFramePr>
          <xdr:cNvPr id="4" name="Graphique 3">
            <a:extLst>
              <a:ext uri="{FF2B5EF4-FFF2-40B4-BE49-F238E27FC236}">
                <a16:creationId xmlns:a16="http://schemas.microsoft.com/office/drawing/2014/main" id="{57644B74-5F3B-4383-A2A7-5B73E1ADB3AC}"/>
              </a:ext>
            </a:extLst>
          </xdr:cNvPr>
          <xdr:cNvGraphicFramePr/>
        </xdr:nvGraphicFramePr>
        <xdr:xfrm>
          <a:off x="6448426" y="381000"/>
          <a:ext cx="2952749" cy="20669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ZoneTexte 4">
            <a:extLst>
              <a:ext uri="{FF2B5EF4-FFF2-40B4-BE49-F238E27FC236}">
                <a16:creationId xmlns:a16="http://schemas.microsoft.com/office/drawing/2014/main" id="{B89FEDFD-1057-4295-8EDA-3D6C352ACD12}"/>
              </a:ext>
            </a:extLst>
          </xdr:cNvPr>
          <xdr:cNvSpPr txBox="1"/>
        </xdr:nvSpPr>
        <xdr:spPr>
          <a:xfrm>
            <a:off x="7877175" y="1390650"/>
            <a:ext cx="25717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7</a:t>
            </a:r>
          </a:p>
        </xdr:txBody>
      </xdr:sp>
    </xdr:grpSp>
    <xdr:clientData/>
  </xdr:twoCellAnchor>
  <xdr:twoCellAnchor>
    <xdr:from>
      <xdr:col>9</xdr:col>
      <xdr:colOff>1</xdr:colOff>
      <xdr:row>13</xdr:row>
      <xdr:rowOff>19050</xdr:rowOff>
    </xdr:from>
    <xdr:to>
      <xdr:col>13</xdr:col>
      <xdr:colOff>514350</xdr:colOff>
      <xdr:row>23</xdr:row>
      <xdr:rowOff>180975</xdr:rowOff>
    </xdr:to>
    <xdr:grpSp>
      <xdr:nvGrpSpPr>
        <xdr:cNvPr id="6" name="Groupe 5">
          <a:extLst>
            <a:ext uri="{FF2B5EF4-FFF2-40B4-BE49-F238E27FC236}">
              <a16:creationId xmlns:a16="http://schemas.microsoft.com/office/drawing/2014/main" id="{D3CD3D1A-07B6-41BF-B1CC-B9D5DE5104F4}"/>
            </a:ext>
          </a:extLst>
        </xdr:cNvPr>
        <xdr:cNvGrpSpPr/>
      </xdr:nvGrpSpPr>
      <xdr:grpSpPr>
        <a:xfrm>
          <a:off x="8353426" y="2495550"/>
          <a:ext cx="2952749" cy="2066925"/>
          <a:chOff x="6448426" y="381000"/>
          <a:chExt cx="2952749" cy="2066925"/>
        </a:xfrm>
      </xdr:grpSpPr>
      <xdr:graphicFrame macro="">
        <xdr:nvGraphicFramePr>
          <xdr:cNvPr id="7" name="Graphique 6">
            <a:extLst>
              <a:ext uri="{FF2B5EF4-FFF2-40B4-BE49-F238E27FC236}">
                <a16:creationId xmlns:a16="http://schemas.microsoft.com/office/drawing/2014/main" id="{5E605454-9735-4B0C-A204-682433F04FC7}"/>
              </a:ext>
            </a:extLst>
          </xdr:cNvPr>
          <xdr:cNvGraphicFramePr/>
        </xdr:nvGraphicFramePr>
        <xdr:xfrm>
          <a:off x="6448426" y="381000"/>
          <a:ext cx="2952749" cy="20669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ZoneTexte 7">
            <a:extLst>
              <a:ext uri="{FF2B5EF4-FFF2-40B4-BE49-F238E27FC236}">
                <a16:creationId xmlns:a16="http://schemas.microsoft.com/office/drawing/2014/main" id="{BAD726E6-A91F-49F3-9CD4-4842B9F670A7}"/>
              </a:ext>
            </a:extLst>
          </xdr:cNvPr>
          <xdr:cNvSpPr txBox="1"/>
        </xdr:nvSpPr>
        <xdr:spPr>
          <a:xfrm>
            <a:off x="7877175" y="1390650"/>
            <a:ext cx="25717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5</a:t>
            </a:r>
          </a:p>
        </xdr:txBody>
      </xdr:sp>
    </xdr:grpSp>
    <xdr:clientData/>
  </xdr:twoCellAnchor>
</xdr:wsDr>
</file>

<file path=xl/drawings/drawing21.xml><?xml version="1.0" encoding="utf-8"?>
<c:userShapes xmlns:c="http://schemas.openxmlformats.org/drawingml/2006/chart">
  <cdr:relSizeAnchor xmlns:cdr="http://schemas.openxmlformats.org/drawingml/2006/chartDrawing">
    <cdr:from>
      <cdr:x>0.5</cdr:x>
      <cdr:y>0.50239</cdr:y>
    </cdr:from>
    <cdr:to>
      <cdr:x>0.55161</cdr:x>
      <cdr:y>0.63158</cdr:y>
    </cdr:to>
    <cdr:sp macro="" textlink="">
      <cdr:nvSpPr>
        <cdr:cNvPr id="5" name="ZoneTexte 4">
          <a:extLst xmlns:a="http://schemas.openxmlformats.org/drawingml/2006/main">
            <a:ext uri="{FF2B5EF4-FFF2-40B4-BE49-F238E27FC236}">
              <a16:creationId xmlns:a16="http://schemas.microsoft.com/office/drawing/2014/main" id="{E6A33FDE-B587-4D7F-B09A-FCA0E77D7E3C}"/>
            </a:ext>
          </a:extLst>
        </cdr:cNvPr>
        <cdr:cNvSpPr txBox="1"/>
      </cdr:nvSpPr>
      <cdr:spPr>
        <a:xfrm xmlns:a="http://schemas.openxmlformats.org/drawingml/2006/main">
          <a:off x="1476374" y="1000125"/>
          <a:ext cx="1524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0.01914</cdr:y>
    </cdr:from>
    <cdr:to>
      <cdr:x>1</cdr:x>
      <cdr:y>0.311</cdr:y>
    </cdr:to>
    <cdr:sp macro="" textlink="">
      <cdr:nvSpPr>
        <cdr:cNvPr id="6" name="ZoneTexte 5">
          <a:extLst xmlns:a="http://schemas.openxmlformats.org/drawingml/2006/main">
            <a:ext uri="{FF2B5EF4-FFF2-40B4-BE49-F238E27FC236}">
              <a16:creationId xmlns:a16="http://schemas.microsoft.com/office/drawing/2014/main" id="{0C6F5EDB-5BDD-4BE8-8195-0FF8D12C89CD}"/>
            </a:ext>
          </a:extLst>
        </cdr:cNvPr>
        <cdr:cNvSpPr txBox="1"/>
      </cdr:nvSpPr>
      <cdr:spPr>
        <a:xfrm xmlns:a="http://schemas.openxmlformats.org/drawingml/2006/main">
          <a:off x="0" y="38101"/>
          <a:ext cx="2952749" cy="5810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defRPr sz="1000" b="0" i="0" u="none" strike="noStrike" kern="1200" baseline="0">
              <a:solidFill>
                <a:srgbClr val="000000"/>
              </a:solidFill>
              <a:latin typeface="Arial"/>
              <a:ea typeface="Arial"/>
              <a:cs typeface="Arial"/>
            </a:defRPr>
          </a:pPr>
          <a:r>
            <a:rPr lang="en-GB" sz="1050" b="1" i="0" u="none" strike="noStrike" baseline="0">
              <a:solidFill>
                <a:srgbClr val="000000"/>
              </a:solidFill>
              <a:latin typeface="+mn-lt"/>
            </a:rPr>
            <a:t>Diagramme de Venn, WaSt chez les enfants âgés de 6-23 mois</a:t>
          </a:r>
        </a:p>
        <a:p xmlns:a="http://schemas.openxmlformats.org/drawingml/2006/main">
          <a:pPr algn="ctr" rtl="0">
            <a:defRPr sz="1000" b="0" i="0" u="none" strike="noStrike" kern="1200" baseline="0">
              <a:solidFill>
                <a:srgbClr val="000000"/>
              </a:solidFill>
              <a:latin typeface="Arial"/>
              <a:ea typeface="Arial"/>
              <a:cs typeface="Arial"/>
            </a:defRPr>
          </a:pPr>
          <a:r>
            <a:rPr lang="en-GB" sz="1050" b="1" i="0" u="none" strike="noStrike" baseline="0">
              <a:solidFill>
                <a:schemeClr val="accent1"/>
              </a:solidFill>
              <a:latin typeface="+mn-lt"/>
            </a:rPr>
            <a:t>Nom du camp/Zone d'enqu</a:t>
          </a:r>
          <a:r>
            <a:rPr lang="en-GB" sz="1050" b="1" i="0" u="none" strike="noStrike" baseline="0">
              <a:solidFill>
                <a:schemeClr val="accent1"/>
              </a:solidFill>
              <a:latin typeface="+mn-lt"/>
              <a:cs typeface="Arial" panose="020B0604020202020204" pitchFamily="34" charset="0"/>
            </a:rPr>
            <a:t>ête</a:t>
          </a:r>
          <a:r>
            <a:rPr lang="en-GB" sz="1050" b="1" i="0" u="none" strike="noStrike" baseline="0">
              <a:solidFill>
                <a:schemeClr val="accent1"/>
              </a:solidFill>
              <a:latin typeface="+mn-lt"/>
            </a:rPr>
            <a:t>, Pays</a:t>
          </a:r>
        </a:p>
        <a:p xmlns:a="http://schemas.openxmlformats.org/drawingml/2006/main">
          <a:endParaRPr lang="en-GB" sz="1100"/>
        </a:p>
      </cdr:txBody>
    </cdr:sp>
  </cdr:relSizeAnchor>
  <cdr:relSizeAnchor xmlns:cdr="http://schemas.openxmlformats.org/drawingml/2006/chartDrawing">
    <cdr:from>
      <cdr:x>0.01935</cdr:x>
      <cdr:y>0.86124</cdr:y>
    </cdr:from>
    <cdr:to>
      <cdr:x>0.41613</cdr:x>
      <cdr:y>0.98086</cdr:y>
    </cdr:to>
    <cdr:sp macro="" textlink="">
      <cdr:nvSpPr>
        <cdr:cNvPr id="7" name="ZoneTexte 6">
          <a:extLst xmlns:a="http://schemas.openxmlformats.org/drawingml/2006/main">
            <a:ext uri="{FF2B5EF4-FFF2-40B4-BE49-F238E27FC236}">
              <a16:creationId xmlns:a16="http://schemas.microsoft.com/office/drawing/2014/main" id="{6825F9D7-B408-40AD-89A6-E7E80C50623C}"/>
            </a:ext>
          </a:extLst>
        </cdr:cNvPr>
        <cdr:cNvSpPr txBox="1"/>
      </cdr:nvSpPr>
      <cdr:spPr>
        <a:xfrm xmlns:a="http://schemas.openxmlformats.org/drawingml/2006/main">
          <a:off x="57149" y="1780118"/>
          <a:ext cx="1171575" cy="247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Emaciation (n=12)</a:t>
          </a:r>
        </a:p>
      </cdr:txBody>
    </cdr:sp>
  </cdr:relSizeAnchor>
  <cdr:relSizeAnchor xmlns:cdr="http://schemas.openxmlformats.org/drawingml/2006/chartDrawing">
    <cdr:from>
      <cdr:x>0.0258</cdr:x>
      <cdr:y>0.30622</cdr:y>
    </cdr:from>
    <cdr:to>
      <cdr:x>1</cdr:x>
      <cdr:y>0.98724</cdr:y>
    </cdr:to>
    <cdr:grpSp>
      <cdr:nvGrpSpPr>
        <cdr:cNvPr id="14" name="Groupe 13">
          <a:extLst xmlns:a="http://schemas.openxmlformats.org/drawingml/2006/main">
            <a:ext uri="{FF2B5EF4-FFF2-40B4-BE49-F238E27FC236}">
              <a16:creationId xmlns:a16="http://schemas.microsoft.com/office/drawing/2014/main" id="{C6E213C5-BEC0-4B06-8648-E69855D85587}"/>
            </a:ext>
          </a:extLst>
        </cdr:cNvPr>
        <cdr:cNvGrpSpPr/>
      </cdr:nvGrpSpPr>
      <cdr:grpSpPr>
        <a:xfrm xmlns:a="http://schemas.openxmlformats.org/drawingml/2006/main">
          <a:off x="76181" y="632934"/>
          <a:ext cx="2876568" cy="1407617"/>
          <a:chOff x="76193" y="533395"/>
          <a:chExt cx="2876556" cy="1431928"/>
        </a:xfrm>
      </cdr:grpSpPr>
      <cdr:grpSp>
        <cdr:nvGrpSpPr>
          <cdr:cNvPr id="11" name="Groupe 10">
            <a:extLst xmlns:a="http://schemas.openxmlformats.org/drawingml/2006/main">
              <a:ext uri="{FF2B5EF4-FFF2-40B4-BE49-F238E27FC236}">
                <a16:creationId xmlns:a16="http://schemas.microsoft.com/office/drawing/2014/main" id="{C2F45E19-58DE-47AB-B81B-B84396DA7169}"/>
              </a:ext>
            </a:extLst>
          </cdr:cNvPr>
          <cdr:cNvGrpSpPr/>
        </cdr:nvGrpSpPr>
        <cdr:grpSpPr>
          <a:xfrm xmlns:a="http://schemas.openxmlformats.org/drawingml/2006/main">
            <a:off x="495294" y="1541537"/>
            <a:ext cx="2457455" cy="423786"/>
            <a:chOff x="495294" y="1541538"/>
            <a:chExt cx="2457455" cy="423785"/>
          </a:xfrm>
        </cdr:grpSpPr>
        <cdr:sp macro="" textlink="">
          <cdr:nvSpPr>
            <cdr:cNvPr id="8" name="ZoneTexte 1">
              <a:extLst xmlns:a="http://schemas.openxmlformats.org/drawingml/2006/main">
                <a:ext uri="{FF2B5EF4-FFF2-40B4-BE49-F238E27FC236}">
                  <a16:creationId xmlns:a16="http://schemas.microsoft.com/office/drawing/2014/main" id="{9A94F504-60E8-41AF-9FB4-C9AC0BAAB2B8}"/>
                </a:ext>
              </a:extLst>
            </cdr:cNvPr>
            <cdr:cNvSpPr txBox="1"/>
          </cdr:nvSpPr>
          <cdr:spPr>
            <a:xfrm xmlns:a="http://schemas.openxmlformats.org/drawingml/2006/main">
              <a:off x="1247773" y="1727193"/>
              <a:ext cx="1704976" cy="2381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t>Retard</a:t>
              </a:r>
              <a:r>
                <a:rPr lang="en-GB" sz="1050" baseline="0"/>
                <a:t> de croissance</a:t>
              </a:r>
              <a:r>
                <a:rPr lang="en-GB" sz="1050"/>
                <a:t> (n=23)</a:t>
              </a:r>
            </a:p>
          </cdr:txBody>
        </cdr:sp>
        <cdr:grpSp>
          <cdr:nvGrpSpPr>
            <cdr:cNvPr id="9" name="Groupe 8">
              <a:extLst xmlns:a="http://schemas.openxmlformats.org/drawingml/2006/main">
                <a:ext uri="{FF2B5EF4-FFF2-40B4-BE49-F238E27FC236}">
                  <a16:creationId xmlns:a16="http://schemas.microsoft.com/office/drawing/2014/main" id="{42D35C66-3559-4CF5-88EA-ACBDF0C3E328}"/>
                </a:ext>
              </a:extLst>
            </cdr:cNvPr>
            <cdr:cNvGrpSpPr/>
          </cdr:nvGrpSpPr>
          <cdr:grpSpPr>
            <a:xfrm xmlns:a="http://schemas.openxmlformats.org/drawingml/2006/main">
              <a:off x="495294" y="1541538"/>
              <a:ext cx="1962161" cy="201541"/>
              <a:chOff x="495294" y="1541538"/>
              <a:chExt cx="1962161" cy="201541"/>
            </a:xfrm>
          </cdr:grpSpPr>
          <cdr:cxnSp macro="">
            <cdr:nvCxnSpPr>
              <cdr:cNvPr id="10" name="Connecteur droit 9">
                <a:extLst xmlns:a="http://schemas.openxmlformats.org/drawingml/2006/main">
                  <a:ext uri="{FF2B5EF4-FFF2-40B4-BE49-F238E27FC236}">
                    <a16:creationId xmlns:a16="http://schemas.microsoft.com/office/drawing/2014/main" id="{1C75DD49-AF9E-4112-9924-82CDEA9B6B26}"/>
                  </a:ext>
                </a:extLst>
              </cdr:cNvPr>
              <cdr:cNvCxnSpPr>
                <a:endCxn xmlns:a="http://schemas.openxmlformats.org/drawingml/2006/main" id="4" idx="3"/>
              </cdr:cNvCxnSpPr>
            </cdr:nvCxnSpPr>
            <cdr:spPr>
              <a:xfrm xmlns:a="http://schemas.openxmlformats.org/drawingml/2006/main" flipV="1">
                <a:off x="495294" y="1541538"/>
                <a:ext cx="129892" cy="201541"/>
              </a:xfrm>
              <a:prstGeom xmlns:a="http://schemas.openxmlformats.org/drawingml/2006/main" prst="line">
                <a:avLst/>
              </a:prstGeom>
              <a:ln xmlns:a="http://schemas.openxmlformats.org/drawingml/2006/main" w="2540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2" name="Connecteur droit 11">
                <a:extLst xmlns:a="http://schemas.openxmlformats.org/drawingml/2006/main">
                  <a:ext uri="{FF2B5EF4-FFF2-40B4-BE49-F238E27FC236}">
                    <a16:creationId xmlns:a16="http://schemas.microsoft.com/office/drawing/2014/main" id="{7299F0EA-8F4A-4067-B58D-2895BE7F1D8F}"/>
                  </a:ext>
                </a:extLst>
              </cdr:cNvPr>
              <cdr:cNvCxnSpPr/>
            </cdr:nvCxnSpPr>
            <cdr:spPr>
              <a:xfrm xmlns:a="http://schemas.openxmlformats.org/drawingml/2006/main" flipH="1" flipV="1">
                <a:off x="2362199" y="1600204"/>
                <a:ext cx="95256" cy="133339"/>
              </a:xfrm>
              <a:prstGeom xmlns:a="http://schemas.openxmlformats.org/drawingml/2006/main" prst="line">
                <a:avLst/>
              </a:prstGeom>
              <a:ln xmlns:a="http://schemas.openxmlformats.org/drawingml/2006/main" w="25400">
                <a:solidFill>
                  <a:schemeClr val="accent3">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grpSp>
      <cdr:grpSp>
        <cdr:nvGrpSpPr>
          <cdr:cNvPr id="2" name="Groupe 1">
            <a:extLst xmlns:a="http://schemas.openxmlformats.org/drawingml/2006/main">
              <a:ext uri="{FF2B5EF4-FFF2-40B4-BE49-F238E27FC236}">
                <a16:creationId xmlns:a16="http://schemas.microsoft.com/office/drawing/2014/main" id="{1CF98017-142D-4157-A570-49C16BB1100F}"/>
              </a:ext>
            </a:extLst>
          </cdr:cNvPr>
          <cdr:cNvGrpSpPr/>
        </cdr:nvGrpSpPr>
        <cdr:grpSpPr>
          <a:xfrm xmlns:a="http://schemas.openxmlformats.org/drawingml/2006/main">
            <a:off x="76193" y="533395"/>
            <a:ext cx="2562236" cy="1181097"/>
            <a:chOff x="76193" y="533395"/>
            <a:chExt cx="2562236" cy="1181097"/>
          </a:xfrm>
        </cdr:grpSpPr>
        <cdr:sp macro="" textlink="">
          <cdr:nvSpPr>
            <cdr:cNvPr id="3" name="Ellipse 2">
              <a:extLst xmlns:a="http://schemas.openxmlformats.org/drawingml/2006/main">
                <a:ext uri="{FF2B5EF4-FFF2-40B4-BE49-F238E27FC236}">
                  <a16:creationId xmlns:a16="http://schemas.microsoft.com/office/drawing/2014/main" id="{7EA39372-6D7B-449B-8F02-B789404303E9}"/>
                </a:ext>
              </a:extLst>
            </cdr:cNvPr>
            <cdr:cNvSpPr/>
          </cdr:nvSpPr>
          <cdr:spPr>
            <a:xfrm xmlns:a="http://schemas.openxmlformats.org/drawingml/2006/main">
              <a:off x="1454878" y="533395"/>
              <a:ext cx="1183551" cy="1152530"/>
            </a:xfrm>
            <a:prstGeom xmlns:a="http://schemas.openxmlformats.org/drawingml/2006/main" prst="ellipse">
              <a:avLst/>
            </a:prstGeom>
            <a:solidFill xmlns:a="http://schemas.openxmlformats.org/drawingml/2006/main">
              <a:schemeClr val="accent3">
                <a:lumMod val="75000"/>
                <a:alpha val="60000"/>
              </a:schemeClr>
            </a:solidFill>
            <a:ln xmlns:a="http://schemas.openxmlformats.org/drawingml/2006/main" w="3175">
              <a:solidFill>
                <a:schemeClr val="accent3">
                  <a:lumMod val="75000"/>
                  <a:alpha val="6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a:endParaRPr lang="en-US">
                <a:solidFill>
                  <a:sysClr val="windowText" lastClr="000000"/>
                </a:solidFill>
              </a:endParaRPr>
            </a:p>
            <a:p xmlns:a="http://schemas.openxmlformats.org/drawingml/2006/main">
              <a:pPr algn="r"/>
              <a:r>
                <a:rPr lang="en-US">
                  <a:solidFill>
                    <a:sysClr val="windowText" lastClr="000000"/>
                  </a:solidFill>
                </a:rPr>
                <a:t>16</a:t>
              </a:r>
            </a:p>
          </cdr:txBody>
        </cdr:sp>
        <cdr:sp macro="" textlink="">
          <cdr:nvSpPr>
            <cdr:cNvPr id="4" name="Ellipse 3">
              <a:extLst xmlns:a="http://schemas.openxmlformats.org/drawingml/2006/main">
                <a:ext uri="{FF2B5EF4-FFF2-40B4-BE49-F238E27FC236}">
                  <a16:creationId xmlns:a16="http://schemas.microsoft.com/office/drawing/2014/main" id="{FF1C80F2-5559-445C-9926-D0C475E82A02}"/>
                </a:ext>
              </a:extLst>
            </cdr:cNvPr>
            <cdr:cNvSpPr/>
          </cdr:nvSpPr>
          <cdr:spPr>
            <a:xfrm xmlns:a="http://schemas.openxmlformats.org/drawingml/2006/main">
              <a:off x="447666" y="533395"/>
              <a:ext cx="1212222" cy="1181097"/>
            </a:xfrm>
            <a:prstGeom xmlns:a="http://schemas.openxmlformats.org/drawingml/2006/main" prst="ellipse">
              <a:avLst/>
            </a:prstGeom>
            <a:solidFill xmlns:a="http://schemas.openxmlformats.org/drawingml/2006/main">
              <a:srgbClr val="FF0000">
                <a:alpha val="60000"/>
              </a:srgbClr>
            </a:solidFill>
            <a:ln xmlns:a="http://schemas.openxmlformats.org/drawingml/2006/main" w="3175">
              <a:solidFill>
                <a:srgbClr val="FF0000">
                  <a:alpha val="60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solidFill>
                  <a:sysClr val="windowText" lastClr="000000"/>
                </a:solidFill>
              </a:endParaRPr>
            </a:p>
            <a:p xmlns:a="http://schemas.openxmlformats.org/drawingml/2006/main">
              <a:r>
                <a:rPr lang="en-US">
                  <a:solidFill>
                    <a:sysClr val="windowText" lastClr="000000"/>
                  </a:solidFill>
                </a:rPr>
                <a:t>5</a:t>
              </a:r>
            </a:p>
          </cdr:txBody>
        </cdr:sp>
        <cdr:sp macro="" textlink="">
          <cdr:nvSpPr>
            <cdr:cNvPr id="13" name="ZoneTexte 12">
              <a:extLst xmlns:a="http://schemas.openxmlformats.org/drawingml/2006/main">
                <a:ext uri="{FF2B5EF4-FFF2-40B4-BE49-F238E27FC236}">
                  <a16:creationId xmlns:a16="http://schemas.microsoft.com/office/drawing/2014/main" id="{F5D5BB24-7BF6-43FC-B5C0-B4D6F59AD2B6}"/>
                </a:ext>
              </a:extLst>
            </cdr:cNvPr>
            <cdr:cNvSpPr txBox="1"/>
          </cdr:nvSpPr>
          <cdr:spPr>
            <a:xfrm xmlns:a="http://schemas.openxmlformats.org/drawingml/2006/main">
              <a:off x="76193" y="533398"/>
              <a:ext cx="571505" cy="1904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t>N=173</a:t>
              </a:r>
            </a:p>
          </cdr:txBody>
        </cdr:sp>
      </cdr:grpSp>
    </cdr:grpSp>
  </cdr:relSizeAnchor>
</c:userShapes>
</file>

<file path=xl/drawings/drawing22.xml><?xml version="1.0" encoding="utf-8"?>
<c:userShapes xmlns:c="http://schemas.openxmlformats.org/drawingml/2006/chart">
  <cdr:relSizeAnchor xmlns:cdr="http://schemas.openxmlformats.org/drawingml/2006/chartDrawing">
    <cdr:from>
      <cdr:x>0.5</cdr:x>
      <cdr:y>0.50239</cdr:y>
    </cdr:from>
    <cdr:to>
      <cdr:x>0.55161</cdr:x>
      <cdr:y>0.63158</cdr:y>
    </cdr:to>
    <cdr:sp macro="" textlink="">
      <cdr:nvSpPr>
        <cdr:cNvPr id="5" name="ZoneTexte 4">
          <a:extLst xmlns:a="http://schemas.openxmlformats.org/drawingml/2006/main">
            <a:ext uri="{FF2B5EF4-FFF2-40B4-BE49-F238E27FC236}">
              <a16:creationId xmlns:a16="http://schemas.microsoft.com/office/drawing/2014/main" id="{E6A33FDE-B587-4D7F-B09A-FCA0E77D7E3C}"/>
            </a:ext>
          </a:extLst>
        </cdr:cNvPr>
        <cdr:cNvSpPr txBox="1"/>
      </cdr:nvSpPr>
      <cdr:spPr>
        <a:xfrm xmlns:a="http://schemas.openxmlformats.org/drawingml/2006/main">
          <a:off x="1476374" y="1000125"/>
          <a:ext cx="1524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0.01914</cdr:y>
    </cdr:from>
    <cdr:to>
      <cdr:x>1</cdr:x>
      <cdr:y>0.311</cdr:y>
    </cdr:to>
    <cdr:sp macro="" textlink="">
      <cdr:nvSpPr>
        <cdr:cNvPr id="6" name="ZoneTexte 5">
          <a:extLst xmlns:a="http://schemas.openxmlformats.org/drawingml/2006/main">
            <a:ext uri="{FF2B5EF4-FFF2-40B4-BE49-F238E27FC236}">
              <a16:creationId xmlns:a16="http://schemas.microsoft.com/office/drawing/2014/main" id="{0C6F5EDB-5BDD-4BE8-8195-0FF8D12C89CD}"/>
            </a:ext>
          </a:extLst>
        </cdr:cNvPr>
        <cdr:cNvSpPr txBox="1"/>
      </cdr:nvSpPr>
      <cdr:spPr>
        <a:xfrm xmlns:a="http://schemas.openxmlformats.org/drawingml/2006/main">
          <a:off x="0" y="38101"/>
          <a:ext cx="2952749" cy="5810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defRPr sz="1000" b="0" i="0" u="none" strike="noStrike" kern="1200" baseline="0">
              <a:solidFill>
                <a:srgbClr val="000000"/>
              </a:solidFill>
              <a:latin typeface="Arial"/>
              <a:ea typeface="Arial"/>
              <a:cs typeface="Arial"/>
            </a:defRPr>
          </a:pPr>
          <a:r>
            <a:rPr lang="en-GB" sz="1050" b="1" i="0" u="none" strike="noStrike" baseline="0">
              <a:solidFill>
                <a:srgbClr val="000000"/>
              </a:solidFill>
              <a:latin typeface="+mn-lt"/>
            </a:rPr>
            <a:t>Diagramme de Venn, WaSt chez les enfants âgés de 24-59 mois</a:t>
          </a:r>
        </a:p>
        <a:p xmlns:a="http://schemas.openxmlformats.org/drawingml/2006/main">
          <a:pPr algn="ctr" rtl="0">
            <a:defRPr sz="1000" b="0" i="0" u="none" strike="noStrike" kern="1200" baseline="0">
              <a:solidFill>
                <a:srgbClr val="000000"/>
              </a:solidFill>
              <a:latin typeface="Arial"/>
              <a:ea typeface="Arial"/>
              <a:cs typeface="Arial"/>
            </a:defRPr>
          </a:pPr>
          <a:r>
            <a:rPr lang="en-GB" sz="1050" b="1" i="0" u="none" strike="noStrike" baseline="0">
              <a:solidFill>
                <a:schemeClr val="accent1"/>
              </a:solidFill>
              <a:latin typeface="+mn-lt"/>
            </a:rPr>
            <a:t>Nom du camp/Zone d'enqu</a:t>
          </a:r>
          <a:r>
            <a:rPr lang="en-GB" sz="1050" b="1" i="0" u="none" strike="noStrike" baseline="0">
              <a:solidFill>
                <a:schemeClr val="accent1"/>
              </a:solidFill>
              <a:latin typeface="+mn-lt"/>
              <a:cs typeface="Arial" panose="020B0604020202020204" pitchFamily="34" charset="0"/>
            </a:rPr>
            <a:t>ête</a:t>
          </a:r>
          <a:r>
            <a:rPr lang="en-GB" sz="1050" b="1" i="0" u="none" strike="noStrike" baseline="0">
              <a:solidFill>
                <a:schemeClr val="accent1"/>
              </a:solidFill>
              <a:latin typeface="+mn-lt"/>
            </a:rPr>
            <a:t>, Pays</a:t>
          </a:r>
        </a:p>
        <a:p xmlns:a="http://schemas.openxmlformats.org/drawingml/2006/main">
          <a:endParaRPr lang="en-GB" sz="1100"/>
        </a:p>
      </cdr:txBody>
    </cdr:sp>
  </cdr:relSizeAnchor>
  <cdr:relSizeAnchor xmlns:cdr="http://schemas.openxmlformats.org/drawingml/2006/chartDrawing">
    <cdr:from>
      <cdr:x>0.01613</cdr:x>
      <cdr:y>0.86124</cdr:y>
    </cdr:from>
    <cdr:to>
      <cdr:x>0.43226</cdr:x>
      <cdr:y>0.98086</cdr:y>
    </cdr:to>
    <cdr:sp macro="" textlink="">
      <cdr:nvSpPr>
        <cdr:cNvPr id="7" name="ZoneTexte 6">
          <a:extLst xmlns:a="http://schemas.openxmlformats.org/drawingml/2006/main">
            <a:ext uri="{FF2B5EF4-FFF2-40B4-BE49-F238E27FC236}">
              <a16:creationId xmlns:a16="http://schemas.microsoft.com/office/drawing/2014/main" id="{6825F9D7-B408-40AD-89A6-E7E80C50623C}"/>
            </a:ext>
          </a:extLst>
        </cdr:cNvPr>
        <cdr:cNvSpPr txBox="1"/>
      </cdr:nvSpPr>
      <cdr:spPr>
        <a:xfrm xmlns:a="http://schemas.openxmlformats.org/drawingml/2006/main">
          <a:off x="47623" y="1780118"/>
          <a:ext cx="1228725" cy="247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a:t>Emaciation (n=30)</a:t>
          </a:r>
        </a:p>
      </cdr:txBody>
    </cdr:sp>
  </cdr:relSizeAnchor>
  <cdr:relSizeAnchor xmlns:cdr="http://schemas.openxmlformats.org/drawingml/2006/chartDrawing">
    <cdr:from>
      <cdr:x>0.0258</cdr:x>
      <cdr:y>0.30622</cdr:y>
    </cdr:from>
    <cdr:to>
      <cdr:x>0.97204</cdr:x>
      <cdr:y>0.98724</cdr:y>
    </cdr:to>
    <cdr:grpSp>
      <cdr:nvGrpSpPr>
        <cdr:cNvPr id="14" name="Groupe 13">
          <a:extLst xmlns:a="http://schemas.openxmlformats.org/drawingml/2006/main">
            <a:ext uri="{FF2B5EF4-FFF2-40B4-BE49-F238E27FC236}">
              <a16:creationId xmlns:a16="http://schemas.microsoft.com/office/drawing/2014/main" id="{C6E213C5-BEC0-4B06-8648-E69855D85587}"/>
            </a:ext>
          </a:extLst>
        </cdr:cNvPr>
        <cdr:cNvGrpSpPr/>
      </cdr:nvGrpSpPr>
      <cdr:grpSpPr>
        <a:xfrm xmlns:a="http://schemas.openxmlformats.org/drawingml/2006/main">
          <a:off x="76181" y="632934"/>
          <a:ext cx="2794009" cy="1407617"/>
          <a:chOff x="76193" y="533395"/>
          <a:chExt cx="2793997" cy="1431928"/>
        </a:xfrm>
      </cdr:grpSpPr>
      <cdr:grpSp>
        <cdr:nvGrpSpPr>
          <cdr:cNvPr id="11" name="Groupe 10">
            <a:extLst xmlns:a="http://schemas.openxmlformats.org/drawingml/2006/main">
              <a:ext uri="{FF2B5EF4-FFF2-40B4-BE49-F238E27FC236}">
                <a16:creationId xmlns:a16="http://schemas.microsoft.com/office/drawing/2014/main" id="{C2F45E19-58DE-47AB-B81B-B84396DA7169}"/>
              </a:ext>
            </a:extLst>
          </cdr:cNvPr>
          <cdr:cNvGrpSpPr/>
        </cdr:nvGrpSpPr>
        <cdr:grpSpPr>
          <a:xfrm xmlns:a="http://schemas.openxmlformats.org/drawingml/2006/main">
            <a:off x="495294" y="1541537"/>
            <a:ext cx="2374896" cy="423786"/>
            <a:chOff x="495294" y="1541538"/>
            <a:chExt cx="2374896" cy="423785"/>
          </a:xfrm>
        </cdr:grpSpPr>
        <cdr:sp macro="" textlink="">
          <cdr:nvSpPr>
            <cdr:cNvPr id="8" name="ZoneTexte 1">
              <a:extLst xmlns:a="http://schemas.openxmlformats.org/drawingml/2006/main">
                <a:ext uri="{FF2B5EF4-FFF2-40B4-BE49-F238E27FC236}">
                  <a16:creationId xmlns:a16="http://schemas.microsoft.com/office/drawing/2014/main" id="{9A94F504-60E8-41AF-9FB4-C9AC0BAAB2B8}"/>
                </a:ext>
              </a:extLst>
            </cdr:cNvPr>
            <cdr:cNvSpPr txBox="1"/>
          </cdr:nvSpPr>
          <cdr:spPr>
            <a:xfrm xmlns:a="http://schemas.openxmlformats.org/drawingml/2006/main">
              <a:off x="1162056" y="1727193"/>
              <a:ext cx="1708134" cy="2381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50"/>
                <a:t>Retard de croissance (n=45)</a:t>
              </a:r>
            </a:p>
          </cdr:txBody>
        </cdr:sp>
        <cdr:grpSp>
          <cdr:nvGrpSpPr>
            <cdr:cNvPr id="9" name="Groupe 8">
              <a:extLst xmlns:a="http://schemas.openxmlformats.org/drawingml/2006/main">
                <a:ext uri="{FF2B5EF4-FFF2-40B4-BE49-F238E27FC236}">
                  <a16:creationId xmlns:a16="http://schemas.microsoft.com/office/drawing/2014/main" id="{42D35C66-3559-4CF5-88EA-ACBDF0C3E328}"/>
                </a:ext>
              </a:extLst>
            </cdr:cNvPr>
            <cdr:cNvGrpSpPr/>
          </cdr:nvGrpSpPr>
          <cdr:grpSpPr>
            <a:xfrm xmlns:a="http://schemas.openxmlformats.org/drawingml/2006/main">
              <a:off x="495294" y="1541538"/>
              <a:ext cx="1962161" cy="201541"/>
              <a:chOff x="495294" y="1541538"/>
              <a:chExt cx="1962161" cy="201541"/>
            </a:xfrm>
          </cdr:grpSpPr>
          <cdr:cxnSp macro="">
            <cdr:nvCxnSpPr>
              <cdr:cNvPr id="10" name="Connecteur droit 9">
                <a:extLst xmlns:a="http://schemas.openxmlformats.org/drawingml/2006/main">
                  <a:ext uri="{FF2B5EF4-FFF2-40B4-BE49-F238E27FC236}">
                    <a16:creationId xmlns:a16="http://schemas.microsoft.com/office/drawing/2014/main" id="{1C75DD49-AF9E-4112-9924-82CDEA9B6B26}"/>
                  </a:ext>
                </a:extLst>
              </cdr:cNvPr>
              <cdr:cNvCxnSpPr>
                <a:endCxn xmlns:a="http://schemas.openxmlformats.org/drawingml/2006/main" id="4" idx="3"/>
              </cdr:cNvCxnSpPr>
            </cdr:nvCxnSpPr>
            <cdr:spPr>
              <a:xfrm xmlns:a="http://schemas.openxmlformats.org/drawingml/2006/main" flipV="1">
                <a:off x="495294" y="1541538"/>
                <a:ext cx="129892" cy="201541"/>
              </a:xfrm>
              <a:prstGeom xmlns:a="http://schemas.openxmlformats.org/drawingml/2006/main" prst="line">
                <a:avLst/>
              </a:prstGeom>
              <a:ln xmlns:a="http://schemas.openxmlformats.org/drawingml/2006/main" w="2540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2" name="Connecteur droit 11">
                <a:extLst xmlns:a="http://schemas.openxmlformats.org/drawingml/2006/main">
                  <a:ext uri="{FF2B5EF4-FFF2-40B4-BE49-F238E27FC236}">
                    <a16:creationId xmlns:a16="http://schemas.microsoft.com/office/drawing/2014/main" id="{7299F0EA-8F4A-4067-B58D-2895BE7F1D8F}"/>
                  </a:ext>
                </a:extLst>
              </cdr:cNvPr>
              <cdr:cNvCxnSpPr/>
            </cdr:nvCxnSpPr>
            <cdr:spPr>
              <a:xfrm xmlns:a="http://schemas.openxmlformats.org/drawingml/2006/main" flipH="1" flipV="1">
                <a:off x="2362199" y="1600204"/>
                <a:ext cx="95256" cy="133339"/>
              </a:xfrm>
              <a:prstGeom xmlns:a="http://schemas.openxmlformats.org/drawingml/2006/main" prst="line">
                <a:avLst/>
              </a:prstGeom>
              <a:ln xmlns:a="http://schemas.openxmlformats.org/drawingml/2006/main" w="25400">
                <a:solidFill>
                  <a:schemeClr val="accent3">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grpSp>
      <cdr:grpSp>
        <cdr:nvGrpSpPr>
          <cdr:cNvPr id="2" name="Groupe 1">
            <a:extLst xmlns:a="http://schemas.openxmlformats.org/drawingml/2006/main">
              <a:ext uri="{FF2B5EF4-FFF2-40B4-BE49-F238E27FC236}">
                <a16:creationId xmlns:a16="http://schemas.microsoft.com/office/drawing/2014/main" id="{1CF98017-142D-4157-A570-49C16BB1100F}"/>
              </a:ext>
            </a:extLst>
          </cdr:cNvPr>
          <cdr:cNvGrpSpPr/>
        </cdr:nvGrpSpPr>
        <cdr:grpSpPr>
          <a:xfrm xmlns:a="http://schemas.openxmlformats.org/drawingml/2006/main">
            <a:off x="76193" y="533395"/>
            <a:ext cx="2562236" cy="1181097"/>
            <a:chOff x="76193" y="533395"/>
            <a:chExt cx="2562236" cy="1181097"/>
          </a:xfrm>
        </cdr:grpSpPr>
        <cdr:sp macro="" textlink="">
          <cdr:nvSpPr>
            <cdr:cNvPr id="3" name="Ellipse 2">
              <a:extLst xmlns:a="http://schemas.openxmlformats.org/drawingml/2006/main">
                <a:ext uri="{FF2B5EF4-FFF2-40B4-BE49-F238E27FC236}">
                  <a16:creationId xmlns:a16="http://schemas.microsoft.com/office/drawing/2014/main" id="{7EA39372-6D7B-449B-8F02-B789404303E9}"/>
                </a:ext>
              </a:extLst>
            </cdr:cNvPr>
            <cdr:cNvSpPr/>
          </cdr:nvSpPr>
          <cdr:spPr>
            <a:xfrm xmlns:a="http://schemas.openxmlformats.org/drawingml/2006/main">
              <a:off x="1454878" y="533395"/>
              <a:ext cx="1183551" cy="1152530"/>
            </a:xfrm>
            <a:prstGeom xmlns:a="http://schemas.openxmlformats.org/drawingml/2006/main" prst="ellipse">
              <a:avLst/>
            </a:prstGeom>
            <a:solidFill xmlns:a="http://schemas.openxmlformats.org/drawingml/2006/main">
              <a:schemeClr val="accent3">
                <a:lumMod val="75000"/>
                <a:alpha val="60000"/>
              </a:schemeClr>
            </a:solidFill>
            <a:ln xmlns:a="http://schemas.openxmlformats.org/drawingml/2006/main" w="3175">
              <a:solidFill>
                <a:schemeClr val="accent3">
                  <a:lumMod val="75000"/>
                  <a:alpha val="6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a:endParaRPr lang="en-US">
                <a:solidFill>
                  <a:sysClr val="windowText" lastClr="000000"/>
                </a:solidFill>
              </a:endParaRPr>
            </a:p>
            <a:p xmlns:a="http://schemas.openxmlformats.org/drawingml/2006/main">
              <a:pPr algn="r"/>
              <a:r>
                <a:rPr lang="en-US">
                  <a:solidFill>
                    <a:sysClr val="windowText" lastClr="000000"/>
                  </a:solidFill>
                </a:rPr>
                <a:t>40</a:t>
              </a:r>
            </a:p>
          </cdr:txBody>
        </cdr:sp>
        <cdr:sp macro="" textlink="">
          <cdr:nvSpPr>
            <cdr:cNvPr id="4" name="Ellipse 3">
              <a:extLst xmlns:a="http://schemas.openxmlformats.org/drawingml/2006/main">
                <a:ext uri="{FF2B5EF4-FFF2-40B4-BE49-F238E27FC236}">
                  <a16:creationId xmlns:a16="http://schemas.microsoft.com/office/drawing/2014/main" id="{FF1C80F2-5559-445C-9926-D0C475E82A02}"/>
                </a:ext>
              </a:extLst>
            </cdr:cNvPr>
            <cdr:cNvSpPr/>
          </cdr:nvSpPr>
          <cdr:spPr>
            <a:xfrm xmlns:a="http://schemas.openxmlformats.org/drawingml/2006/main">
              <a:off x="447666" y="533395"/>
              <a:ext cx="1212222" cy="1181097"/>
            </a:xfrm>
            <a:prstGeom xmlns:a="http://schemas.openxmlformats.org/drawingml/2006/main" prst="ellipse">
              <a:avLst/>
            </a:prstGeom>
            <a:solidFill xmlns:a="http://schemas.openxmlformats.org/drawingml/2006/main">
              <a:srgbClr val="FF0000">
                <a:alpha val="60000"/>
              </a:srgbClr>
            </a:solidFill>
            <a:ln xmlns:a="http://schemas.openxmlformats.org/drawingml/2006/main" w="3175">
              <a:solidFill>
                <a:srgbClr val="FF0000">
                  <a:alpha val="60000"/>
                </a:srgb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solidFill>
                  <a:sysClr val="windowText" lastClr="000000"/>
                </a:solidFill>
              </a:endParaRPr>
            </a:p>
            <a:p xmlns:a="http://schemas.openxmlformats.org/drawingml/2006/main">
              <a:r>
                <a:rPr lang="en-US">
                  <a:solidFill>
                    <a:sysClr val="windowText" lastClr="000000"/>
                  </a:solidFill>
                </a:rPr>
                <a:t>25</a:t>
              </a:r>
            </a:p>
          </cdr:txBody>
        </cdr:sp>
        <cdr:sp macro="" textlink="">
          <cdr:nvSpPr>
            <cdr:cNvPr id="13" name="ZoneTexte 12">
              <a:extLst xmlns:a="http://schemas.openxmlformats.org/drawingml/2006/main">
                <a:ext uri="{FF2B5EF4-FFF2-40B4-BE49-F238E27FC236}">
                  <a16:creationId xmlns:a16="http://schemas.microsoft.com/office/drawing/2014/main" id="{F5D5BB24-7BF6-43FC-B5C0-B4D6F59AD2B6}"/>
                </a:ext>
              </a:extLst>
            </cdr:cNvPr>
            <cdr:cNvSpPr txBox="1"/>
          </cdr:nvSpPr>
          <cdr:spPr>
            <a:xfrm xmlns:a="http://schemas.openxmlformats.org/drawingml/2006/main">
              <a:off x="76193" y="533398"/>
              <a:ext cx="571505" cy="1904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t>N=310</a:t>
              </a:r>
            </a:p>
          </cdr:txBody>
        </cdr:sp>
      </cdr:grpSp>
    </cdr:grpSp>
  </cdr:relSizeAnchor>
</c:userShapes>
</file>

<file path=xl/drawings/drawing23.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0A43306F-07A1-4BC7-AD36-169DBBA71D09}"/>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25</xdr:row>
      <xdr:rowOff>333375</xdr:rowOff>
    </xdr:to>
    <xdr:graphicFrame macro="">
      <xdr:nvGraphicFramePr>
        <xdr:cNvPr id="3" name="Graphique 2">
          <a:extLst>
            <a:ext uri="{FF2B5EF4-FFF2-40B4-BE49-F238E27FC236}">
              <a16:creationId xmlns:a16="http://schemas.microsoft.com/office/drawing/2014/main" id="{A718760A-2432-4B05-87B5-6FACAFF08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D4850D61-A629-485A-9683-1890FD3E9DE1}"/>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133349</xdr:colOff>
      <xdr:row>0</xdr:row>
      <xdr:rowOff>161924</xdr:rowOff>
    </xdr:from>
    <xdr:to>
      <xdr:col>23</xdr:col>
      <xdr:colOff>257175</xdr:colOff>
      <xdr:row>23</xdr:row>
      <xdr:rowOff>19050</xdr:rowOff>
    </xdr:to>
    <xdr:graphicFrame macro="">
      <xdr:nvGraphicFramePr>
        <xdr:cNvPr id="3" name="Graphique 2">
          <a:extLst>
            <a:ext uri="{FF2B5EF4-FFF2-40B4-BE49-F238E27FC236}">
              <a16:creationId xmlns:a16="http://schemas.microsoft.com/office/drawing/2014/main" id="{AB650383-ADFE-488E-8F9B-8DD9CC446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DB4E5DD9-CB08-4493-B54B-8D6B6BC434BD}"/>
            </a:ext>
          </a:extLst>
        </xdr:cNvPr>
        <xdr:cNvSpPr txBox="1">
          <a:spLocks noChangeArrowheads="1"/>
        </xdr:cNvSpPr>
      </xdr:nvSpPr>
      <xdr:spPr bwMode="auto">
        <a:xfrm>
          <a:off x="190500" y="47625"/>
          <a:ext cx="485775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23</xdr:row>
      <xdr:rowOff>161925</xdr:rowOff>
    </xdr:to>
    <xdr:graphicFrame macro="">
      <xdr:nvGraphicFramePr>
        <xdr:cNvPr id="4" name="Graphique 3">
          <a:extLst>
            <a:ext uri="{FF2B5EF4-FFF2-40B4-BE49-F238E27FC236}">
              <a16:creationId xmlns:a16="http://schemas.microsoft.com/office/drawing/2014/main" id="{61C474B1-BBFF-492B-9729-BB900D4B55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6</xdr:col>
      <xdr:colOff>352425</xdr:colOff>
      <xdr:row>14</xdr:row>
      <xdr:rowOff>133350</xdr:rowOff>
    </xdr:to>
    <xdr:sp macro="" textlink="">
      <xdr:nvSpPr>
        <xdr:cNvPr id="2" name="Text Box 2">
          <a:extLst>
            <a:ext uri="{FF2B5EF4-FFF2-40B4-BE49-F238E27FC236}">
              <a16:creationId xmlns:a16="http://schemas.microsoft.com/office/drawing/2014/main" id="{D388CE4A-8BD3-44F5-BF36-2EEDCD419021}"/>
            </a:ext>
          </a:extLst>
        </xdr:cNvPr>
        <xdr:cNvSpPr txBox="1">
          <a:spLocks noChangeArrowheads="1"/>
        </xdr:cNvSpPr>
      </xdr:nvSpPr>
      <xdr:spPr bwMode="auto">
        <a:xfrm>
          <a:off x="190500" y="47625"/>
          <a:ext cx="4829175"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8</xdr:col>
      <xdr:colOff>219074</xdr:colOff>
      <xdr:row>3</xdr:row>
      <xdr:rowOff>190499</xdr:rowOff>
    </xdr:from>
    <xdr:to>
      <xdr:col>19</xdr:col>
      <xdr:colOff>209549</xdr:colOff>
      <xdr:row>22</xdr:row>
      <xdr:rowOff>133349</xdr:rowOff>
    </xdr:to>
    <xdr:graphicFrame macro="">
      <xdr:nvGraphicFramePr>
        <xdr:cNvPr id="3" name="Graphique 2">
          <a:extLst>
            <a:ext uri="{FF2B5EF4-FFF2-40B4-BE49-F238E27FC236}">
              <a16:creationId xmlns:a16="http://schemas.microsoft.com/office/drawing/2014/main" id="{9A6A141C-BA89-406E-8875-B1895ABEB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8</xdr:col>
      <xdr:colOff>28575</xdr:colOff>
      <xdr:row>14</xdr:row>
      <xdr:rowOff>133350</xdr:rowOff>
    </xdr:to>
    <xdr:sp macro="" textlink="">
      <xdr:nvSpPr>
        <xdr:cNvPr id="2" name="Text Box 2">
          <a:extLst>
            <a:ext uri="{FF2B5EF4-FFF2-40B4-BE49-F238E27FC236}">
              <a16:creationId xmlns:a16="http://schemas.microsoft.com/office/drawing/2014/main" id="{9351DB9C-64B5-4B42-84FB-39F4C3B02384}"/>
            </a:ext>
          </a:extLst>
        </xdr:cNvPr>
        <xdr:cNvSpPr txBox="1">
          <a:spLocks noChangeArrowheads="1"/>
        </xdr:cNvSpPr>
      </xdr:nvSpPr>
      <xdr:spPr bwMode="auto">
        <a:xfrm>
          <a:off x="190500" y="47625"/>
          <a:ext cx="6048375"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8</xdr:col>
      <xdr:colOff>323849</xdr:colOff>
      <xdr:row>2</xdr:row>
      <xdr:rowOff>114299</xdr:rowOff>
    </xdr:from>
    <xdr:to>
      <xdr:col>18</xdr:col>
      <xdr:colOff>504824</xdr:colOff>
      <xdr:row>21</xdr:row>
      <xdr:rowOff>219074</xdr:rowOff>
    </xdr:to>
    <xdr:graphicFrame macro="">
      <xdr:nvGraphicFramePr>
        <xdr:cNvPr id="3" name="Graphique 2">
          <a:extLst>
            <a:ext uri="{FF2B5EF4-FFF2-40B4-BE49-F238E27FC236}">
              <a16:creationId xmlns:a16="http://schemas.microsoft.com/office/drawing/2014/main" id="{D7773074-308E-4180-AB66-A37BBB407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498688CB-7167-4396-94F8-316C12519F57}"/>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133349</xdr:colOff>
      <xdr:row>0</xdr:row>
      <xdr:rowOff>161924</xdr:rowOff>
    </xdr:from>
    <xdr:to>
      <xdr:col>23</xdr:col>
      <xdr:colOff>257175</xdr:colOff>
      <xdr:row>23</xdr:row>
      <xdr:rowOff>19050</xdr:rowOff>
    </xdr:to>
    <xdr:graphicFrame macro="">
      <xdr:nvGraphicFramePr>
        <xdr:cNvPr id="3" name="Graphique 2">
          <a:extLst>
            <a:ext uri="{FF2B5EF4-FFF2-40B4-BE49-F238E27FC236}">
              <a16:creationId xmlns:a16="http://schemas.microsoft.com/office/drawing/2014/main" id="{4132614E-86AB-47D4-90DD-FD21834F1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180974</xdr:colOff>
      <xdr:row>18</xdr:row>
      <xdr:rowOff>85725</xdr:rowOff>
    </xdr:from>
    <xdr:to>
      <xdr:col>8</xdr:col>
      <xdr:colOff>762000</xdr:colOff>
      <xdr:row>45</xdr:row>
      <xdr:rowOff>133350</xdr:rowOff>
    </xdr:to>
    <xdr:graphicFrame macro="">
      <xdr:nvGraphicFramePr>
        <xdr:cNvPr id="2" name="Chart 2">
          <a:extLst>
            <a:ext uri="{FF2B5EF4-FFF2-40B4-BE49-F238E27FC236}">
              <a16:creationId xmlns:a16="http://schemas.microsoft.com/office/drawing/2014/main" id="{4BD12661-2F6E-49EE-AB6C-BD9FA5E94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9525</xdr:rowOff>
    </xdr:from>
    <xdr:to>
      <xdr:col>6</xdr:col>
      <xdr:colOff>571500</xdr:colOff>
      <xdr:row>10</xdr:row>
      <xdr:rowOff>66675</xdr:rowOff>
    </xdr:to>
    <xdr:sp macro="" textlink="">
      <xdr:nvSpPr>
        <xdr:cNvPr id="3" name="Text Box 5">
          <a:extLst>
            <a:ext uri="{FF2B5EF4-FFF2-40B4-BE49-F238E27FC236}">
              <a16:creationId xmlns:a16="http://schemas.microsoft.com/office/drawing/2014/main" id="{7D1F89BA-1CB3-4213-B92E-7B7603F63937}"/>
            </a:ext>
          </a:extLst>
        </xdr:cNvPr>
        <xdr:cNvSpPr txBox="1">
          <a:spLocks noChangeArrowheads="1"/>
        </xdr:cNvSpPr>
      </xdr:nvSpPr>
      <xdr:spPr bwMode="auto">
        <a:xfrm>
          <a:off x="428625" y="171450"/>
          <a:ext cx="6686550" cy="15144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100" b="1" i="1" u="none" strike="noStrike" baseline="0">
              <a:solidFill>
                <a:srgbClr val="000000"/>
              </a:solidFill>
              <a:latin typeface="Calibri"/>
            </a:rPr>
            <a:t>How to use:</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To make the bar chart shown below insert your data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the percentage (%) of mosquito net utilisation by the different population groups (all, under &lt;5's and pregnant women).</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you can edit the graph title and copy and paste the graph into your report.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152400</xdr:rowOff>
    </xdr:from>
    <xdr:to>
      <xdr:col>9</xdr:col>
      <xdr:colOff>47625</xdr:colOff>
      <xdr:row>10</xdr:row>
      <xdr:rowOff>47625</xdr:rowOff>
    </xdr:to>
    <xdr:sp macro="" textlink="">
      <xdr:nvSpPr>
        <xdr:cNvPr id="2" name="Text Box 5">
          <a:extLst>
            <a:ext uri="{FF2B5EF4-FFF2-40B4-BE49-F238E27FC236}">
              <a16:creationId xmlns:a16="http://schemas.microsoft.com/office/drawing/2014/main" id="{E61CA895-60BC-4420-99EF-3ACE355BF3C9}"/>
            </a:ext>
          </a:extLst>
        </xdr:cNvPr>
        <xdr:cNvSpPr txBox="1">
          <a:spLocks noChangeArrowheads="1"/>
        </xdr:cNvSpPr>
      </xdr:nvSpPr>
      <xdr:spPr bwMode="auto">
        <a:xfrm>
          <a:off x="123825" y="152400"/>
          <a:ext cx="7191375" cy="15144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100" b="1" i="1" u="none" strike="noStrike" baseline="0">
              <a:solidFill>
                <a:srgbClr val="000000"/>
              </a:solidFill>
              <a:latin typeface="Calibri"/>
            </a:rPr>
            <a:t>How to use:</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To make the bar graph on the right insert your data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new admissions per month for moderate acute (MAM) and severe acute malnutrition (SAM) for the period to be covered e.g. the 12 months prior to the survey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you can edit the graph title and copy and paste the graph into your report.  </a:t>
          </a:r>
        </a:p>
      </xdr:txBody>
    </xdr:sp>
    <xdr:clientData/>
  </xdr:twoCellAnchor>
  <xdr:twoCellAnchor>
    <xdr:from>
      <xdr:col>4</xdr:col>
      <xdr:colOff>304800</xdr:colOff>
      <xdr:row>12</xdr:row>
      <xdr:rowOff>38100</xdr:rowOff>
    </xdr:from>
    <xdr:to>
      <xdr:col>14</xdr:col>
      <xdr:colOff>514350</xdr:colOff>
      <xdr:row>34</xdr:row>
      <xdr:rowOff>114300</xdr:rowOff>
    </xdr:to>
    <xdr:graphicFrame macro="">
      <xdr:nvGraphicFramePr>
        <xdr:cNvPr id="3" name="Chart 4">
          <a:extLst>
            <a:ext uri="{FF2B5EF4-FFF2-40B4-BE49-F238E27FC236}">
              <a16:creationId xmlns:a16="http://schemas.microsoft.com/office/drawing/2014/main" id="{F356F6CF-06D1-484D-8426-AFE4AB85F4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104775</xdr:colOff>
      <xdr:row>1</xdr:row>
      <xdr:rowOff>9525</xdr:rowOff>
    </xdr:from>
    <xdr:to>
      <xdr:col>22</xdr:col>
      <xdr:colOff>76200</xdr:colOff>
      <xdr:row>26</xdr:row>
      <xdr:rowOff>19050</xdr:rowOff>
    </xdr:to>
    <xdr:graphicFrame macro="">
      <xdr:nvGraphicFramePr>
        <xdr:cNvPr id="2" name="Chart 2">
          <a:extLst>
            <a:ext uri="{FF2B5EF4-FFF2-40B4-BE49-F238E27FC236}">
              <a16:creationId xmlns:a16="http://schemas.microsoft.com/office/drawing/2014/main" id="{CFEED20B-53D0-44F8-A308-D6D437044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0</xdr:row>
      <xdr:rowOff>28575</xdr:rowOff>
    </xdr:from>
    <xdr:to>
      <xdr:col>10</xdr:col>
      <xdr:colOff>590550</xdr:colOff>
      <xdr:row>12</xdr:row>
      <xdr:rowOff>66675</xdr:rowOff>
    </xdr:to>
    <xdr:sp macro="" textlink="">
      <xdr:nvSpPr>
        <xdr:cNvPr id="3" name="Text Box 5">
          <a:extLst>
            <a:ext uri="{FF2B5EF4-FFF2-40B4-BE49-F238E27FC236}">
              <a16:creationId xmlns:a16="http://schemas.microsoft.com/office/drawing/2014/main" id="{F1065C04-D433-45C2-8117-8DE333893254}"/>
            </a:ext>
          </a:extLst>
        </xdr:cNvPr>
        <xdr:cNvSpPr txBox="1">
          <a:spLocks noChangeArrowheads="1"/>
        </xdr:cNvSpPr>
      </xdr:nvSpPr>
      <xdr:spPr bwMode="auto">
        <a:xfrm>
          <a:off x="438150" y="28575"/>
          <a:ext cx="6848475" cy="198120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100" b="1" i="1" u="none" strike="noStrike" baseline="0">
              <a:solidFill>
                <a:srgbClr val="000000"/>
              </a:solidFill>
              <a:latin typeface="Calibri"/>
            </a:rPr>
            <a:t>How to use:</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To make the population pyramid shown on the right insert your data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Do not delete or enter data in the yellow cells. Enter the date of the survey and the proportion (%) of different categories of age.</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and use the select data function to cover the data that you want to include into the graph. The graph should change then automatically.</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you can edit the graph title and then copy and paste the graph into your report.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81C1211E-E0E4-43A8-B64F-BE6E33D4F186}"/>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23</xdr:row>
      <xdr:rowOff>9525</xdr:rowOff>
    </xdr:to>
    <xdr:graphicFrame macro="">
      <xdr:nvGraphicFramePr>
        <xdr:cNvPr id="3" name="Graphique 2">
          <a:extLst>
            <a:ext uri="{FF2B5EF4-FFF2-40B4-BE49-F238E27FC236}">
              <a16:creationId xmlns:a16="http://schemas.microsoft.com/office/drawing/2014/main" id="{271782E0-3805-4C4D-8DB0-B92FF2E3B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35491C50-C510-4A96-942F-A28ED004301B}"/>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257174</xdr:colOff>
      <xdr:row>0</xdr:row>
      <xdr:rowOff>95249</xdr:rowOff>
    </xdr:from>
    <xdr:to>
      <xdr:col>23</xdr:col>
      <xdr:colOff>381000</xdr:colOff>
      <xdr:row>23</xdr:row>
      <xdr:rowOff>133350</xdr:rowOff>
    </xdr:to>
    <xdr:graphicFrame macro="">
      <xdr:nvGraphicFramePr>
        <xdr:cNvPr id="3" name="Graphique 2">
          <a:extLst>
            <a:ext uri="{FF2B5EF4-FFF2-40B4-BE49-F238E27FC236}">
              <a16:creationId xmlns:a16="http://schemas.microsoft.com/office/drawing/2014/main" id="{DE9A0329-17AC-4E2B-9279-BC9E209BC8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40B4D9DA-FEC2-45E7-8A4C-10FCD57A2D5B}"/>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24</xdr:row>
      <xdr:rowOff>0</xdr:rowOff>
    </xdr:to>
    <xdr:graphicFrame macro="">
      <xdr:nvGraphicFramePr>
        <xdr:cNvPr id="3" name="Graphique 2">
          <a:extLst>
            <a:ext uri="{FF2B5EF4-FFF2-40B4-BE49-F238E27FC236}">
              <a16:creationId xmlns:a16="http://schemas.microsoft.com/office/drawing/2014/main" id="{5DBD0555-4F54-4277-A30B-68F2079A1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5653DAE4-C1F2-479C-B1F3-BAE215F65842}"/>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27</xdr:row>
      <xdr:rowOff>0</xdr:rowOff>
    </xdr:to>
    <xdr:graphicFrame macro="">
      <xdr:nvGraphicFramePr>
        <xdr:cNvPr id="3" name="Graphique 2">
          <a:extLst>
            <a:ext uri="{FF2B5EF4-FFF2-40B4-BE49-F238E27FC236}">
              <a16:creationId xmlns:a16="http://schemas.microsoft.com/office/drawing/2014/main" id="{B358A964-05D7-4C8C-8C15-F05066206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7</xdr:col>
      <xdr:colOff>9525</xdr:colOff>
      <xdr:row>14</xdr:row>
      <xdr:rowOff>133350</xdr:rowOff>
    </xdr:to>
    <xdr:sp macro="" textlink="">
      <xdr:nvSpPr>
        <xdr:cNvPr id="2" name="Text Box 2">
          <a:extLst>
            <a:ext uri="{FF2B5EF4-FFF2-40B4-BE49-F238E27FC236}">
              <a16:creationId xmlns:a16="http://schemas.microsoft.com/office/drawing/2014/main" id="{677F3E4D-41BE-4451-AF3A-409FC0D31441}"/>
            </a:ext>
          </a:extLst>
        </xdr:cNvPr>
        <xdr:cNvSpPr txBox="1">
          <a:spLocks noChangeArrowheads="1"/>
        </xdr:cNvSpPr>
      </xdr:nvSpPr>
      <xdr:spPr bwMode="auto">
        <a:xfrm>
          <a:off x="190500" y="47625"/>
          <a:ext cx="5524500" cy="27527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22860" rIns="0" bIns="0" anchor="t" upright="1"/>
        <a:lstStyle/>
        <a:p>
          <a:pPr algn="l" rtl="0">
            <a:defRPr sz="1000"/>
          </a:pPr>
          <a:r>
            <a:rPr lang="en-GB" sz="1000" b="1" i="1" u="none" strike="noStrike" baseline="0">
              <a:solidFill>
                <a:srgbClr val="000000"/>
              </a:solidFill>
              <a:latin typeface="Arial"/>
              <a:cs typeface="Arial"/>
            </a:rPr>
            <a:t>How to use:</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a:t>
          </a:r>
          <a:r>
            <a:rPr lang="en-GB" sz="1100" b="0" i="0" u="none" strike="noStrike" baseline="0">
              <a:solidFill>
                <a:srgbClr val="000000"/>
              </a:solidFill>
              <a:latin typeface="Calibri"/>
            </a:rPr>
            <a:t>o make the trend graph shown on the right delete the example data and insert your own in the </a:t>
          </a:r>
          <a:r>
            <a:rPr lang="en-GB" sz="1100" b="1" i="0" u="none" strike="noStrike" baseline="0">
              <a:solidFill>
                <a:srgbClr val="3366FF"/>
              </a:solidFill>
              <a:latin typeface="Calibri"/>
            </a:rPr>
            <a:t>blue cells</a:t>
          </a:r>
          <a:r>
            <a:rPr lang="en-GB" sz="1100" b="0" i="0" u="none" strike="noStrike" baseline="0">
              <a:solidFill>
                <a:srgbClr val="000000"/>
              </a:solidFill>
              <a:latin typeface="Calibri"/>
            </a:rPr>
            <a:t> below. Enter the date of the survey and the prevalence (%) and 95% confidence intervals for the different key indicators. Try to include data from as many previous surveys as you can. Do not delete or enter data in the yellow cells. </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have more or less surveys to include, you will need to change the data source for the chart. To do this, right click on the graph (on one of the indicator lines) and you will then see the data highlighted in the data table. With your mouse, drag the blue box so that it covers the data that you want to include into the graph. The graph should change automatically. Do this for each of the indicators.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After the data has been entered then edit the graph title and copy and paste the graph into your report.  </a:t>
          </a:r>
        </a:p>
      </xdr:txBody>
    </xdr:sp>
    <xdr:clientData/>
  </xdr:twoCellAnchor>
  <xdr:twoCellAnchor>
    <xdr:from>
      <xdr:col>11</xdr:col>
      <xdr:colOff>285749</xdr:colOff>
      <xdr:row>0</xdr:row>
      <xdr:rowOff>152399</xdr:rowOff>
    </xdr:from>
    <xdr:to>
      <xdr:col>23</xdr:col>
      <xdr:colOff>409575</xdr:colOff>
      <xdr:row>23</xdr:row>
      <xdr:rowOff>9525</xdr:rowOff>
    </xdr:to>
    <xdr:graphicFrame macro="">
      <xdr:nvGraphicFramePr>
        <xdr:cNvPr id="3" name="Graphique 2">
          <a:extLst>
            <a:ext uri="{FF2B5EF4-FFF2-40B4-BE49-F238E27FC236}">
              <a16:creationId xmlns:a16="http://schemas.microsoft.com/office/drawing/2014/main" id="{2652A256-6DBD-4C83-97B9-EA90392CA6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5400">
          <a:solidFill>
            <a:schemeClr val="accent3"/>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3BDBE-9A32-4543-8F1C-04E26BBDD912}">
  <dimension ref="A14:D32"/>
  <sheetViews>
    <sheetView topLeftCell="A7" workbookViewId="0">
      <selection activeCell="B34" sqref="B34"/>
    </sheetView>
  </sheetViews>
  <sheetFormatPr baseColWidth="10" defaultColWidth="9.140625" defaultRowHeight="12.75" x14ac:dyDescent="0.2"/>
  <cols>
    <col min="2" max="2" width="14.7109375" customWidth="1"/>
    <col min="3" max="3" width="21.85546875" customWidth="1"/>
    <col min="4" max="4" width="19.28515625" customWidth="1"/>
  </cols>
  <sheetData>
    <row r="14" spans="1:4" ht="15" customHeight="1" x14ac:dyDescent="0.25">
      <c r="A14" s="51"/>
      <c r="B14" s="104" t="s">
        <v>32</v>
      </c>
      <c r="C14" s="104"/>
      <c r="D14" s="104"/>
    </row>
    <row r="15" spans="1:4" ht="15" x14ac:dyDescent="0.25">
      <c r="A15" s="52" t="s">
        <v>33</v>
      </c>
      <c r="B15" s="52" t="s">
        <v>34</v>
      </c>
      <c r="C15" s="52" t="s">
        <v>35</v>
      </c>
      <c r="D15" s="52" t="s">
        <v>36</v>
      </c>
    </row>
    <row r="16" spans="1:4" ht="15" x14ac:dyDescent="0.25">
      <c r="A16" s="53">
        <v>2017</v>
      </c>
      <c r="B16" s="54" t="s">
        <v>37</v>
      </c>
      <c r="C16" s="55">
        <v>0.3455723542116631</v>
      </c>
      <c r="D16" s="55">
        <v>0.84530853761622993</v>
      </c>
    </row>
    <row r="17" spans="1:4" ht="15" x14ac:dyDescent="0.25">
      <c r="A17" s="53"/>
      <c r="B17" s="54" t="s">
        <v>38</v>
      </c>
      <c r="C17" s="55">
        <v>8.620689655172413E-2</v>
      </c>
      <c r="D17" s="55">
        <v>0.55473372781065089</v>
      </c>
    </row>
    <row r="18" spans="1:4" ht="15" x14ac:dyDescent="0.25">
      <c r="A18" s="53"/>
      <c r="B18" s="54" t="s">
        <v>39</v>
      </c>
      <c r="C18" s="55">
        <v>0.43055196762249204</v>
      </c>
      <c r="D18" s="55">
        <v>0.43308791684711995</v>
      </c>
    </row>
    <row r="19" spans="1:4" ht="15" x14ac:dyDescent="0.25">
      <c r="A19" s="53"/>
      <c r="B19" s="54" t="s">
        <v>40</v>
      </c>
      <c r="C19" s="55">
        <v>0.51572975760701389</v>
      </c>
      <c r="D19" s="55">
        <v>0.43878894251864853</v>
      </c>
    </row>
    <row r="20" spans="1:4" ht="15" x14ac:dyDescent="0.25">
      <c r="A20" s="53"/>
      <c r="B20" s="54" t="s">
        <v>41</v>
      </c>
      <c r="C20" s="55">
        <v>0.34367213678151043</v>
      </c>
      <c r="D20" s="55">
        <v>0.22261798753339268</v>
      </c>
    </row>
    <row r="21" spans="1:4" ht="15" x14ac:dyDescent="0.25">
      <c r="A21" s="53"/>
      <c r="B21" s="54" t="s">
        <v>42</v>
      </c>
      <c r="C21" s="55">
        <v>0.34343607795998965</v>
      </c>
      <c r="D21" s="55">
        <v>0</v>
      </c>
    </row>
    <row r="22" spans="1:4" ht="15" x14ac:dyDescent="0.25">
      <c r="A22" s="53"/>
      <c r="B22" s="54" t="s">
        <v>43</v>
      </c>
      <c r="C22" s="55">
        <v>0.25687130747495507</v>
      </c>
      <c r="D22" s="55">
        <v>0.22862368541380887</v>
      </c>
    </row>
    <row r="23" spans="1:4" ht="15" x14ac:dyDescent="0.25">
      <c r="A23" s="53"/>
      <c r="B23" s="54" t="s">
        <v>44</v>
      </c>
      <c r="C23" s="55">
        <v>0.25647601949217746</v>
      </c>
      <c r="D23" s="55">
        <v>0</v>
      </c>
    </row>
    <row r="24" spans="1:4" ht="15" x14ac:dyDescent="0.25">
      <c r="A24" s="53"/>
      <c r="B24" s="54" t="s">
        <v>45</v>
      </c>
      <c r="C24" s="55">
        <v>0</v>
      </c>
      <c r="D24" s="55">
        <v>0.47203209818267639</v>
      </c>
    </row>
    <row r="25" spans="1:4" ht="15" x14ac:dyDescent="0.25">
      <c r="A25" s="53"/>
      <c r="B25" s="54" t="s">
        <v>46</v>
      </c>
      <c r="C25" s="55">
        <v>0.41953347877160596</v>
      </c>
      <c r="D25" s="55">
        <v>0</v>
      </c>
    </row>
    <row r="26" spans="1:4" ht="15" x14ac:dyDescent="0.25">
      <c r="A26" s="53">
        <v>2018</v>
      </c>
      <c r="B26" s="54" t="s">
        <v>47</v>
      </c>
      <c r="C26" s="55">
        <v>0</v>
      </c>
      <c r="D26" s="55">
        <v>0</v>
      </c>
    </row>
    <row r="27" spans="1:4" ht="15" x14ac:dyDescent="0.25">
      <c r="A27" s="55"/>
      <c r="B27" s="54" t="s">
        <v>48</v>
      </c>
      <c r="C27" s="55">
        <v>0.57570523891767422</v>
      </c>
      <c r="D27" s="55">
        <v>0.4222081486172683</v>
      </c>
    </row>
    <row r="28" spans="1:4" ht="15" x14ac:dyDescent="0.25">
      <c r="A28" s="55"/>
      <c r="B28" s="54" t="s">
        <v>37</v>
      </c>
      <c r="C28" s="55">
        <v>0.24673081667900321</v>
      </c>
      <c r="D28" s="55">
        <v>0.4222081486172683</v>
      </c>
    </row>
    <row r="29" spans="1:4" ht="15" x14ac:dyDescent="0.25">
      <c r="A29" s="55"/>
      <c r="B29" s="54" t="s">
        <v>38</v>
      </c>
      <c r="C29" s="55">
        <v>0.16541229013315689</v>
      </c>
      <c r="D29" s="55">
        <v>0.2105263157894737</v>
      </c>
    </row>
    <row r="30" spans="1:4" x14ac:dyDescent="0.2">
      <c r="A30" s="51"/>
      <c r="B30" s="34"/>
      <c r="C30" s="34"/>
      <c r="D30" s="35"/>
    </row>
    <row r="31" spans="1:4" ht="15" customHeight="1" x14ac:dyDescent="0.25">
      <c r="A31" s="105" t="s">
        <v>49</v>
      </c>
      <c r="B31" s="105"/>
      <c r="C31" s="105"/>
      <c r="D31" s="105"/>
    </row>
    <row r="32" spans="1:4" x14ac:dyDescent="0.2">
      <c r="A32" s="51"/>
      <c r="B32" s="51"/>
      <c r="C32" s="51"/>
      <c r="D32" s="51"/>
    </row>
  </sheetData>
  <mergeCells count="2">
    <mergeCell ref="B14:D14"/>
    <mergeCell ref="A31:D31"/>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6:V24"/>
  <sheetViews>
    <sheetView workbookViewId="0">
      <selection activeCell="B20" sqref="B20"/>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6" spans="2:2" ht="18.75" x14ac:dyDescent="0.3">
      <c r="B16" s="75" t="s">
        <v>86</v>
      </c>
    </row>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89</v>
      </c>
      <c r="C20" s="23">
        <v>12.8</v>
      </c>
      <c r="D20" s="23">
        <v>12.8</v>
      </c>
      <c r="E20" s="23">
        <v>12.7</v>
      </c>
      <c r="F20" s="7">
        <v>13.6</v>
      </c>
      <c r="G20" s="18">
        <v>13.6</v>
      </c>
      <c r="H20" s="18">
        <v>13.3</v>
      </c>
      <c r="I20" s="18">
        <v>13</v>
      </c>
      <c r="J20" s="18">
        <v>13</v>
      </c>
      <c r="K20" s="18">
        <v>13.6</v>
      </c>
      <c r="O20" s="2"/>
      <c r="P20" s="2"/>
      <c r="T20" s="2"/>
      <c r="U20" s="2"/>
    </row>
    <row r="21" spans="2:22" x14ac:dyDescent="0.25">
      <c r="B21" s="15" t="s">
        <v>77</v>
      </c>
      <c r="C21" s="23">
        <v>12.6</v>
      </c>
      <c r="D21" s="23">
        <v>12.7</v>
      </c>
      <c r="E21" s="23">
        <v>12.5</v>
      </c>
      <c r="F21" s="7">
        <v>13.4</v>
      </c>
      <c r="G21" s="18">
        <v>13.4</v>
      </c>
      <c r="H21" s="18">
        <v>13.1</v>
      </c>
      <c r="I21" s="19">
        <v>12.8</v>
      </c>
      <c r="J21" s="18">
        <v>12.9</v>
      </c>
      <c r="K21" s="18">
        <v>13.4</v>
      </c>
      <c r="L21" s="2"/>
      <c r="M21" s="2"/>
      <c r="N21" s="2"/>
      <c r="O21" s="2"/>
      <c r="P21" s="2"/>
      <c r="R21" s="2"/>
      <c r="S21" s="2"/>
      <c r="T21" s="2"/>
      <c r="U21" s="2"/>
    </row>
    <row r="22" spans="2:22" x14ac:dyDescent="0.25">
      <c r="B22" s="15" t="s">
        <v>76</v>
      </c>
      <c r="C22" s="23">
        <v>12.9</v>
      </c>
      <c r="D22" s="23">
        <v>12.9</v>
      </c>
      <c r="E22" s="23">
        <v>12.9</v>
      </c>
      <c r="F22" s="7">
        <v>13.8</v>
      </c>
      <c r="G22" s="18">
        <v>13.8</v>
      </c>
      <c r="H22" s="18">
        <v>13.6</v>
      </c>
      <c r="I22" s="19">
        <v>13.2</v>
      </c>
      <c r="J22" s="18">
        <v>13.1</v>
      </c>
      <c r="K22" s="18">
        <v>13.7</v>
      </c>
      <c r="L22" s="2"/>
      <c r="M22" s="2"/>
      <c r="N22" s="2"/>
      <c r="O22" s="2"/>
      <c r="P22" s="2"/>
      <c r="R22" s="2"/>
      <c r="S22" s="2"/>
      <c r="T22" s="2"/>
      <c r="U22" s="2"/>
    </row>
    <row r="23" spans="2:22" x14ac:dyDescent="0.25">
      <c r="B23" s="16" t="s">
        <v>74</v>
      </c>
      <c r="C23" s="20">
        <f>IF(ISBLANK(C21)=FALSE,C20-C21,0)</f>
        <v>0.20000000000000107</v>
      </c>
      <c r="D23" s="20">
        <f t="shared" ref="D23:K23" si="0">IF(ISBLANK(D21)=FALSE,D20-D21,0)</f>
        <v>0.10000000000000142</v>
      </c>
      <c r="E23" s="20">
        <f t="shared" si="0"/>
        <v>0.19999999999999929</v>
      </c>
      <c r="F23" s="20">
        <f t="shared" si="0"/>
        <v>0.19999999999999929</v>
      </c>
      <c r="G23" s="20">
        <f t="shared" si="0"/>
        <v>0.19999999999999929</v>
      </c>
      <c r="H23" s="20">
        <f t="shared" si="0"/>
        <v>0.20000000000000107</v>
      </c>
      <c r="I23" s="20">
        <f t="shared" si="0"/>
        <v>0.19999999999999929</v>
      </c>
      <c r="J23" s="20">
        <f t="shared" si="0"/>
        <v>9.9999999999999645E-2</v>
      </c>
      <c r="K23" s="20">
        <f t="shared" si="0"/>
        <v>0.19999999999999929</v>
      </c>
      <c r="L23" s="2"/>
      <c r="M23" s="2"/>
      <c r="N23" s="2"/>
      <c r="O23" s="2"/>
      <c r="P23" s="2"/>
      <c r="R23" s="2"/>
      <c r="S23" s="2"/>
      <c r="T23" s="2"/>
      <c r="U23" s="2"/>
    </row>
    <row r="24" spans="2:22" x14ac:dyDescent="0.25">
      <c r="B24" s="16" t="s">
        <v>75</v>
      </c>
      <c r="C24" s="20">
        <f>IF(ISBLANK(C22)=FALSE,C22-C20,0)</f>
        <v>9.9999999999999645E-2</v>
      </c>
      <c r="D24" s="20">
        <f t="shared" ref="D24:K24" si="1">IF(ISBLANK(D22)=FALSE,D22-D20,0)</f>
        <v>9.9999999999999645E-2</v>
      </c>
      <c r="E24" s="20">
        <f t="shared" si="1"/>
        <v>0.20000000000000107</v>
      </c>
      <c r="F24" s="20">
        <f t="shared" si="1"/>
        <v>0.20000000000000107</v>
      </c>
      <c r="G24" s="20">
        <f t="shared" si="1"/>
        <v>0.20000000000000107</v>
      </c>
      <c r="H24" s="20">
        <f t="shared" si="1"/>
        <v>0.29999999999999893</v>
      </c>
      <c r="I24" s="20">
        <f t="shared" si="1"/>
        <v>0.19999999999999929</v>
      </c>
      <c r="J24" s="20">
        <f t="shared" si="1"/>
        <v>9.9999999999999645E-2</v>
      </c>
      <c r="K24" s="20">
        <f t="shared" si="1"/>
        <v>9.9999999999999645E-2</v>
      </c>
      <c r="L24" s="2"/>
      <c r="M24" s="2"/>
      <c r="N24" s="2"/>
      <c r="O24" s="2"/>
      <c r="P24" s="2"/>
      <c r="R24" s="2"/>
      <c r="S24" s="2"/>
      <c r="T24" s="2"/>
      <c r="U24"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6:V27"/>
  <sheetViews>
    <sheetView workbookViewId="0">
      <selection activeCell="I8" sqref="I8"/>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6" spans="2:2" ht="18.75" x14ac:dyDescent="0.3">
      <c r="B16" s="75" t="s">
        <v>88</v>
      </c>
    </row>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89</v>
      </c>
      <c r="C20" s="23">
        <v>11.2</v>
      </c>
      <c r="D20" s="23">
        <v>11.8</v>
      </c>
      <c r="E20" s="23">
        <v>12.1</v>
      </c>
      <c r="F20" s="23">
        <v>11.2</v>
      </c>
      <c r="G20" s="23">
        <v>11.8</v>
      </c>
      <c r="H20" s="23">
        <v>12.1</v>
      </c>
      <c r="I20" s="23">
        <v>11.2</v>
      </c>
      <c r="J20" s="23">
        <v>11.8</v>
      </c>
      <c r="K20" s="23">
        <v>12.1</v>
      </c>
      <c r="O20" s="2"/>
      <c r="P20" s="2"/>
      <c r="T20" s="2"/>
      <c r="U20" s="2"/>
    </row>
    <row r="21" spans="2:22" x14ac:dyDescent="0.25">
      <c r="B21" s="27" t="s">
        <v>90</v>
      </c>
      <c r="C21" s="28">
        <v>1.83</v>
      </c>
      <c r="D21" s="28">
        <v>1.94</v>
      </c>
      <c r="E21" s="28">
        <v>1.79</v>
      </c>
      <c r="F21" s="28">
        <v>1.83</v>
      </c>
      <c r="G21" s="28">
        <v>1.94</v>
      </c>
      <c r="H21" s="28">
        <v>1.79</v>
      </c>
      <c r="I21" s="28">
        <v>1.83</v>
      </c>
      <c r="J21" s="28">
        <v>1.94</v>
      </c>
      <c r="K21" s="28">
        <v>1.79</v>
      </c>
      <c r="L21" s="2"/>
      <c r="M21" s="2"/>
      <c r="N21" s="2"/>
      <c r="O21" s="2"/>
      <c r="P21" s="2"/>
      <c r="R21" s="2"/>
      <c r="S21" s="2"/>
      <c r="T21" s="2"/>
      <c r="U21" s="2"/>
    </row>
    <row r="22" spans="2:22" x14ac:dyDescent="0.25">
      <c r="B22" s="27" t="s">
        <v>91</v>
      </c>
      <c r="C22" s="29">
        <v>246</v>
      </c>
      <c r="D22" s="29">
        <v>230</v>
      </c>
      <c r="E22" s="29">
        <v>249</v>
      </c>
      <c r="F22" s="29">
        <v>246</v>
      </c>
      <c r="G22" s="29">
        <v>230</v>
      </c>
      <c r="H22" s="29">
        <v>249</v>
      </c>
      <c r="I22" s="29">
        <v>246</v>
      </c>
      <c r="J22" s="29">
        <v>230</v>
      </c>
      <c r="K22" s="29">
        <v>249</v>
      </c>
      <c r="L22" s="2"/>
      <c r="M22" s="2"/>
      <c r="N22" s="2"/>
      <c r="O22" s="2"/>
      <c r="P22" s="2"/>
      <c r="R22" s="2"/>
      <c r="S22" s="2"/>
      <c r="T22" s="2"/>
      <c r="U22" s="2"/>
    </row>
    <row r="23" spans="2:22" x14ac:dyDescent="0.25">
      <c r="B23" s="27" t="s">
        <v>6</v>
      </c>
      <c r="C23" s="31">
        <f>C21/(SQRT(C22))</f>
        <v>0.11667653849059091</v>
      </c>
      <c r="D23" s="31">
        <f t="shared" ref="D23:K23" si="0">D21/(SQRT(D22))</f>
        <v>0.12791981183878268</v>
      </c>
      <c r="E23" s="31">
        <f t="shared" si="0"/>
        <v>0.11343664084388155</v>
      </c>
      <c r="F23" s="31">
        <f t="shared" si="0"/>
        <v>0.11667653849059091</v>
      </c>
      <c r="G23" s="31">
        <f t="shared" si="0"/>
        <v>0.12791981183878268</v>
      </c>
      <c r="H23" s="31">
        <f t="shared" si="0"/>
        <v>0.11343664084388155</v>
      </c>
      <c r="I23" s="31">
        <f t="shared" si="0"/>
        <v>0.11667653849059091</v>
      </c>
      <c r="J23" s="31">
        <f t="shared" si="0"/>
        <v>0.12791981183878268</v>
      </c>
      <c r="K23" s="31">
        <f t="shared" si="0"/>
        <v>0.11343664084388155</v>
      </c>
      <c r="L23" s="2"/>
      <c r="M23" s="2"/>
      <c r="N23" s="2"/>
      <c r="O23" s="2"/>
      <c r="P23" s="2"/>
      <c r="R23" s="2"/>
      <c r="S23" s="2"/>
      <c r="T23" s="2"/>
      <c r="U23" s="2"/>
    </row>
    <row r="24" spans="2:22" x14ac:dyDescent="0.25">
      <c r="B24" s="15" t="s">
        <v>77</v>
      </c>
      <c r="C24" s="20">
        <f>C20-(1.96*C23)</f>
        <v>10.97131398455844</v>
      </c>
      <c r="D24" s="20">
        <f t="shared" ref="D24:K24" si="1">D20-(1.96*D23)</f>
        <v>11.549277168795987</v>
      </c>
      <c r="E24" s="20">
        <f t="shared" si="1"/>
        <v>11.877664183945992</v>
      </c>
      <c r="F24" s="20">
        <f t="shared" si="1"/>
        <v>10.97131398455844</v>
      </c>
      <c r="G24" s="20">
        <f t="shared" si="1"/>
        <v>11.549277168795987</v>
      </c>
      <c r="H24" s="20">
        <f t="shared" si="1"/>
        <v>11.877664183945992</v>
      </c>
      <c r="I24" s="20">
        <f t="shared" si="1"/>
        <v>10.97131398455844</v>
      </c>
      <c r="J24" s="20">
        <f t="shared" si="1"/>
        <v>11.549277168795987</v>
      </c>
      <c r="K24" s="20">
        <f t="shared" si="1"/>
        <v>11.877664183945992</v>
      </c>
      <c r="L24" s="2"/>
      <c r="M24" s="2"/>
      <c r="N24" s="2"/>
      <c r="O24" s="2"/>
      <c r="P24" s="2"/>
      <c r="R24" s="2"/>
      <c r="S24" s="2"/>
      <c r="T24" s="2"/>
      <c r="U24" s="2"/>
    </row>
    <row r="25" spans="2:22" x14ac:dyDescent="0.25">
      <c r="B25" s="15" t="s">
        <v>76</v>
      </c>
      <c r="C25" s="20">
        <f>C20+(1.96*C23)</f>
        <v>11.428686015441558</v>
      </c>
      <c r="D25" s="20">
        <f t="shared" ref="D25:K25" si="2">D20+(1.96*D23)</f>
        <v>12.050722831204014</v>
      </c>
      <c r="E25" s="20">
        <f t="shared" si="2"/>
        <v>12.322335816054007</v>
      </c>
      <c r="F25" s="20">
        <f t="shared" si="2"/>
        <v>11.428686015441558</v>
      </c>
      <c r="G25" s="20">
        <f t="shared" si="2"/>
        <v>12.050722831204014</v>
      </c>
      <c r="H25" s="20">
        <f t="shared" si="2"/>
        <v>12.322335816054007</v>
      </c>
      <c r="I25" s="20">
        <f t="shared" si="2"/>
        <v>11.428686015441558</v>
      </c>
      <c r="J25" s="20">
        <f t="shared" si="2"/>
        <v>12.050722831204014</v>
      </c>
      <c r="K25" s="20">
        <f t="shared" si="2"/>
        <v>12.322335816054007</v>
      </c>
      <c r="L25" s="2"/>
      <c r="M25" s="2"/>
      <c r="N25" s="2"/>
      <c r="O25" s="2"/>
      <c r="P25" s="2"/>
      <c r="R25" s="2"/>
      <c r="S25" s="2"/>
      <c r="T25" s="2"/>
      <c r="U25" s="2"/>
    </row>
    <row r="26" spans="2:22" x14ac:dyDescent="0.25">
      <c r="B26" s="16" t="s">
        <v>74</v>
      </c>
      <c r="C26" s="30">
        <f>IF(ISBLANK(C24)=FALSE,C20-C24,0)</f>
        <v>0.22868601544155887</v>
      </c>
      <c r="D26" s="30">
        <f t="shared" ref="D26:K26" si="3">IF(ISBLANK(D24)=FALSE,D20-D24,0)</f>
        <v>0.25072283120401373</v>
      </c>
      <c r="E26" s="30">
        <f t="shared" si="3"/>
        <v>0.22233581605400765</v>
      </c>
      <c r="F26" s="30">
        <f t="shared" si="3"/>
        <v>0.22868601544155887</v>
      </c>
      <c r="G26" s="30">
        <f t="shared" si="3"/>
        <v>0.25072283120401373</v>
      </c>
      <c r="H26" s="30">
        <f t="shared" si="3"/>
        <v>0.22233581605400765</v>
      </c>
      <c r="I26" s="30">
        <f t="shared" si="3"/>
        <v>0.22868601544155887</v>
      </c>
      <c r="J26" s="30">
        <f t="shared" si="3"/>
        <v>0.25072283120401373</v>
      </c>
      <c r="K26" s="30">
        <f t="shared" si="3"/>
        <v>0.22233581605400765</v>
      </c>
      <c r="L26" s="2"/>
      <c r="M26" s="2"/>
      <c r="N26" s="2"/>
      <c r="O26" s="2"/>
      <c r="P26" s="2"/>
      <c r="R26" s="2"/>
      <c r="S26" s="2"/>
      <c r="T26" s="2"/>
      <c r="U26" s="2"/>
    </row>
    <row r="27" spans="2:22" x14ac:dyDescent="0.25">
      <c r="B27" s="16" t="s">
        <v>75</v>
      </c>
      <c r="C27" s="30">
        <f>IF(ISBLANK(C25)=FALSE,C25-C20,0)</f>
        <v>0.22868601544155887</v>
      </c>
      <c r="D27" s="30">
        <f t="shared" ref="D27:K27" si="4">IF(ISBLANK(D25)=FALSE,D25-D20,0)</f>
        <v>0.25072283120401373</v>
      </c>
      <c r="E27" s="30">
        <f t="shared" si="4"/>
        <v>0.22233581605400765</v>
      </c>
      <c r="F27" s="30">
        <f t="shared" si="4"/>
        <v>0.22868601544155887</v>
      </c>
      <c r="G27" s="30">
        <f t="shared" si="4"/>
        <v>0.25072283120401373</v>
      </c>
      <c r="H27" s="30">
        <f t="shared" si="4"/>
        <v>0.22233581605400765</v>
      </c>
      <c r="I27" s="30">
        <f t="shared" si="4"/>
        <v>0.22868601544155887</v>
      </c>
      <c r="J27" s="30">
        <f t="shared" si="4"/>
        <v>0.25072283120401373</v>
      </c>
      <c r="K27" s="30">
        <f t="shared" si="4"/>
        <v>0.22233581605400765</v>
      </c>
      <c r="L27" s="2"/>
      <c r="M27" s="2"/>
      <c r="N27" s="2"/>
      <c r="O27" s="2"/>
      <c r="P27" s="2"/>
      <c r="R27" s="2"/>
      <c r="S27" s="2"/>
      <c r="T27" s="2"/>
      <c r="U27"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8:V29"/>
  <sheetViews>
    <sheetView workbookViewId="0">
      <selection activeCell="J10" sqref="J10"/>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45" customHeight="1" x14ac:dyDescent="0.25">
      <c r="B20" s="17" t="s">
        <v>92</v>
      </c>
      <c r="C20" s="45">
        <v>61.5</v>
      </c>
      <c r="D20" s="45">
        <v>63.2</v>
      </c>
      <c r="E20" s="45">
        <v>80</v>
      </c>
      <c r="F20" s="18">
        <v>77.099999999999994</v>
      </c>
      <c r="G20" s="18">
        <v>78.8</v>
      </c>
      <c r="H20" s="18">
        <v>80.3</v>
      </c>
      <c r="I20" s="45">
        <v>61.5</v>
      </c>
      <c r="J20" s="45">
        <v>63.2</v>
      </c>
      <c r="K20" s="45">
        <v>80</v>
      </c>
      <c r="O20" s="2"/>
      <c r="P20" s="2"/>
      <c r="T20" s="2"/>
      <c r="U20" s="2"/>
    </row>
    <row r="21" spans="2:22" x14ac:dyDescent="0.25">
      <c r="B21" s="15" t="s">
        <v>77</v>
      </c>
      <c r="C21" s="46">
        <v>30.9</v>
      </c>
      <c r="D21" s="45">
        <v>39.299999999999997</v>
      </c>
      <c r="E21" s="45">
        <v>63.1</v>
      </c>
      <c r="F21" s="18">
        <v>69.8</v>
      </c>
      <c r="G21" s="18">
        <v>71.099999999999994</v>
      </c>
      <c r="H21" s="18">
        <v>73.5</v>
      </c>
      <c r="I21" s="46">
        <v>30.9</v>
      </c>
      <c r="J21" s="45">
        <v>39.299999999999997</v>
      </c>
      <c r="K21" s="45">
        <v>63.1</v>
      </c>
      <c r="L21" s="2"/>
      <c r="M21" s="2"/>
      <c r="N21" s="2"/>
      <c r="O21" s="2"/>
      <c r="P21" s="2"/>
      <c r="R21" s="2"/>
      <c r="S21" s="2"/>
      <c r="T21" s="2"/>
      <c r="U21" s="2"/>
    </row>
    <row r="22" spans="2:22" x14ac:dyDescent="0.25">
      <c r="B22" s="15" t="s">
        <v>76</v>
      </c>
      <c r="C22" s="46">
        <v>92.1</v>
      </c>
      <c r="D22" s="45">
        <v>87</v>
      </c>
      <c r="E22" s="45">
        <v>96.9</v>
      </c>
      <c r="F22" s="18">
        <v>84.3</v>
      </c>
      <c r="G22" s="18">
        <v>86.4</v>
      </c>
      <c r="H22" s="18">
        <v>87</v>
      </c>
      <c r="I22" s="46">
        <v>92.1</v>
      </c>
      <c r="J22" s="45">
        <v>87</v>
      </c>
      <c r="K22" s="45">
        <v>96.9</v>
      </c>
      <c r="L22" s="2"/>
      <c r="M22" s="2"/>
      <c r="N22" s="2"/>
      <c r="O22" s="2"/>
      <c r="P22" s="2"/>
      <c r="R22" s="2"/>
      <c r="S22" s="2"/>
      <c r="T22" s="2"/>
      <c r="U22" s="2"/>
    </row>
    <row r="23" spans="2:22" x14ac:dyDescent="0.25">
      <c r="B23" s="16" t="s">
        <v>74</v>
      </c>
      <c r="C23" s="20">
        <f>IF(ISBLANK(C21)=FALSE,C20-C21,0)</f>
        <v>30.6</v>
      </c>
      <c r="D23" s="20">
        <f t="shared" ref="D23:K23" si="0">IF(ISBLANK(D21)=FALSE,D20-D21,0)</f>
        <v>23.900000000000006</v>
      </c>
      <c r="E23" s="20">
        <f t="shared" si="0"/>
        <v>16.899999999999999</v>
      </c>
      <c r="F23" s="20">
        <f t="shared" si="0"/>
        <v>7.2999999999999972</v>
      </c>
      <c r="G23" s="20">
        <f t="shared" si="0"/>
        <v>7.7000000000000028</v>
      </c>
      <c r="H23" s="20">
        <f t="shared" si="0"/>
        <v>6.7999999999999972</v>
      </c>
      <c r="I23" s="20">
        <f t="shared" si="0"/>
        <v>30.6</v>
      </c>
      <c r="J23" s="20">
        <f t="shared" si="0"/>
        <v>23.900000000000006</v>
      </c>
      <c r="K23" s="20">
        <f t="shared" si="0"/>
        <v>16.899999999999999</v>
      </c>
      <c r="L23" s="2"/>
      <c r="M23" s="2"/>
      <c r="N23" s="2"/>
      <c r="O23" s="2"/>
      <c r="P23" s="2"/>
      <c r="R23" s="2"/>
      <c r="S23" s="2"/>
      <c r="T23" s="2"/>
      <c r="U23" s="2"/>
    </row>
    <row r="24" spans="2:22" x14ac:dyDescent="0.25">
      <c r="B24" s="16" t="s">
        <v>75</v>
      </c>
      <c r="C24" s="20">
        <f>IF(ISBLANK(C22)=FALSE,C22-C20,0)</f>
        <v>30.599999999999994</v>
      </c>
      <c r="D24" s="20">
        <f t="shared" ref="D24:K24" si="1">IF(ISBLANK(D22)=FALSE,D22-D20,0)</f>
        <v>23.799999999999997</v>
      </c>
      <c r="E24" s="20">
        <f t="shared" si="1"/>
        <v>16.900000000000006</v>
      </c>
      <c r="F24" s="20">
        <f t="shared" si="1"/>
        <v>7.2000000000000028</v>
      </c>
      <c r="G24" s="20">
        <f t="shared" si="1"/>
        <v>7.6000000000000085</v>
      </c>
      <c r="H24" s="20">
        <f t="shared" si="1"/>
        <v>6.7000000000000028</v>
      </c>
      <c r="I24" s="20">
        <f t="shared" si="1"/>
        <v>30.599999999999994</v>
      </c>
      <c r="J24" s="20">
        <f t="shared" si="1"/>
        <v>23.799999999999997</v>
      </c>
      <c r="K24" s="20">
        <f t="shared" si="1"/>
        <v>16.900000000000006</v>
      </c>
      <c r="L24" s="2"/>
      <c r="M24" s="2"/>
      <c r="N24" s="2"/>
      <c r="O24" s="2"/>
      <c r="P24" s="2"/>
      <c r="R24" s="2"/>
      <c r="S24" s="2"/>
      <c r="T24" s="2"/>
      <c r="U24" s="2"/>
    </row>
    <row r="25" spans="2:22" ht="29.25" customHeight="1" x14ac:dyDescent="0.25">
      <c r="B25" s="17" t="s">
        <v>93</v>
      </c>
      <c r="C25" s="45">
        <v>15.4</v>
      </c>
      <c r="D25" s="45">
        <v>26.3</v>
      </c>
      <c r="E25" s="45">
        <v>20.8</v>
      </c>
      <c r="F25" s="45">
        <v>48.1</v>
      </c>
      <c r="G25" s="45">
        <v>63.4</v>
      </c>
      <c r="H25" s="45">
        <v>84.6</v>
      </c>
      <c r="I25" s="18">
        <v>19.100000000000001</v>
      </c>
      <c r="J25" s="18">
        <v>38.200000000000003</v>
      </c>
      <c r="K25" s="18">
        <v>53.7</v>
      </c>
      <c r="O25" s="2"/>
      <c r="P25" s="2"/>
      <c r="T25" s="2"/>
      <c r="U25" s="2"/>
    </row>
    <row r="26" spans="2:22" x14ac:dyDescent="0.25">
      <c r="B26" s="15" t="s">
        <v>77</v>
      </c>
      <c r="C26" s="45">
        <v>0</v>
      </c>
      <c r="D26" s="45">
        <v>4.5</v>
      </c>
      <c r="E26" s="45">
        <v>3.3</v>
      </c>
      <c r="F26" s="45">
        <v>32.9</v>
      </c>
      <c r="G26" s="45">
        <v>50.9</v>
      </c>
      <c r="H26" s="45">
        <v>75.3</v>
      </c>
      <c r="I26" s="19">
        <v>8.8000000000000007</v>
      </c>
      <c r="J26" s="18">
        <v>21</v>
      </c>
      <c r="K26" s="18">
        <v>39.9</v>
      </c>
      <c r="L26" s="2"/>
      <c r="M26" s="2"/>
      <c r="N26" s="2"/>
      <c r="O26" s="2"/>
      <c r="P26" s="2"/>
      <c r="R26" s="2"/>
      <c r="S26" s="2"/>
      <c r="T26" s="2"/>
      <c r="U26" s="2"/>
    </row>
    <row r="27" spans="2:22" x14ac:dyDescent="0.25">
      <c r="B27" s="15" t="s">
        <v>76</v>
      </c>
      <c r="C27" s="45">
        <v>38.1</v>
      </c>
      <c r="D27" s="45">
        <v>48.1</v>
      </c>
      <c r="E27" s="45">
        <v>38.4</v>
      </c>
      <c r="F27" s="45">
        <v>63.3</v>
      </c>
      <c r="G27" s="45">
        <v>75.8</v>
      </c>
      <c r="H27" s="45">
        <v>93.9</v>
      </c>
      <c r="I27" s="19">
        <v>29.4</v>
      </c>
      <c r="J27" s="18">
        <v>55.4</v>
      </c>
      <c r="K27" s="18">
        <v>80.599999999999994</v>
      </c>
      <c r="L27" s="2"/>
      <c r="M27" s="2"/>
      <c r="N27" s="2"/>
      <c r="O27" s="2"/>
      <c r="P27" s="2"/>
      <c r="R27" s="2"/>
      <c r="S27" s="2"/>
      <c r="T27" s="2"/>
      <c r="U27" s="2"/>
    </row>
    <row r="28" spans="2:22" x14ac:dyDescent="0.25">
      <c r="B28" s="16" t="s">
        <v>74</v>
      </c>
      <c r="C28" s="20">
        <f>IF(ISBLANK(C26)=FALSE,C25-C26,0)</f>
        <v>15.4</v>
      </c>
      <c r="D28" s="20">
        <f t="shared" ref="D28:K28" si="2">IF(ISBLANK(D26)=FALSE,D25-D26,0)</f>
        <v>21.8</v>
      </c>
      <c r="E28" s="20">
        <f t="shared" si="2"/>
        <v>17.5</v>
      </c>
      <c r="F28" s="20">
        <f t="shared" si="2"/>
        <v>15.200000000000003</v>
      </c>
      <c r="G28" s="20">
        <f t="shared" si="2"/>
        <v>12.5</v>
      </c>
      <c r="H28" s="20">
        <f t="shared" si="2"/>
        <v>9.2999999999999972</v>
      </c>
      <c r="I28" s="20">
        <f t="shared" si="2"/>
        <v>10.3</v>
      </c>
      <c r="J28" s="20">
        <f t="shared" si="2"/>
        <v>17.200000000000003</v>
      </c>
      <c r="K28" s="20">
        <f t="shared" si="2"/>
        <v>13.800000000000004</v>
      </c>
      <c r="L28" s="2"/>
      <c r="M28" s="2"/>
      <c r="N28" s="2"/>
      <c r="O28" s="2"/>
      <c r="P28" s="2"/>
      <c r="R28" s="2"/>
      <c r="S28" s="2"/>
      <c r="T28" s="2"/>
      <c r="U28" s="2"/>
    </row>
    <row r="29" spans="2:22" x14ac:dyDescent="0.25">
      <c r="B29" s="16" t="s">
        <v>75</v>
      </c>
      <c r="C29" s="20">
        <f>IF(ISBLANK(C27)=FALSE,C27-C25,0)</f>
        <v>22.700000000000003</v>
      </c>
      <c r="D29" s="20">
        <f t="shared" ref="D29:K29" si="3">IF(ISBLANK(D27)=FALSE,D27-D25,0)</f>
        <v>21.8</v>
      </c>
      <c r="E29" s="20">
        <f t="shared" si="3"/>
        <v>17.599999999999998</v>
      </c>
      <c r="F29" s="20">
        <f t="shared" si="3"/>
        <v>15.199999999999996</v>
      </c>
      <c r="G29" s="20">
        <f t="shared" si="3"/>
        <v>12.399999999999999</v>
      </c>
      <c r="H29" s="20">
        <f t="shared" si="3"/>
        <v>9.3000000000000114</v>
      </c>
      <c r="I29" s="20">
        <f t="shared" si="3"/>
        <v>10.299999999999997</v>
      </c>
      <c r="J29" s="20">
        <f t="shared" si="3"/>
        <v>17.199999999999996</v>
      </c>
      <c r="K29" s="20">
        <f t="shared" si="3"/>
        <v>26.899999999999991</v>
      </c>
      <c r="L29" s="2"/>
      <c r="M29" s="2"/>
      <c r="N29" s="2"/>
      <c r="O29" s="2"/>
      <c r="P29" s="2"/>
      <c r="R29" s="2"/>
      <c r="S29" s="2"/>
      <c r="T29" s="2"/>
      <c r="U29"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8:V28"/>
  <sheetViews>
    <sheetView topLeftCell="A13" workbookViewId="0">
      <selection activeCell="E35" sqref="E35"/>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94</v>
      </c>
      <c r="C20" s="7">
        <v>12</v>
      </c>
      <c r="D20" s="7">
        <v>13.5</v>
      </c>
      <c r="E20" s="7">
        <v>8.4</v>
      </c>
      <c r="F20" s="7">
        <v>9.9</v>
      </c>
      <c r="G20" s="18">
        <v>9.3000000000000007</v>
      </c>
      <c r="H20" s="18">
        <v>8.4</v>
      </c>
      <c r="I20" s="18">
        <v>15.7</v>
      </c>
      <c r="J20" s="18">
        <v>12.6</v>
      </c>
      <c r="K20" s="18">
        <v>10.7</v>
      </c>
      <c r="O20" s="2"/>
      <c r="P20" s="2"/>
      <c r="T20" s="2"/>
      <c r="U20" s="2"/>
    </row>
    <row r="21" spans="2:22" x14ac:dyDescent="0.25">
      <c r="B21" s="15" t="s">
        <v>77</v>
      </c>
      <c r="C21" s="7">
        <v>9.3000000000000007</v>
      </c>
      <c r="D21" s="7">
        <v>9.5</v>
      </c>
      <c r="E21" s="7">
        <v>5.8</v>
      </c>
      <c r="F21" s="7">
        <v>7.2</v>
      </c>
      <c r="G21" s="18">
        <v>6.2</v>
      </c>
      <c r="H21" s="18">
        <v>5.0999999999999996</v>
      </c>
      <c r="I21" s="19">
        <v>12.7</v>
      </c>
      <c r="J21" s="18">
        <v>10</v>
      </c>
      <c r="K21" s="18">
        <v>6.3</v>
      </c>
      <c r="L21" s="2"/>
      <c r="M21" s="2"/>
      <c r="N21" s="2"/>
      <c r="O21" s="2"/>
      <c r="P21" s="2"/>
      <c r="R21" s="2"/>
      <c r="S21" s="2"/>
      <c r="T21" s="2"/>
      <c r="U21" s="2"/>
    </row>
    <row r="22" spans="2:22" x14ac:dyDescent="0.25">
      <c r="B22" s="15" t="s">
        <v>76</v>
      </c>
      <c r="C22" s="7">
        <v>15.1</v>
      </c>
      <c r="D22" s="7">
        <v>17</v>
      </c>
      <c r="E22" s="7">
        <v>11</v>
      </c>
      <c r="F22" s="7">
        <v>13.4</v>
      </c>
      <c r="G22" s="18">
        <v>13.6</v>
      </c>
      <c r="H22" s="18">
        <v>13.3</v>
      </c>
      <c r="I22" s="19">
        <v>19.2</v>
      </c>
      <c r="J22" s="18">
        <v>15.9</v>
      </c>
      <c r="K22" s="18">
        <v>17.7</v>
      </c>
      <c r="L22" s="2"/>
      <c r="M22" s="2"/>
      <c r="N22" s="2"/>
      <c r="O22" s="2"/>
      <c r="P22" s="2"/>
      <c r="R22" s="2"/>
      <c r="S22" s="2"/>
      <c r="T22" s="2"/>
      <c r="U22" s="2"/>
    </row>
    <row r="23" spans="2:22" x14ac:dyDescent="0.25">
      <c r="B23" s="16" t="s">
        <v>74</v>
      </c>
      <c r="C23" s="20">
        <f>IF(ISBLANK(C21)=FALSE,C20-C21,0)</f>
        <v>2.6999999999999993</v>
      </c>
      <c r="D23" s="20">
        <f t="shared" ref="D23:K23" si="0">IF(ISBLANK(D21)=FALSE,D20-D21,0)</f>
        <v>4</v>
      </c>
      <c r="E23" s="20">
        <f t="shared" si="0"/>
        <v>2.6000000000000005</v>
      </c>
      <c r="F23" s="20">
        <f t="shared" si="0"/>
        <v>2.7</v>
      </c>
      <c r="G23" s="20">
        <f t="shared" si="0"/>
        <v>3.1000000000000005</v>
      </c>
      <c r="H23" s="20">
        <f t="shared" si="0"/>
        <v>3.3000000000000007</v>
      </c>
      <c r="I23" s="20">
        <f t="shared" si="0"/>
        <v>3</v>
      </c>
      <c r="J23" s="20">
        <f t="shared" si="0"/>
        <v>2.5999999999999996</v>
      </c>
      <c r="K23" s="20">
        <f t="shared" si="0"/>
        <v>4.3999999999999995</v>
      </c>
      <c r="L23" s="2"/>
      <c r="M23" s="2"/>
      <c r="N23" s="2"/>
      <c r="O23" s="2"/>
      <c r="P23" s="2"/>
      <c r="R23" s="2"/>
      <c r="S23" s="2"/>
      <c r="T23" s="2"/>
      <c r="U23" s="2"/>
    </row>
    <row r="24" spans="2:22" x14ac:dyDescent="0.25">
      <c r="B24" s="16" t="s">
        <v>75</v>
      </c>
      <c r="C24" s="20">
        <f>IF(ISBLANK(C22)=FALSE,C22-C20,0)</f>
        <v>3.0999999999999996</v>
      </c>
      <c r="D24" s="20">
        <f t="shared" ref="D24:K24" si="1">IF(ISBLANK(D22)=FALSE,D22-D20,0)</f>
        <v>3.5</v>
      </c>
      <c r="E24" s="20">
        <f t="shared" si="1"/>
        <v>2.5999999999999996</v>
      </c>
      <c r="F24" s="20">
        <f t="shared" si="1"/>
        <v>3.5</v>
      </c>
      <c r="G24" s="20">
        <f t="shared" si="1"/>
        <v>4.2999999999999989</v>
      </c>
      <c r="H24" s="20">
        <f t="shared" si="1"/>
        <v>4.9000000000000004</v>
      </c>
      <c r="I24" s="20">
        <f t="shared" si="1"/>
        <v>3.5</v>
      </c>
      <c r="J24" s="20">
        <f t="shared" si="1"/>
        <v>3.3000000000000007</v>
      </c>
      <c r="K24" s="20">
        <f t="shared" si="1"/>
        <v>7</v>
      </c>
      <c r="L24" s="2"/>
      <c r="M24" s="2"/>
      <c r="N24" s="2"/>
      <c r="O24" s="2"/>
      <c r="P24" s="2"/>
      <c r="R24" s="2"/>
      <c r="S24" s="2"/>
      <c r="T24" s="2"/>
      <c r="U24" s="2"/>
    </row>
    <row r="25" spans="2:22" x14ac:dyDescent="0.25">
      <c r="B25" s="25" t="s">
        <v>129</v>
      </c>
      <c r="C25" s="26">
        <v>10</v>
      </c>
      <c r="D25" s="26">
        <v>10</v>
      </c>
      <c r="E25" s="26">
        <v>10</v>
      </c>
      <c r="F25" s="26">
        <v>10</v>
      </c>
      <c r="G25" s="26">
        <v>10</v>
      </c>
      <c r="H25" s="26">
        <v>10</v>
      </c>
      <c r="I25" s="26">
        <v>10</v>
      </c>
      <c r="J25" s="26">
        <v>10</v>
      </c>
      <c r="K25" s="26">
        <v>10</v>
      </c>
      <c r="L25" s="2"/>
      <c r="M25" s="2"/>
      <c r="N25" s="2"/>
      <c r="O25" s="2"/>
      <c r="P25" s="2"/>
      <c r="R25" s="2"/>
      <c r="S25" s="2"/>
      <c r="T25" s="2"/>
      <c r="U25" s="2"/>
    </row>
    <row r="26" spans="2:22" x14ac:dyDescent="0.25">
      <c r="B26" s="25" t="s">
        <v>95</v>
      </c>
      <c r="C26" s="26">
        <v>15</v>
      </c>
      <c r="D26" s="26">
        <v>15</v>
      </c>
      <c r="E26" s="26">
        <v>15</v>
      </c>
      <c r="F26" s="26">
        <v>15</v>
      </c>
      <c r="G26" s="26">
        <v>15</v>
      </c>
      <c r="H26" s="26">
        <v>15</v>
      </c>
      <c r="I26" s="26">
        <v>15</v>
      </c>
      <c r="J26" s="26">
        <v>15</v>
      </c>
      <c r="K26" s="26">
        <v>15</v>
      </c>
      <c r="L26" s="2"/>
      <c r="M26" s="2"/>
      <c r="N26" s="2"/>
      <c r="O26" s="2"/>
      <c r="P26" s="2"/>
      <c r="R26" s="2"/>
      <c r="S26" s="2"/>
      <c r="T26" s="2"/>
      <c r="U26" s="2"/>
    </row>
    <row r="27" spans="2:22" ht="27.75" customHeight="1" x14ac:dyDescent="0.25">
      <c r="B27" s="17" t="s">
        <v>96</v>
      </c>
      <c r="C27" s="18">
        <f>C20-C28</f>
        <v>7.9</v>
      </c>
      <c r="D27" s="18">
        <f t="shared" ref="D27:E27" si="2">D20-D28</f>
        <v>10.3</v>
      </c>
      <c r="E27" s="18">
        <f t="shared" si="2"/>
        <v>6.7</v>
      </c>
      <c r="F27" s="18">
        <f>F20-F28</f>
        <v>8.9</v>
      </c>
      <c r="G27" s="18">
        <f t="shared" ref="G27:K27" si="3">G20-G28</f>
        <v>8</v>
      </c>
      <c r="H27" s="18">
        <f t="shared" si="3"/>
        <v>7.8000000000000007</v>
      </c>
      <c r="I27" s="18">
        <f t="shared" si="3"/>
        <v>13.799999999999999</v>
      </c>
      <c r="J27" s="18">
        <f t="shared" si="3"/>
        <v>11.299999999999999</v>
      </c>
      <c r="K27" s="18">
        <f t="shared" si="3"/>
        <v>10.6</v>
      </c>
      <c r="O27" s="2"/>
      <c r="P27" s="2"/>
      <c r="T27" s="2"/>
      <c r="U27" s="2"/>
    </row>
    <row r="28" spans="2:22" ht="27.75" customHeight="1" x14ac:dyDescent="0.25">
      <c r="B28" s="17" t="s">
        <v>97</v>
      </c>
      <c r="C28" s="7">
        <v>4.0999999999999996</v>
      </c>
      <c r="D28" s="7">
        <v>3.2</v>
      </c>
      <c r="E28" s="7">
        <v>1.7</v>
      </c>
      <c r="F28" s="7">
        <v>1</v>
      </c>
      <c r="G28" s="18">
        <v>1.3</v>
      </c>
      <c r="H28" s="18">
        <v>0.6</v>
      </c>
      <c r="I28" s="18">
        <v>1.9</v>
      </c>
      <c r="J28" s="18">
        <v>1.3</v>
      </c>
      <c r="K28" s="18">
        <v>0.1</v>
      </c>
      <c r="O28" s="2"/>
      <c r="P28" s="2"/>
      <c r="T28" s="2"/>
      <c r="U28"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8:V28"/>
  <sheetViews>
    <sheetView topLeftCell="A4" workbookViewId="0">
      <selection activeCell="L25" sqref="L25"/>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98</v>
      </c>
      <c r="C20" s="7">
        <v>35</v>
      </c>
      <c r="D20" s="7">
        <v>39.6</v>
      </c>
      <c r="E20" s="7">
        <v>36.5</v>
      </c>
      <c r="F20" s="7">
        <v>46.8</v>
      </c>
      <c r="G20" s="18">
        <v>47.7</v>
      </c>
      <c r="H20" s="18">
        <v>47.2</v>
      </c>
      <c r="I20" s="18">
        <v>37.5</v>
      </c>
      <c r="J20" s="18">
        <v>37.1</v>
      </c>
      <c r="K20" s="18">
        <v>34.5</v>
      </c>
      <c r="O20" s="2"/>
      <c r="P20" s="2"/>
      <c r="T20" s="2"/>
      <c r="U20" s="2"/>
    </row>
    <row r="21" spans="2:22" x14ac:dyDescent="0.25">
      <c r="B21" s="15" t="s">
        <v>77</v>
      </c>
      <c r="C21" s="7">
        <v>30.2</v>
      </c>
      <c r="D21" s="7">
        <v>34.1</v>
      </c>
      <c r="E21" s="7">
        <v>32.1</v>
      </c>
      <c r="F21" s="7">
        <v>41.3</v>
      </c>
      <c r="G21" s="18">
        <v>42.7</v>
      </c>
      <c r="H21" s="18">
        <v>42.7</v>
      </c>
      <c r="I21" s="19">
        <v>29.4</v>
      </c>
      <c r="J21" s="18">
        <v>31.6</v>
      </c>
      <c r="K21" s="18">
        <v>29.7</v>
      </c>
      <c r="L21" s="2"/>
      <c r="M21" s="2"/>
      <c r="N21" s="2"/>
      <c r="O21" s="2"/>
      <c r="P21" s="2"/>
      <c r="R21" s="2"/>
      <c r="S21" s="2"/>
      <c r="T21" s="2"/>
      <c r="U21" s="2"/>
    </row>
    <row r="22" spans="2:22" x14ac:dyDescent="0.25">
      <c r="B22" s="15" t="s">
        <v>76</v>
      </c>
      <c r="C22" s="7">
        <v>40.299999999999997</v>
      </c>
      <c r="D22" s="7">
        <v>45</v>
      </c>
      <c r="E22" s="7">
        <v>40.5</v>
      </c>
      <c r="F22" s="7">
        <v>52.3</v>
      </c>
      <c r="G22" s="18">
        <v>53</v>
      </c>
      <c r="H22" s="18">
        <v>51.7</v>
      </c>
      <c r="I22" s="19">
        <v>45.4</v>
      </c>
      <c r="J22" s="18">
        <v>43</v>
      </c>
      <c r="K22" s="18">
        <v>39.6</v>
      </c>
      <c r="L22" s="2"/>
      <c r="M22" s="2"/>
      <c r="N22" s="2"/>
      <c r="O22" s="2"/>
      <c r="P22" s="2"/>
      <c r="R22" s="2"/>
      <c r="S22" s="2"/>
      <c r="T22" s="2"/>
      <c r="U22" s="2"/>
    </row>
    <row r="23" spans="2:22" x14ac:dyDescent="0.25">
      <c r="B23" s="16" t="s">
        <v>74</v>
      </c>
      <c r="C23" s="20">
        <f>IF(ISBLANK(C21)=FALSE,C20-C21,0)</f>
        <v>4.8000000000000007</v>
      </c>
      <c r="D23" s="20">
        <f t="shared" ref="D23:K23" si="0">IF(ISBLANK(D21)=FALSE,D20-D21,0)</f>
        <v>5.5</v>
      </c>
      <c r="E23" s="20">
        <f t="shared" si="0"/>
        <v>4.3999999999999986</v>
      </c>
      <c r="F23" s="20">
        <f t="shared" si="0"/>
        <v>5.5</v>
      </c>
      <c r="G23" s="20">
        <f t="shared" si="0"/>
        <v>5</v>
      </c>
      <c r="H23" s="20">
        <f t="shared" si="0"/>
        <v>4.5</v>
      </c>
      <c r="I23" s="20">
        <f t="shared" si="0"/>
        <v>8.1000000000000014</v>
      </c>
      <c r="J23" s="20">
        <f t="shared" si="0"/>
        <v>5.5</v>
      </c>
      <c r="K23" s="20">
        <f t="shared" si="0"/>
        <v>4.8000000000000007</v>
      </c>
      <c r="L23" s="2"/>
      <c r="M23" s="2"/>
      <c r="N23" s="2"/>
      <c r="O23" s="2"/>
      <c r="P23" s="2"/>
      <c r="R23" s="2"/>
      <c r="S23" s="2"/>
      <c r="T23" s="2"/>
      <c r="U23" s="2"/>
    </row>
    <row r="24" spans="2:22" x14ac:dyDescent="0.25">
      <c r="B24" s="16" t="s">
        <v>75</v>
      </c>
      <c r="C24" s="20">
        <f>IF(ISBLANK(C22)=FALSE,C22-C20,0)</f>
        <v>5.2999999999999972</v>
      </c>
      <c r="D24" s="20">
        <f t="shared" ref="D24:K24" si="1">IF(ISBLANK(D22)=FALSE,D22-D20,0)</f>
        <v>5.3999999999999986</v>
      </c>
      <c r="E24" s="20">
        <f t="shared" si="1"/>
        <v>4</v>
      </c>
      <c r="F24" s="20">
        <f t="shared" si="1"/>
        <v>5.5</v>
      </c>
      <c r="G24" s="20">
        <f t="shared" si="1"/>
        <v>5.2999999999999972</v>
      </c>
      <c r="H24" s="20">
        <f t="shared" si="1"/>
        <v>4.5</v>
      </c>
      <c r="I24" s="20">
        <f t="shared" si="1"/>
        <v>7.8999999999999986</v>
      </c>
      <c r="J24" s="20">
        <f t="shared" si="1"/>
        <v>5.8999999999999986</v>
      </c>
      <c r="K24" s="20">
        <f t="shared" si="1"/>
        <v>5.1000000000000014</v>
      </c>
      <c r="L24" s="2"/>
      <c r="M24" s="2"/>
      <c r="N24" s="2"/>
      <c r="O24" s="2"/>
      <c r="P24" s="2"/>
      <c r="R24" s="2"/>
      <c r="S24" s="2"/>
      <c r="T24" s="2"/>
      <c r="U24" s="2"/>
    </row>
    <row r="25" spans="2:22" x14ac:dyDescent="0.25">
      <c r="B25" s="25" t="s">
        <v>130</v>
      </c>
      <c r="C25" s="26">
        <v>20</v>
      </c>
      <c r="D25" s="26">
        <v>20</v>
      </c>
      <c r="E25" s="26">
        <v>20</v>
      </c>
      <c r="F25" s="26">
        <v>20</v>
      </c>
      <c r="G25" s="26">
        <v>20</v>
      </c>
      <c r="H25" s="26">
        <v>20</v>
      </c>
      <c r="I25" s="26">
        <v>20</v>
      </c>
      <c r="J25" s="26">
        <v>20</v>
      </c>
      <c r="K25" s="26">
        <v>20</v>
      </c>
      <c r="L25" s="2"/>
      <c r="M25" s="2"/>
      <c r="N25" s="2"/>
      <c r="O25" s="2"/>
      <c r="P25" s="2"/>
      <c r="R25" s="2"/>
      <c r="S25" s="2"/>
      <c r="T25" s="2"/>
      <c r="U25" s="2"/>
    </row>
    <row r="26" spans="2:22" x14ac:dyDescent="0.25">
      <c r="B26" s="25" t="s">
        <v>99</v>
      </c>
      <c r="C26" s="26">
        <v>30</v>
      </c>
      <c r="D26" s="26">
        <v>30</v>
      </c>
      <c r="E26" s="26">
        <v>30</v>
      </c>
      <c r="F26" s="26">
        <v>30</v>
      </c>
      <c r="G26" s="26">
        <v>30</v>
      </c>
      <c r="H26" s="26">
        <v>30</v>
      </c>
      <c r="I26" s="26">
        <v>30</v>
      </c>
      <c r="J26" s="26">
        <v>30</v>
      </c>
      <c r="K26" s="26">
        <v>30</v>
      </c>
      <c r="L26" s="2"/>
      <c r="M26" s="2"/>
      <c r="N26" s="2"/>
      <c r="O26" s="2"/>
      <c r="P26" s="2"/>
      <c r="R26" s="2"/>
      <c r="S26" s="2"/>
      <c r="T26" s="2"/>
      <c r="U26" s="2"/>
    </row>
    <row r="27" spans="2:22" ht="31.5" customHeight="1" x14ac:dyDescent="0.25">
      <c r="B27" s="17" t="s">
        <v>100</v>
      </c>
      <c r="C27" s="18">
        <f>C20-C28</f>
        <v>26.8</v>
      </c>
      <c r="D27" s="18">
        <f t="shared" ref="D27:E27" si="2">D20-D28</f>
        <v>33.200000000000003</v>
      </c>
      <c r="E27" s="18">
        <f t="shared" si="2"/>
        <v>32.5</v>
      </c>
      <c r="F27" s="18">
        <v>30.4</v>
      </c>
      <c r="G27" s="18">
        <f>G20-G28</f>
        <v>26.200000000000003</v>
      </c>
      <c r="H27" s="18">
        <f>H20-H28</f>
        <v>28.800000000000004</v>
      </c>
      <c r="I27" s="18">
        <v>24.6</v>
      </c>
      <c r="J27" s="18">
        <v>29.4</v>
      </c>
      <c r="K27" s="18">
        <f>K20-K28</f>
        <v>24.6</v>
      </c>
      <c r="O27" s="2"/>
      <c r="P27" s="2"/>
      <c r="T27" s="2"/>
      <c r="U27" s="2"/>
    </row>
    <row r="28" spans="2:22" ht="29.25" customHeight="1" x14ac:dyDescent="0.25">
      <c r="B28" s="17" t="s">
        <v>101</v>
      </c>
      <c r="C28" s="7">
        <v>8.1999999999999993</v>
      </c>
      <c r="D28" s="7">
        <v>6.4</v>
      </c>
      <c r="E28" s="7">
        <v>4</v>
      </c>
      <c r="F28" s="7">
        <v>16.3</v>
      </c>
      <c r="G28" s="18">
        <v>21.5</v>
      </c>
      <c r="H28" s="18">
        <v>18.399999999999999</v>
      </c>
      <c r="I28" s="18">
        <v>12.9</v>
      </c>
      <c r="J28" s="18">
        <v>7.7</v>
      </c>
      <c r="K28" s="18">
        <v>9.9</v>
      </c>
      <c r="O28" s="2"/>
      <c r="P28" s="2"/>
      <c r="T28" s="2"/>
      <c r="U28"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E0B1C-A78C-4511-A3F5-666D377E16D7}">
  <dimension ref="B8:I21"/>
  <sheetViews>
    <sheetView workbookViewId="0">
      <selection activeCell="B19" sqref="B19"/>
    </sheetView>
  </sheetViews>
  <sheetFormatPr baseColWidth="10" defaultColWidth="9.140625" defaultRowHeight="15" x14ac:dyDescent="0.25"/>
  <cols>
    <col min="1" max="1" width="6.42578125" style="1" customWidth="1"/>
    <col min="2" max="2" width="18.85546875" style="1" bestFit="1" customWidth="1"/>
    <col min="3" max="16384" width="9.140625" style="1"/>
  </cols>
  <sheetData>
    <row r="8" spans="2:9" x14ac:dyDescent="0.25">
      <c r="F8" s="2"/>
    </row>
    <row r="9" spans="2:9" x14ac:dyDescent="0.25">
      <c r="B9" s="2"/>
      <c r="C9" s="2"/>
      <c r="D9" s="2"/>
    </row>
    <row r="10" spans="2:9" x14ac:dyDescent="0.25">
      <c r="B10" s="76"/>
      <c r="C10" s="76"/>
      <c r="D10" s="76"/>
    </row>
    <row r="11" spans="2:9" x14ac:dyDescent="0.25">
      <c r="B11" s="2"/>
      <c r="C11" s="2"/>
      <c r="D11" s="2"/>
    </row>
    <row r="12" spans="2:9" x14ac:dyDescent="0.25">
      <c r="B12" s="2"/>
      <c r="C12" s="2"/>
      <c r="D12" s="2"/>
    </row>
    <row r="13" spans="2:9" x14ac:dyDescent="0.25">
      <c r="B13" s="77"/>
      <c r="C13" s="77"/>
      <c r="D13" s="77"/>
    </row>
    <row r="14" spans="2:9" x14ac:dyDescent="0.25">
      <c r="B14" s="77"/>
      <c r="C14" s="77"/>
      <c r="D14" s="77"/>
    </row>
    <row r="15" spans="2:9" x14ac:dyDescent="0.25">
      <c r="B15" s="77"/>
      <c r="C15" s="77"/>
      <c r="D15" s="77"/>
    </row>
    <row r="16" spans="2:9" x14ac:dyDescent="0.25">
      <c r="B16" s="3" t="s">
        <v>0</v>
      </c>
      <c r="C16" s="47" t="s">
        <v>102</v>
      </c>
      <c r="D16" s="3"/>
      <c r="E16" s="3"/>
      <c r="F16" s="4"/>
      <c r="G16" s="4"/>
      <c r="H16" s="48"/>
      <c r="I16" s="49"/>
    </row>
    <row r="17" spans="2:9" x14ac:dyDescent="0.25">
      <c r="B17" s="4" t="s">
        <v>102</v>
      </c>
      <c r="C17" s="78" t="s">
        <v>103</v>
      </c>
      <c r="D17" s="78" t="s">
        <v>104</v>
      </c>
      <c r="E17" s="78" t="s">
        <v>105</v>
      </c>
      <c r="F17" s="78" t="s">
        <v>106</v>
      </c>
      <c r="G17" s="78" t="s">
        <v>107</v>
      </c>
      <c r="H17" s="50"/>
      <c r="I17" s="50"/>
    </row>
    <row r="18" spans="2:9" x14ac:dyDescent="0.25">
      <c r="B18" s="4" t="s">
        <v>108</v>
      </c>
      <c r="C18" s="79">
        <v>8.6</v>
      </c>
      <c r="D18" s="79">
        <v>12.1</v>
      </c>
      <c r="E18" s="79">
        <v>8.1</v>
      </c>
      <c r="F18" s="79">
        <v>3.9</v>
      </c>
      <c r="G18" s="79">
        <v>2.9</v>
      </c>
      <c r="H18" s="6"/>
      <c r="I18" s="6"/>
    </row>
    <row r="19" spans="2:9" x14ac:dyDescent="0.25">
      <c r="B19" s="4" t="s">
        <v>109</v>
      </c>
      <c r="C19" s="79">
        <v>0.4</v>
      </c>
      <c r="D19" s="79">
        <v>0.7</v>
      </c>
      <c r="E19" s="79">
        <v>0.4</v>
      </c>
      <c r="F19" s="79">
        <v>0.3</v>
      </c>
      <c r="G19" s="79">
        <v>0</v>
      </c>
      <c r="H19" s="6"/>
      <c r="I19" s="6"/>
    </row>
    <row r="20" spans="2:9" x14ac:dyDescent="0.25">
      <c r="B20" s="5"/>
      <c r="C20" s="6"/>
      <c r="D20" s="6"/>
      <c r="E20" s="6"/>
      <c r="F20" s="6"/>
      <c r="G20" s="6"/>
      <c r="H20" s="6"/>
      <c r="I20" s="6"/>
    </row>
    <row r="21" spans="2:9" x14ac:dyDescent="0.25">
      <c r="B21" s="5"/>
      <c r="C21" s="6"/>
      <c r="D21" s="6"/>
      <c r="E21" s="80"/>
      <c r="F21" s="5"/>
      <c r="G21" s="5"/>
      <c r="H21" s="5"/>
      <c r="I21" s="5"/>
    </row>
  </sheetData>
  <pageMargins left="0.7" right="0.7" top="0.75" bottom="0.75" header="0.3" footer="0.3"/>
  <pageSetup paperSize="9" orientation="portrait" horizontalDpi="0"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31E6-4AD7-41FB-B012-B5A349A7123E}">
  <dimension ref="B8:H21"/>
  <sheetViews>
    <sheetView workbookViewId="0">
      <selection activeCell="F22" sqref="F22"/>
    </sheetView>
  </sheetViews>
  <sheetFormatPr baseColWidth="10" defaultColWidth="9.140625" defaultRowHeight="15" x14ac:dyDescent="0.25"/>
  <cols>
    <col min="1" max="1" width="3" style="1" customWidth="1"/>
    <col min="2" max="2" width="18.85546875" style="1" bestFit="1" customWidth="1"/>
    <col min="3" max="8" width="10.7109375" style="1" customWidth="1"/>
    <col min="9" max="16384" width="9.140625" style="1"/>
  </cols>
  <sheetData>
    <row r="8" spans="2:8" x14ac:dyDescent="0.25">
      <c r="F8" s="2"/>
    </row>
    <row r="9" spans="2:8" x14ac:dyDescent="0.25">
      <c r="B9" s="2"/>
      <c r="C9" s="2"/>
      <c r="D9" s="2"/>
    </row>
    <row r="10" spans="2:8" x14ac:dyDescent="0.25">
      <c r="B10" s="76"/>
      <c r="C10" s="76"/>
      <c r="D10" s="76"/>
    </row>
    <row r="11" spans="2:8" x14ac:dyDescent="0.25">
      <c r="B11" s="2"/>
      <c r="C11" s="2"/>
      <c r="D11" s="2"/>
    </row>
    <row r="12" spans="2:8" x14ac:dyDescent="0.25">
      <c r="B12" s="2"/>
      <c r="C12" s="2"/>
      <c r="D12" s="2"/>
    </row>
    <row r="13" spans="2:8" x14ac:dyDescent="0.25">
      <c r="B13" s="77"/>
      <c r="C13" s="77"/>
      <c r="D13" s="77"/>
    </row>
    <row r="14" spans="2:8" x14ac:dyDescent="0.25">
      <c r="B14" s="77"/>
      <c r="C14" s="77"/>
      <c r="D14" s="77"/>
    </row>
    <row r="15" spans="2:8" x14ac:dyDescent="0.25">
      <c r="B15" s="77"/>
      <c r="C15" s="77"/>
      <c r="D15" s="77"/>
    </row>
    <row r="16" spans="2:8" x14ac:dyDescent="0.25">
      <c r="B16" s="3" t="s">
        <v>0</v>
      </c>
      <c r="C16" s="47" t="s">
        <v>102</v>
      </c>
      <c r="D16" s="3"/>
      <c r="E16" s="3"/>
      <c r="F16" s="4"/>
      <c r="G16" s="4"/>
      <c r="H16" s="48"/>
    </row>
    <row r="17" spans="2:8" x14ac:dyDescent="0.25">
      <c r="B17" s="4" t="s">
        <v>102</v>
      </c>
      <c r="C17" s="78" t="s">
        <v>103</v>
      </c>
      <c r="D17" s="78" t="s">
        <v>104</v>
      </c>
      <c r="E17" s="78" t="s">
        <v>105</v>
      </c>
      <c r="F17" s="78" t="s">
        <v>106</v>
      </c>
      <c r="G17" s="78" t="s">
        <v>107</v>
      </c>
      <c r="H17" s="81"/>
    </row>
    <row r="18" spans="2:8" ht="30" x14ac:dyDescent="0.25">
      <c r="B18" s="82" t="s">
        <v>100</v>
      </c>
      <c r="C18" s="79">
        <v>5.9</v>
      </c>
      <c r="D18" s="79">
        <v>37.200000000000003</v>
      </c>
      <c r="E18" s="79">
        <v>23.8</v>
      </c>
      <c r="F18" s="79">
        <v>25</v>
      </c>
      <c r="G18" s="79">
        <v>25.6</v>
      </c>
      <c r="H18" s="83"/>
    </row>
    <row r="19" spans="2:8" ht="30" x14ac:dyDescent="0.25">
      <c r="B19" s="82" t="s">
        <v>110</v>
      </c>
      <c r="C19" s="79">
        <v>2.9</v>
      </c>
      <c r="D19" s="79">
        <v>10.3</v>
      </c>
      <c r="E19" s="79">
        <v>14.3</v>
      </c>
      <c r="F19" s="79">
        <v>13.3</v>
      </c>
      <c r="G19" s="79">
        <v>14.1</v>
      </c>
      <c r="H19" s="83"/>
    </row>
    <row r="20" spans="2:8" x14ac:dyDescent="0.25">
      <c r="B20" s="5"/>
      <c r="C20" s="83"/>
      <c r="D20" s="83"/>
      <c r="E20" s="83"/>
      <c r="F20" s="83"/>
      <c r="G20" s="83"/>
      <c r="H20" s="83"/>
    </row>
    <row r="21" spans="2:8" x14ac:dyDescent="0.25">
      <c r="B21" s="5"/>
      <c r="C21" s="83"/>
      <c r="D21" s="83"/>
      <c r="E21" s="83"/>
      <c r="F21" s="84"/>
      <c r="G21" s="84"/>
      <c r="H21" s="84"/>
    </row>
  </sheetData>
  <pageMargins left="0.7" right="0.7" top="0.75" bottom="0.75" header="0.3" footer="0.3"/>
  <pageSetup paperSize="9" orientation="portrait" horizontalDpi="0"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2D86-8E04-4733-8FEF-DB2307D4D422}">
  <dimension ref="B8:H22"/>
  <sheetViews>
    <sheetView workbookViewId="0">
      <selection activeCell="B24" sqref="B24"/>
    </sheetView>
  </sheetViews>
  <sheetFormatPr baseColWidth="10" defaultColWidth="9.140625" defaultRowHeight="15" x14ac:dyDescent="0.25"/>
  <cols>
    <col min="1" max="1" width="3" style="1" customWidth="1"/>
    <col min="2" max="2" width="18.85546875" style="1" bestFit="1" customWidth="1"/>
    <col min="3" max="4" width="25.7109375" style="1" customWidth="1"/>
    <col min="5" max="8" width="10.7109375" style="1" customWidth="1"/>
    <col min="9" max="16384" width="9.140625" style="1"/>
  </cols>
  <sheetData>
    <row r="8" spans="2:6" x14ac:dyDescent="0.25">
      <c r="F8" s="2"/>
    </row>
    <row r="9" spans="2:6" x14ac:dyDescent="0.25">
      <c r="B9" s="2"/>
      <c r="C9" s="2"/>
      <c r="D9" s="2"/>
    </row>
    <row r="10" spans="2:6" x14ac:dyDescent="0.25">
      <c r="B10" s="76"/>
      <c r="C10" s="76"/>
      <c r="D10" s="76"/>
    </row>
    <row r="11" spans="2:6" x14ac:dyDescent="0.25">
      <c r="B11" s="3" t="s">
        <v>0</v>
      </c>
      <c r="C11" s="47" t="s">
        <v>131</v>
      </c>
      <c r="D11" s="3"/>
      <c r="E11" s="3"/>
    </row>
    <row r="12" spans="2:6" x14ac:dyDescent="0.25">
      <c r="B12" s="4"/>
      <c r="C12" s="88" t="s">
        <v>132</v>
      </c>
      <c r="D12" s="88" t="s">
        <v>133</v>
      </c>
      <c r="E12" s="88" t="s">
        <v>134</v>
      </c>
    </row>
    <row r="13" spans="2:6" x14ac:dyDescent="0.25">
      <c r="B13" s="4" t="s">
        <v>135</v>
      </c>
      <c r="C13" s="89">
        <v>3</v>
      </c>
      <c r="D13" s="90">
        <f>E13-C13</f>
        <v>10</v>
      </c>
      <c r="E13" s="89">
        <v>13</v>
      </c>
    </row>
    <row r="14" spans="2:6" x14ac:dyDescent="0.25">
      <c r="B14" s="4" t="s">
        <v>136</v>
      </c>
      <c r="C14" s="90">
        <f>C15-C13</f>
        <v>25</v>
      </c>
      <c r="D14" s="90">
        <f>D15-D13</f>
        <v>192</v>
      </c>
      <c r="E14" s="90">
        <f>E15-E13</f>
        <v>217</v>
      </c>
    </row>
    <row r="15" spans="2:6" x14ac:dyDescent="0.25">
      <c r="B15" s="4" t="s">
        <v>134</v>
      </c>
      <c r="C15" s="89">
        <v>28</v>
      </c>
      <c r="D15" s="90">
        <f>E15-C15</f>
        <v>202</v>
      </c>
      <c r="E15" s="89">
        <v>230</v>
      </c>
    </row>
    <row r="16" spans="2:6" x14ac:dyDescent="0.25">
      <c r="B16" s="5"/>
      <c r="C16" s="83"/>
      <c r="D16" s="83"/>
      <c r="E16" s="83"/>
    </row>
    <row r="17" spans="2:8" x14ac:dyDescent="0.25">
      <c r="B17" s="3" t="s">
        <v>0</v>
      </c>
      <c r="C17" s="47" t="s">
        <v>137</v>
      </c>
      <c r="D17" s="3"/>
      <c r="E17" s="3"/>
    </row>
    <row r="18" spans="2:8" x14ac:dyDescent="0.25">
      <c r="B18" s="4"/>
      <c r="C18" s="88" t="s">
        <v>132</v>
      </c>
      <c r="D18" s="88" t="s">
        <v>133</v>
      </c>
      <c r="E18" s="91" t="s">
        <v>134</v>
      </c>
    </row>
    <row r="19" spans="2:8" x14ac:dyDescent="0.25">
      <c r="B19" s="4" t="s">
        <v>135</v>
      </c>
      <c r="C19" s="89">
        <v>9</v>
      </c>
      <c r="D19" s="90">
        <f>E19-C19</f>
        <v>8</v>
      </c>
      <c r="E19" s="89">
        <v>17</v>
      </c>
    </row>
    <row r="20" spans="2:8" x14ac:dyDescent="0.25">
      <c r="B20" s="4" t="s">
        <v>136</v>
      </c>
      <c r="C20" s="90">
        <f>C21-C19</f>
        <v>31</v>
      </c>
      <c r="D20" s="90">
        <f>E20-C20</f>
        <v>205</v>
      </c>
      <c r="E20" s="90">
        <f>E21-E19</f>
        <v>236</v>
      </c>
    </row>
    <row r="21" spans="2:8" x14ac:dyDescent="0.25">
      <c r="B21" s="4" t="s">
        <v>134</v>
      </c>
      <c r="C21" s="89">
        <v>40</v>
      </c>
      <c r="D21" s="90">
        <f>E21-C21</f>
        <v>213</v>
      </c>
      <c r="E21" s="89">
        <v>253</v>
      </c>
      <c r="F21" s="83"/>
      <c r="G21" s="83"/>
      <c r="H21" s="83"/>
    </row>
    <row r="22" spans="2:8" x14ac:dyDescent="0.25">
      <c r="F22" s="84"/>
      <c r="G22" s="84"/>
      <c r="H22" s="84"/>
    </row>
  </sheetData>
  <pageMargins left="0.7" right="0.7" top="0.75" bottom="0.75" header="0.3" footer="0.3"/>
  <pageSetup paperSize="9" orientation="portrait" horizontalDpi="0"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CE6CD-399A-4DFB-BC6C-ADABEA3FFA27}">
  <dimension ref="B8:H22"/>
  <sheetViews>
    <sheetView workbookViewId="0">
      <selection activeCell="G16" sqref="G16"/>
    </sheetView>
  </sheetViews>
  <sheetFormatPr baseColWidth="10" defaultColWidth="9.140625" defaultRowHeight="15" x14ac:dyDescent="0.25"/>
  <cols>
    <col min="1" max="1" width="3" style="1" customWidth="1"/>
    <col min="2" max="2" width="18.85546875" style="1" bestFit="1" customWidth="1"/>
    <col min="3" max="4" width="25.7109375" style="1" customWidth="1"/>
    <col min="5" max="8" width="10.7109375" style="1" customWidth="1"/>
    <col min="9" max="16384" width="9.140625" style="1"/>
  </cols>
  <sheetData>
    <row r="8" spans="2:6" x14ac:dyDescent="0.25">
      <c r="F8" s="2"/>
    </row>
    <row r="9" spans="2:6" x14ac:dyDescent="0.25">
      <c r="B9" s="2"/>
      <c r="C9" s="2"/>
      <c r="D9" s="2"/>
    </row>
    <row r="10" spans="2:6" x14ac:dyDescent="0.25">
      <c r="B10" s="76"/>
      <c r="C10" s="76"/>
      <c r="D10" s="76"/>
    </row>
    <row r="11" spans="2:6" x14ac:dyDescent="0.25">
      <c r="B11" s="3" t="s">
        <v>0</v>
      </c>
      <c r="C11" s="47" t="s">
        <v>138</v>
      </c>
      <c r="D11" s="3"/>
      <c r="E11" s="3"/>
    </row>
    <row r="12" spans="2:6" x14ac:dyDescent="0.25">
      <c r="B12" s="4"/>
      <c r="C12" s="88" t="s">
        <v>132</v>
      </c>
      <c r="D12" s="88" t="s">
        <v>133</v>
      </c>
      <c r="E12" s="88" t="s">
        <v>134</v>
      </c>
    </row>
    <row r="13" spans="2:6" x14ac:dyDescent="0.25">
      <c r="B13" s="4" t="s">
        <v>135</v>
      </c>
      <c r="C13" s="89">
        <v>7</v>
      </c>
      <c r="D13" s="90">
        <f>E13-C13</f>
        <v>5</v>
      </c>
      <c r="E13" s="89">
        <v>12</v>
      </c>
    </row>
    <row r="14" spans="2:6" x14ac:dyDescent="0.25">
      <c r="B14" s="4" t="s">
        <v>136</v>
      </c>
      <c r="C14" s="90">
        <f>C15-C13</f>
        <v>16</v>
      </c>
      <c r="D14" s="90">
        <f>D15-D13</f>
        <v>145</v>
      </c>
      <c r="E14" s="90">
        <f>E15-E13</f>
        <v>161</v>
      </c>
    </row>
    <row r="15" spans="2:6" x14ac:dyDescent="0.25">
      <c r="B15" s="4" t="s">
        <v>134</v>
      </c>
      <c r="C15" s="89">
        <v>23</v>
      </c>
      <c r="D15" s="90">
        <f>E15-C15</f>
        <v>150</v>
      </c>
      <c r="E15" s="89">
        <v>173</v>
      </c>
    </row>
    <row r="16" spans="2:6" x14ac:dyDescent="0.25">
      <c r="B16" s="5"/>
      <c r="C16" s="83"/>
      <c r="D16" s="83"/>
      <c r="E16" s="83"/>
    </row>
    <row r="17" spans="2:8" x14ac:dyDescent="0.25">
      <c r="B17" s="3" t="s">
        <v>0</v>
      </c>
      <c r="C17" s="47" t="s">
        <v>139</v>
      </c>
      <c r="D17" s="3"/>
      <c r="E17" s="3"/>
    </row>
    <row r="18" spans="2:8" x14ac:dyDescent="0.25">
      <c r="B18" s="4"/>
      <c r="C18" s="88" t="s">
        <v>132</v>
      </c>
      <c r="D18" s="88" t="s">
        <v>133</v>
      </c>
      <c r="E18" s="91" t="s">
        <v>134</v>
      </c>
    </row>
    <row r="19" spans="2:8" x14ac:dyDescent="0.25">
      <c r="B19" s="4" t="s">
        <v>135</v>
      </c>
      <c r="C19" s="89">
        <v>5</v>
      </c>
      <c r="D19" s="90">
        <f>E19-C19</f>
        <v>25</v>
      </c>
      <c r="E19" s="89">
        <v>30</v>
      </c>
    </row>
    <row r="20" spans="2:8" x14ac:dyDescent="0.25">
      <c r="B20" s="4" t="s">
        <v>136</v>
      </c>
      <c r="C20" s="90">
        <f>C21-C19</f>
        <v>40</v>
      </c>
      <c r="D20" s="90">
        <f>E20-C20</f>
        <v>240</v>
      </c>
      <c r="E20" s="90">
        <f>E21-E19</f>
        <v>280</v>
      </c>
    </row>
    <row r="21" spans="2:8" x14ac:dyDescent="0.25">
      <c r="B21" s="4" t="s">
        <v>134</v>
      </c>
      <c r="C21" s="89">
        <v>45</v>
      </c>
      <c r="D21" s="90">
        <f>E21-C21</f>
        <v>265</v>
      </c>
      <c r="E21" s="89">
        <v>310</v>
      </c>
      <c r="F21" s="83"/>
      <c r="G21" s="83"/>
      <c r="H21" s="83"/>
    </row>
    <row r="22" spans="2:8" x14ac:dyDescent="0.25">
      <c r="F22" s="84"/>
      <c r="G22" s="84"/>
      <c r="H22" s="84"/>
    </row>
  </sheetData>
  <pageMargins left="0.7" right="0.7" top="0.75" bottom="0.75" header="0.3" footer="0.3"/>
  <pageSetup paperSize="9" orientation="portrait" horizontalDpi="0"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8:V31"/>
  <sheetViews>
    <sheetView workbookViewId="0">
      <selection activeCell="J6" sqref="J6"/>
    </sheetView>
  </sheetViews>
  <sheetFormatPr baseColWidth="10" defaultColWidth="9.140625" defaultRowHeight="15" x14ac:dyDescent="0.25"/>
  <cols>
    <col min="1" max="1" width="2" style="1" customWidth="1"/>
    <col min="2" max="2" width="26.7109375" style="1" customWidth="1"/>
    <col min="3" max="3" width="11.85546875" style="1" customWidth="1"/>
    <col min="4" max="4" width="11" style="1" customWidth="1"/>
    <col min="5" max="11" width="11.42578125" style="1" customWidth="1"/>
    <col min="12" max="16384" width="9.140625" style="1"/>
  </cols>
  <sheetData>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111</v>
      </c>
      <c r="C20" s="23">
        <v>80.2</v>
      </c>
      <c r="D20" s="23">
        <v>87</v>
      </c>
      <c r="E20" s="23">
        <v>95</v>
      </c>
      <c r="F20" s="18">
        <v>95.3</v>
      </c>
      <c r="G20" s="18">
        <v>92.8</v>
      </c>
      <c r="H20" s="18">
        <v>93.1</v>
      </c>
      <c r="I20" s="18">
        <v>88.2</v>
      </c>
      <c r="J20" s="23">
        <v>87</v>
      </c>
      <c r="K20" s="23">
        <v>90</v>
      </c>
      <c r="O20" s="2"/>
      <c r="P20" s="2"/>
      <c r="T20" s="2"/>
      <c r="U20" s="2"/>
    </row>
    <row r="21" spans="2:22" x14ac:dyDescent="0.25">
      <c r="B21" s="15" t="s">
        <v>77</v>
      </c>
      <c r="C21" s="23">
        <v>75.8</v>
      </c>
      <c r="D21" s="23">
        <v>81.3</v>
      </c>
      <c r="E21" s="23">
        <v>90.3</v>
      </c>
      <c r="F21" s="18">
        <v>93</v>
      </c>
      <c r="G21" s="18">
        <v>89.5</v>
      </c>
      <c r="H21" s="18">
        <v>90</v>
      </c>
      <c r="I21" s="19">
        <v>84.6</v>
      </c>
      <c r="J21" s="23">
        <v>81.3</v>
      </c>
      <c r="K21" s="23">
        <v>85.3</v>
      </c>
      <c r="L21" s="2"/>
      <c r="M21" s="2"/>
      <c r="N21" s="2"/>
      <c r="O21" s="2"/>
      <c r="P21" s="2"/>
      <c r="R21" s="2"/>
      <c r="S21" s="2"/>
      <c r="T21" s="2"/>
      <c r="U21" s="2"/>
    </row>
    <row r="22" spans="2:22" x14ac:dyDescent="0.25">
      <c r="B22" s="15" t="s">
        <v>76</v>
      </c>
      <c r="C22" s="23">
        <v>84.3</v>
      </c>
      <c r="D22" s="23">
        <v>93</v>
      </c>
      <c r="E22" s="23">
        <v>99.4</v>
      </c>
      <c r="F22" s="18">
        <v>97.7</v>
      </c>
      <c r="G22" s="18">
        <v>96.1</v>
      </c>
      <c r="H22" s="18">
        <v>96.2</v>
      </c>
      <c r="I22" s="19">
        <v>91.9</v>
      </c>
      <c r="J22" s="23">
        <v>93</v>
      </c>
      <c r="K22" s="23">
        <v>94.4</v>
      </c>
      <c r="L22" s="2"/>
      <c r="M22" s="2"/>
      <c r="N22" s="2"/>
      <c r="O22" s="2"/>
      <c r="P22" s="2"/>
      <c r="R22" s="2"/>
      <c r="S22" s="2"/>
      <c r="T22" s="2"/>
      <c r="U22" s="2"/>
    </row>
    <row r="23" spans="2:22" x14ac:dyDescent="0.25">
      <c r="B23" s="16" t="s">
        <v>74</v>
      </c>
      <c r="C23" s="20">
        <f>IF(ISBLANK(C21)=FALSE,C20-C21,0)</f>
        <v>4.4000000000000057</v>
      </c>
      <c r="D23" s="20">
        <f t="shared" ref="D23:K23" si="0">IF(ISBLANK(D21)=FALSE,D20-D21,0)</f>
        <v>5.7000000000000028</v>
      </c>
      <c r="E23" s="20">
        <f t="shared" si="0"/>
        <v>4.7000000000000028</v>
      </c>
      <c r="F23" s="20">
        <f t="shared" si="0"/>
        <v>2.2999999999999972</v>
      </c>
      <c r="G23" s="20">
        <f t="shared" si="0"/>
        <v>3.2999999999999972</v>
      </c>
      <c r="H23" s="20">
        <f t="shared" si="0"/>
        <v>3.0999999999999943</v>
      </c>
      <c r="I23" s="20">
        <f t="shared" si="0"/>
        <v>3.6000000000000085</v>
      </c>
      <c r="J23" s="20">
        <f t="shared" si="0"/>
        <v>5.7000000000000028</v>
      </c>
      <c r="K23" s="20">
        <f t="shared" si="0"/>
        <v>4.7000000000000028</v>
      </c>
      <c r="L23" s="2"/>
      <c r="M23" s="2"/>
      <c r="N23" s="2"/>
      <c r="O23" s="2"/>
      <c r="P23" s="2"/>
      <c r="R23" s="2"/>
      <c r="S23" s="2"/>
      <c r="T23" s="2"/>
      <c r="U23" s="2"/>
    </row>
    <row r="24" spans="2:22" x14ac:dyDescent="0.25">
      <c r="B24" s="16" t="s">
        <v>75</v>
      </c>
      <c r="C24" s="20">
        <f>IF(ISBLANK(C22)=FALSE,C22-C20,0)</f>
        <v>4.0999999999999943</v>
      </c>
      <c r="D24" s="20">
        <f t="shared" ref="D24:K24" si="1">IF(ISBLANK(D22)=FALSE,D22-D20,0)</f>
        <v>6</v>
      </c>
      <c r="E24" s="20">
        <f t="shared" si="1"/>
        <v>4.4000000000000057</v>
      </c>
      <c r="F24" s="20">
        <f t="shared" si="1"/>
        <v>2.4000000000000057</v>
      </c>
      <c r="G24" s="20">
        <f t="shared" si="1"/>
        <v>3.2999999999999972</v>
      </c>
      <c r="H24" s="20">
        <f t="shared" si="1"/>
        <v>3.1000000000000085</v>
      </c>
      <c r="I24" s="20">
        <f t="shared" si="1"/>
        <v>3.7000000000000028</v>
      </c>
      <c r="J24" s="20">
        <f t="shared" si="1"/>
        <v>6</v>
      </c>
      <c r="K24" s="20">
        <f t="shared" si="1"/>
        <v>4.4000000000000057</v>
      </c>
      <c r="L24" s="2"/>
      <c r="M24" s="2"/>
      <c r="N24" s="2"/>
      <c r="O24" s="2"/>
      <c r="P24" s="2"/>
      <c r="R24" s="2"/>
      <c r="S24" s="2"/>
      <c r="T24" s="2"/>
      <c r="U24" s="2"/>
    </row>
    <row r="25" spans="2:22" ht="30" x14ac:dyDescent="0.25">
      <c r="B25" s="85" t="s">
        <v>112</v>
      </c>
      <c r="C25" s="20">
        <v>95</v>
      </c>
      <c r="D25" s="20">
        <v>95</v>
      </c>
      <c r="E25" s="20">
        <v>95</v>
      </c>
      <c r="F25" s="20">
        <v>95</v>
      </c>
      <c r="G25" s="20">
        <v>95</v>
      </c>
      <c r="H25" s="20">
        <v>95</v>
      </c>
      <c r="I25" s="20">
        <v>95</v>
      </c>
      <c r="J25" s="20">
        <v>95</v>
      </c>
      <c r="K25" s="20">
        <v>95</v>
      </c>
      <c r="L25" s="2"/>
      <c r="M25" s="2"/>
      <c r="N25" s="2"/>
      <c r="O25" s="2"/>
      <c r="P25" s="2"/>
      <c r="R25" s="2"/>
      <c r="S25" s="2"/>
      <c r="T25" s="2"/>
      <c r="U25" s="2"/>
    </row>
    <row r="26" spans="2:22" ht="29.25" customHeight="1" x14ac:dyDescent="0.25">
      <c r="B26" s="85" t="s">
        <v>113</v>
      </c>
      <c r="C26" s="23">
        <v>65.599999999999994</v>
      </c>
      <c r="D26" s="23">
        <v>70.2</v>
      </c>
      <c r="E26" s="23">
        <v>80.2</v>
      </c>
      <c r="F26" s="18">
        <v>90.7</v>
      </c>
      <c r="G26" s="18">
        <v>89.1</v>
      </c>
      <c r="H26" s="18">
        <v>82.1</v>
      </c>
      <c r="I26" s="18">
        <v>77.2</v>
      </c>
      <c r="J26" s="18">
        <v>80.3</v>
      </c>
      <c r="K26" s="18">
        <v>80.099999999999994</v>
      </c>
      <c r="O26" s="2"/>
      <c r="P26" s="2"/>
      <c r="T26" s="2"/>
      <c r="U26" s="2"/>
    </row>
    <row r="27" spans="2:22" x14ac:dyDescent="0.25">
      <c r="B27" s="15" t="s">
        <v>77</v>
      </c>
      <c r="C27" s="24">
        <v>60.1</v>
      </c>
      <c r="D27" s="23">
        <v>65.599999999999994</v>
      </c>
      <c r="E27" s="23">
        <v>75.400000000000006</v>
      </c>
      <c r="F27" s="18">
        <v>87.4</v>
      </c>
      <c r="G27" s="18">
        <v>85.3</v>
      </c>
      <c r="H27" s="18">
        <v>77.599999999999994</v>
      </c>
      <c r="I27" s="19">
        <v>72.599999999999994</v>
      </c>
      <c r="J27" s="18">
        <v>75.5</v>
      </c>
      <c r="K27" s="18">
        <v>75.599999999999994</v>
      </c>
      <c r="L27" s="2"/>
      <c r="M27" s="2"/>
      <c r="N27" s="2"/>
      <c r="O27" s="2"/>
      <c r="P27" s="2"/>
      <c r="R27" s="2"/>
      <c r="S27" s="2"/>
      <c r="T27" s="2"/>
      <c r="U27" s="2"/>
    </row>
    <row r="28" spans="2:22" x14ac:dyDescent="0.25">
      <c r="B28" s="15" t="s">
        <v>76</v>
      </c>
      <c r="C28" s="24">
        <v>70.5</v>
      </c>
      <c r="D28" s="23">
        <v>75.900000000000006</v>
      </c>
      <c r="E28" s="23">
        <v>86</v>
      </c>
      <c r="F28" s="18">
        <v>93.9</v>
      </c>
      <c r="G28" s="18">
        <v>92.9</v>
      </c>
      <c r="H28" s="18">
        <v>86.6</v>
      </c>
      <c r="I28" s="19">
        <v>81.8</v>
      </c>
      <c r="J28" s="18">
        <v>86.1</v>
      </c>
      <c r="K28" s="18">
        <v>84.6</v>
      </c>
      <c r="L28" s="2"/>
      <c r="M28" s="2"/>
      <c r="N28" s="2"/>
      <c r="O28" s="2"/>
      <c r="P28" s="2"/>
      <c r="R28" s="2"/>
      <c r="S28" s="2"/>
      <c r="T28" s="2"/>
      <c r="U28" s="2"/>
    </row>
    <row r="29" spans="2:22" x14ac:dyDescent="0.25">
      <c r="B29" s="16" t="s">
        <v>74</v>
      </c>
      <c r="C29" s="20">
        <f>IF(ISBLANK(C27)=FALSE,C26-C27,0)</f>
        <v>5.4999999999999929</v>
      </c>
      <c r="D29" s="20">
        <f t="shared" ref="D29:K29" si="2">IF(ISBLANK(D27)=FALSE,D26-D27,0)</f>
        <v>4.6000000000000085</v>
      </c>
      <c r="E29" s="20">
        <f t="shared" si="2"/>
        <v>4.7999999999999972</v>
      </c>
      <c r="F29" s="20">
        <f t="shared" si="2"/>
        <v>3.2999999999999972</v>
      </c>
      <c r="G29" s="20">
        <f t="shared" si="2"/>
        <v>3.7999999999999972</v>
      </c>
      <c r="H29" s="20">
        <f t="shared" si="2"/>
        <v>4.5</v>
      </c>
      <c r="I29" s="20">
        <f t="shared" si="2"/>
        <v>4.6000000000000085</v>
      </c>
      <c r="J29" s="20">
        <f t="shared" si="2"/>
        <v>4.7999999999999972</v>
      </c>
      <c r="K29" s="20">
        <f t="shared" si="2"/>
        <v>4.5</v>
      </c>
      <c r="L29" s="2"/>
      <c r="M29" s="2"/>
      <c r="N29" s="2"/>
      <c r="O29" s="2"/>
      <c r="P29" s="2"/>
      <c r="R29" s="2"/>
      <c r="S29" s="2"/>
      <c r="T29" s="2"/>
      <c r="U29" s="2"/>
    </row>
    <row r="30" spans="2:22" x14ac:dyDescent="0.25">
      <c r="B30" s="16" t="s">
        <v>75</v>
      </c>
      <c r="C30" s="20">
        <f>IF(ISBLANK(C28)=FALSE,C28-C26,0)</f>
        <v>4.9000000000000057</v>
      </c>
      <c r="D30" s="20">
        <f t="shared" ref="D30:K30" si="3">IF(ISBLANK(D28)=FALSE,D28-D26,0)</f>
        <v>5.7000000000000028</v>
      </c>
      <c r="E30" s="20">
        <f t="shared" si="3"/>
        <v>5.7999999999999972</v>
      </c>
      <c r="F30" s="20">
        <f t="shared" si="3"/>
        <v>3.2000000000000028</v>
      </c>
      <c r="G30" s="20">
        <f t="shared" si="3"/>
        <v>3.8000000000000114</v>
      </c>
      <c r="H30" s="20">
        <f t="shared" si="3"/>
        <v>4.5</v>
      </c>
      <c r="I30" s="20">
        <f t="shared" si="3"/>
        <v>4.5999999999999943</v>
      </c>
      <c r="J30" s="20">
        <f t="shared" si="3"/>
        <v>5.7999999999999972</v>
      </c>
      <c r="K30" s="20">
        <f t="shared" si="3"/>
        <v>4.5</v>
      </c>
      <c r="L30" s="2"/>
      <c r="M30" s="2"/>
      <c r="N30" s="2"/>
      <c r="O30" s="2"/>
      <c r="P30" s="2"/>
      <c r="R30" s="2"/>
      <c r="S30" s="2"/>
      <c r="T30" s="2"/>
      <c r="U30" s="2"/>
    </row>
    <row r="31" spans="2:22" ht="30" x14ac:dyDescent="0.25">
      <c r="B31" s="85" t="s">
        <v>114</v>
      </c>
      <c r="C31" s="20">
        <v>90</v>
      </c>
      <c r="D31" s="20">
        <v>90</v>
      </c>
      <c r="E31" s="20">
        <v>90</v>
      </c>
      <c r="F31" s="20">
        <v>90</v>
      </c>
      <c r="G31" s="20">
        <v>90</v>
      </c>
      <c r="H31" s="20">
        <v>90</v>
      </c>
      <c r="I31" s="20">
        <v>90</v>
      </c>
      <c r="J31" s="20">
        <v>90</v>
      </c>
      <c r="K31" s="20">
        <v>90</v>
      </c>
      <c r="L31" s="2"/>
      <c r="M31" s="2"/>
      <c r="N31" s="2"/>
      <c r="O31" s="2"/>
      <c r="P31" s="2"/>
      <c r="R31" s="2"/>
      <c r="S31" s="2"/>
      <c r="T31" s="2"/>
      <c r="U31"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F8E0-CDF9-43B1-80E0-ADA2ECFF54FB}">
  <dimension ref="A9:C22"/>
  <sheetViews>
    <sheetView workbookViewId="0">
      <selection activeCell="E19" sqref="E19"/>
    </sheetView>
  </sheetViews>
  <sheetFormatPr baseColWidth="10" defaultColWidth="9.140625" defaultRowHeight="15" x14ac:dyDescent="0.25"/>
  <cols>
    <col min="1" max="1" width="24.140625" style="36" bestFit="1" customWidth="1"/>
    <col min="2" max="15" width="9.140625" style="36"/>
    <col min="16" max="16" width="2.5703125" style="36" bestFit="1" customWidth="1"/>
    <col min="17" max="16384" width="9.140625" style="36"/>
  </cols>
  <sheetData>
    <row r="9" spans="1:3" x14ac:dyDescent="0.25">
      <c r="C9" s="37"/>
    </row>
    <row r="10" spans="1:3" x14ac:dyDescent="0.25">
      <c r="A10" s="56" t="s">
        <v>50</v>
      </c>
    </row>
    <row r="11" spans="1:3" x14ac:dyDescent="0.25">
      <c r="A11" s="38" t="s">
        <v>51</v>
      </c>
      <c r="B11" s="38"/>
    </row>
    <row r="12" spans="1:3" x14ac:dyDescent="0.25">
      <c r="A12" s="38" t="s">
        <v>52</v>
      </c>
      <c r="B12" s="38"/>
    </row>
    <row r="14" spans="1:3" x14ac:dyDescent="0.25">
      <c r="A14" s="39" t="s">
        <v>53</v>
      </c>
    </row>
    <row r="16" spans="1:3" x14ac:dyDescent="0.25">
      <c r="A16" s="40" t="s">
        <v>54</v>
      </c>
      <c r="B16" s="41" t="s">
        <v>12</v>
      </c>
    </row>
    <row r="17" spans="1:2" x14ac:dyDescent="0.25">
      <c r="A17" s="42" t="s">
        <v>55</v>
      </c>
      <c r="B17" s="43">
        <v>0.32600000000000001</v>
      </c>
    </row>
    <row r="18" spans="1:2" x14ac:dyDescent="0.25">
      <c r="A18" s="42" t="s">
        <v>56</v>
      </c>
      <c r="B18" s="43">
        <v>0.27400000000000002</v>
      </c>
    </row>
    <row r="19" spans="1:2" x14ac:dyDescent="0.25">
      <c r="A19" s="42" t="s">
        <v>57</v>
      </c>
      <c r="B19" s="43">
        <v>0.19</v>
      </c>
    </row>
    <row r="20" spans="1:2" x14ac:dyDescent="0.25">
      <c r="A20" s="42" t="s">
        <v>58</v>
      </c>
      <c r="B20" s="43">
        <v>0.14499999999999999</v>
      </c>
    </row>
    <row r="21" spans="1:2" x14ac:dyDescent="0.25">
      <c r="A21" s="42" t="s">
        <v>59</v>
      </c>
      <c r="B21" s="43">
        <v>8.3000000000000004E-2</v>
      </c>
    </row>
    <row r="22" spans="1:2" x14ac:dyDescent="0.25">
      <c r="A22" s="44"/>
      <c r="B22" s="44"/>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8:V25"/>
  <sheetViews>
    <sheetView topLeftCell="E1" workbookViewId="0">
      <selection activeCell="I12" sqref="I12"/>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9.25" customHeight="1" x14ac:dyDescent="0.25">
      <c r="B20" s="85" t="s">
        <v>115</v>
      </c>
      <c r="C20" s="22">
        <v>80.2</v>
      </c>
      <c r="D20" s="22">
        <v>87</v>
      </c>
      <c r="E20" s="22">
        <v>95</v>
      </c>
      <c r="F20" s="22">
        <v>53.1</v>
      </c>
      <c r="G20" s="22">
        <v>65.5</v>
      </c>
      <c r="H20" s="22">
        <v>74.099999999999994</v>
      </c>
      <c r="I20" s="22">
        <v>85.2</v>
      </c>
      <c r="J20" s="22">
        <v>82</v>
      </c>
      <c r="K20" s="22">
        <v>85</v>
      </c>
      <c r="O20" s="2"/>
      <c r="P20" s="2"/>
      <c r="T20" s="2"/>
      <c r="U20" s="2"/>
    </row>
    <row r="21" spans="2:22" x14ac:dyDescent="0.25">
      <c r="B21" s="15" t="s">
        <v>77</v>
      </c>
      <c r="C21" s="22">
        <v>75.8</v>
      </c>
      <c r="D21" s="22">
        <v>81.3</v>
      </c>
      <c r="E21" s="22">
        <v>90.3</v>
      </c>
      <c r="F21" s="22">
        <v>49.1</v>
      </c>
      <c r="G21" s="22">
        <v>61.6</v>
      </c>
      <c r="H21" s="22">
        <v>70.599999999999994</v>
      </c>
      <c r="I21" s="22">
        <v>80.8</v>
      </c>
      <c r="J21" s="22">
        <v>76.3</v>
      </c>
      <c r="K21" s="22">
        <v>80.3</v>
      </c>
      <c r="L21" s="2"/>
      <c r="M21" s="2"/>
      <c r="N21" s="2"/>
      <c r="O21" s="2"/>
      <c r="P21" s="2"/>
      <c r="R21" s="2"/>
      <c r="S21" s="2"/>
      <c r="T21" s="2"/>
      <c r="U21" s="2"/>
    </row>
    <row r="22" spans="2:22" x14ac:dyDescent="0.25">
      <c r="B22" s="15" t="s">
        <v>76</v>
      </c>
      <c r="C22" s="22">
        <v>84.3</v>
      </c>
      <c r="D22" s="22">
        <v>93</v>
      </c>
      <c r="E22" s="22">
        <v>99.4</v>
      </c>
      <c r="F22" s="22">
        <v>57</v>
      </c>
      <c r="G22" s="22">
        <v>69.3</v>
      </c>
      <c r="H22" s="22">
        <v>77.599999999999994</v>
      </c>
      <c r="I22" s="22">
        <v>89.3</v>
      </c>
      <c r="J22" s="22">
        <v>88</v>
      </c>
      <c r="K22" s="22">
        <v>89.4</v>
      </c>
      <c r="L22" s="2"/>
      <c r="M22" s="2"/>
      <c r="N22" s="2"/>
      <c r="O22" s="2"/>
      <c r="P22" s="2"/>
      <c r="R22" s="2"/>
      <c r="S22" s="2"/>
      <c r="T22" s="2"/>
      <c r="U22" s="2"/>
    </row>
    <row r="23" spans="2:22" x14ac:dyDescent="0.25">
      <c r="B23" s="16" t="s">
        <v>74</v>
      </c>
      <c r="C23" s="20">
        <f>IF(ISBLANK(C21)=FALSE,C20-C21,0)</f>
        <v>4.4000000000000057</v>
      </c>
      <c r="D23" s="20">
        <f t="shared" ref="D23:K23" si="0">IF(ISBLANK(D21)=FALSE,D20-D21,0)</f>
        <v>5.7000000000000028</v>
      </c>
      <c r="E23" s="20">
        <f t="shared" si="0"/>
        <v>4.7000000000000028</v>
      </c>
      <c r="F23" s="20">
        <f t="shared" si="0"/>
        <v>4</v>
      </c>
      <c r="G23" s="20">
        <f t="shared" si="0"/>
        <v>3.8999999999999986</v>
      </c>
      <c r="H23" s="20">
        <f t="shared" si="0"/>
        <v>3.5</v>
      </c>
      <c r="I23" s="20">
        <f t="shared" si="0"/>
        <v>4.4000000000000057</v>
      </c>
      <c r="J23" s="20">
        <f t="shared" si="0"/>
        <v>5.7000000000000028</v>
      </c>
      <c r="K23" s="20">
        <f t="shared" si="0"/>
        <v>4.7000000000000028</v>
      </c>
      <c r="L23" s="2"/>
      <c r="M23" s="2"/>
      <c r="N23" s="2"/>
      <c r="O23" s="2"/>
      <c r="P23" s="2"/>
      <c r="R23" s="2"/>
      <c r="S23" s="2"/>
      <c r="T23" s="2"/>
      <c r="U23" s="2"/>
    </row>
    <row r="24" spans="2:22" x14ac:dyDescent="0.25">
      <c r="B24" s="16" t="s">
        <v>75</v>
      </c>
      <c r="C24" s="20">
        <f t="shared" ref="C24:K24" si="1">C22-C20</f>
        <v>4.0999999999999943</v>
      </c>
      <c r="D24" s="20">
        <f t="shared" si="1"/>
        <v>6</v>
      </c>
      <c r="E24" s="20">
        <f t="shared" si="1"/>
        <v>4.4000000000000057</v>
      </c>
      <c r="F24" s="20">
        <f t="shared" si="1"/>
        <v>3.8999999999999986</v>
      </c>
      <c r="G24" s="20">
        <f t="shared" si="1"/>
        <v>3.7999999999999972</v>
      </c>
      <c r="H24" s="20">
        <f t="shared" si="1"/>
        <v>3.5</v>
      </c>
      <c r="I24" s="20">
        <f t="shared" si="1"/>
        <v>4.0999999999999943</v>
      </c>
      <c r="J24" s="20">
        <f t="shared" si="1"/>
        <v>6</v>
      </c>
      <c r="K24" s="20">
        <f t="shared" si="1"/>
        <v>4.4000000000000057</v>
      </c>
      <c r="L24" s="2"/>
      <c r="M24" s="2"/>
      <c r="N24" s="2"/>
      <c r="O24" s="2"/>
      <c r="P24" s="2"/>
      <c r="R24" s="2"/>
      <c r="S24" s="2"/>
      <c r="T24" s="2"/>
      <c r="U24" s="2"/>
    </row>
    <row r="25" spans="2:22" ht="30" x14ac:dyDescent="0.25">
      <c r="B25" s="85" t="s">
        <v>116</v>
      </c>
      <c r="C25" s="20">
        <v>75</v>
      </c>
      <c r="D25" s="20">
        <v>75</v>
      </c>
      <c r="E25" s="20">
        <v>75</v>
      </c>
      <c r="F25" s="20">
        <v>75</v>
      </c>
      <c r="G25" s="20">
        <v>75</v>
      </c>
      <c r="H25" s="20">
        <v>75</v>
      </c>
      <c r="I25" s="20">
        <v>75</v>
      </c>
      <c r="J25" s="20">
        <v>75</v>
      </c>
      <c r="K25" s="20">
        <v>75</v>
      </c>
      <c r="L25" s="2"/>
      <c r="M25" s="2"/>
      <c r="N25" s="2"/>
      <c r="O25" s="2"/>
      <c r="P25" s="2"/>
      <c r="R25" s="2"/>
      <c r="S25" s="2"/>
      <c r="T25" s="2"/>
      <c r="U25"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8:V39"/>
  <sheetViews>
    <sheetView topLeftCell="G1" workbookViewId="0">
      <selection activeCell="J9" sqref="J9"/>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117</v>
      </c>
      <c r="C20" s="18">
        <v>96.8</v>
      </c>
      <c r="D20" s="18">
        <v>92.5</v>
      </c>
      <c r="E20" s="18">
        <v>90.2</v>
      </c>
      <c r="F20" s="18">
        <v>77.099999999999994</v>
      </c>
      <c r="G20" s="18">
        <v>78.8</v>
      </c>
      <c r="H20" s="18">
        <v>80.3</v>
      </c>
      <c r="I20" s="18">
        <v>37.1</v>
      </c>
      <c r="J20" s="18">
        <v>50.5</v>
      </c>
      <c r="K20" s="18">
        <v>55.3</v>
      </c>
      <c r="O20" s="2"/>
      <c r="P20" s="2"/>
      <c r="T20" s="2"/>
      <c r="U20" s="2"/>
    </row>
    <row r="21" spans="2:22" x14ac:dyDescent="0.25">
      <c r="B21" s="15" t="s">
        <v>77</v>
      </c>
      <c r="C21" s="19">
        <v>60</v>
      </c>
      <c r="D21" s="18">
        <v>87.5</v>
      </c>
      <c r="E21" s="18">
        <v>85.6</v>
      </c>
      <c r="F21" s="18">
        <v>69.8</v>
      </c>
      <c r="G21" s="18">
        <v>71.099999999999994</v>
      </c>
      <c r="H21" s="18">
        <v>73.5</v>
      </c>
      <c r="I21" s="19">
        <v>29</v>
      </c>
      <c r="J21" s="18">
        <v>41.3</v>
      </c>
      <c r="K21" s="18">
        <v>47.3</v>
      </c>
      <c r="L21" s="2"/>
      <c r="M21" s="2"/>
      <c r="N21" s="2"/>
      <c r="O21" s="2"/>
      <c r="P21" s="2"/>
      <c r="R21" s="2"/>
      <c r="S21" s="2"/>
      <c r="T21" s="2"/>
      <c r="U21" s="2"/>
    </row>
    <row r="22" spans="2:22" x14ac:dyDescent="0.25">
      <c r="B22" s="15" t="s">
        <v>76</v>
      </c>
      <c r="C22" s="19">
        <v>100</v>
      </c>
      <c r="D22" s="18">
        <v>98.6</v>
      </c>
      <c r="E22" s="18">
        <v>96.4</v>
      </c>
      <c r="F22" s="18">
        <v>84.3</v>
      </c>
      <c r="G22" s="18">
        <v>86.4</v>
      </c>
      <c r="H22" s="18">
        <v>87</v>
      </c>
      <c r="I22" s="19">
        <v>45.2</v>
      </c>
      <c r="J22" s="18">
        <v>59.8</v>
      </c>
      <c r="K22" s="18">
        <v>63.3</v>
      </c>
      <c r="L22" s="2"/>
      <c r="M22" s="2"/>
      <c r="N22" s="2"/>
      <c r="O22" s="2"/>
      <c r="P22" s="2"/>
      <c r="R22" s="2"/>
      <c r="S22" s="2"/>
      <c r="T22" s="2"/>
      <c r="U22" s="2"/>
    </row>
    <row r="23" spans="2:22" x14ac:dyDescent="0.25">
      <c r="B23" s="16" t="s">
        <v>74</v>
      </c>
      <c r="C23" s="20">
        <f>C20-C21</f>
        <v>36.799999999999997</v>
      </c>
      <c r="D23" s="20">
        <f t="shared" ref="D23:K23" si="0">D20-D21</f>
        <v>5</v>
      </c>
      <c r="E23" s="20">
        <f t="shared" si="0"/>
        <v>4.6000000000000085</v>
      </c>
      <c r="F23" s="20">
        <f t="shared" si="0"/>
        <v>7.2999999999999972</v>
      </c>
      <c r="G23" s="20">
        <f t="shared" si="0"/>
        <v>7.7000000000000028</v>
      </c>
      <c r="H23" s="20">
        <f t="shared" si="0"/>
        <v>6.7999999999999972</v>
      </c>
      <c r="I23" s="20">
        <f t="shared" si="0"/>
        <v>8.1000000000000014</v>
      </c>
      <c r="J23" s="20">
        <f t="shared" si="0"/>
        <v>9.2000000000000028</v>
      </c>
      <c r="K23" s="20">
        <f t="shared" si="0"/>
        <v>8</v>
      </c>
      <c r="L23" s="2"/>
      <c r="M23" s="2"/>
      <c r="N23" s="2"/>
      <c r="O23" s="2"/>
      <c r="P23" s="2"/>
      <c r="R23" s="2"/>
      <c r="S23" s="2"/>
      <c r="T23" s="2"/>
      <c r="U23" s="2"/>
    </row>
    <row r="24" spans="2:22" x14ac:dyDescent="0.25">
      <c r="B24" s="16" t="s">
        <v>75</v>
      </c>
      <c r="C24" s="20">
        <f>C22-C20</f>
        <v>3.2000000000000028</v>
      </c>
      <c r="D24" s="20">
        <f t="shared" ref="D24:K24" si="1">D22-D20</f>
        <v>6.0999999999999943</v>
      </c>
      <c r="E24" s="20">
        <f t="shared" si="1"/>
        <v>6.2000000000000028</v>
      </c>
      <c r="F24" s="20">
        <f t="shared" si="1"/>
        <v>7.2000000000000028</v>
      </c>
      <c r="G24" s="20">
        <f t="shared" si="1"/>
        <v>7.6000000000000085</v>
      </c>
      <c r="H24" s="20">
        <f t="shared" si="1"/>
        <v>6.7000000000000028</v>
      </c>
      <c r="I24" s="20">
        <f t="shared" si="1"/>
        <v>8.1000000000000014</v>
      </c>
      <c r="J24" s="20">
        <f t="shared" si="1"/>
        <v>9.2999999999999972</v>
      </c>
      <c r="K24" s="20">
        <f t="shared" si="1"/>
        <v>8</v>
      </c>
      <c r="L24" s="2"/>
      <c r="M24" s="2"/>
      <c r="N24" s="2"/>
      <c r="O24" s="2"/>
      <c r="P24" s="2"/>
      <c r="R24" s="2"/>
      <c r="S24" s="2"/>
      <c r="T24" s="2"/>
      <c r="U24" s="2"/>
    </row>
    <row r="25" spans="2:22" ht="29.25" customHeight="1" x14ac:dyDescent="0.25">
      <c r="B25" s="17" t="s">
        <v>118</v>
      </c>
      <c r="C25" s="18">
        <v>45.5</v>
      </c>
      <c r="D25" s="18">
        <v>40.200000000000003</v>
      </c>
      <c r="E25" s="18">
        <v>49.6</v>
      </c>
      <c r="F25" s="18">
        <v>65.5</v>
      </c>
      <c r="G25" s="18">
        <v>65.400000000000006</v>
      </c>
      <c r="H25" s="18">
        <v>76.900000000000006</v>
      </c>
      <c r="I25" s="18">
        <v>19.100000000000001</v>
      </c>
      <c r="J25" s="18">
        <v>38.200000000000003</v>
      </c>
      <c r="K25" s="18">
        <v>53.7</v>
      </c>
      <c r="O25" s="2"/>
      <c r="P25" s="2"/>
      <c r="T25" s="2"/>
      <c r="U25" s="2"/>
    </row>
    <row r="26" spans="2:22" x14ac:dyDescent="0.25">
      <c r="B26" s="15" t="s">
        <v>77</v>
      </c>
      <c r="C26" s="18">
        <v>35.200000000000003</v>
      </c>
      <c r="D26" s="18">
        <v>31</v>
      </c>
      <c r="E26" s="18">
        <v>40.700000000000003</v>
      </c>
      <c r="F26" s="18">
        <v>47.1</v>
      </c>
      <c r="G26" s="18">
        <v>45.8</v>
      </c>
      <c r="H26" s="18">
        <v>59.6</v>
      </c>
      <c r="I26" s="19">
        <v>8.8000000000000007</v>
      </c>
      <c r="J26" s="18">
        <v>21</v>
      </c>
      <c r="K26" s="18">
        <v>39.9</v>
      </c>
      <c r="L26" s="2"/>
      <c r="M26" s="2"/>
      <c r="N26" s="2"/>
      <c r="O26" s="2"/>
      <c r="P26" s="2"/>
      <c r="R26" s="2"/>
      <c r="S26" s="2"/>
      <c r="T26" s="2"/>
      <c r="U26" s="2"/>
    </row>
    <row r="27" spans="2:22" x14ac:dyDescent="0.25">
      <c r="B27" s="15" t="s">
        <v>76</v>
      </c>
      <c r="C27" s="18">
        <v>55.6</v>
      </c>
      <c r="D27" s="18">
        <v>51.8</v>
      </c>
      <c r="E27" s="18">
        <v>59.9</v>
      </c>
      <c r="F27" s="18">
        <v>83.9</v>
      </c>
      <c r="G27" s="18">
        <v>85</v>
      </c>
      <c r="H27" s="18">
        <v>94.3</v>
      </c>
      <c r="I27" s="19">
        <v>29.4</v>
      </c>
      <c r="J27" s="18">
        <v>55.4</v>
      </c>
      <c r="K27" s="18">
        <v>80.599999999999994</v>
      </c>
      <c r="L27" s="2"/>
      <c r="M27" s="2"/>
      <c r="N27" s="2"/>
      <c r="O27" s="2"/>
      <c r="P27" s="2"/>
      <c r="R27" s="2"/>
      <c r="S27" s="2"/>
      <c r="T27" s="2"/>
      <c r="U27" s="2"/>
    </row>
    <row r="28" spans="2:22" x14ac:dyDescent="0.25">
      <c r="B28" s="16" t="s">
        <v>74</v>
      </c>
      <c r="C28" s="20">
        <f>C25-C26</f>
        <v>10.299999999999997</v>
      </c>
      <c r="D28" s="20">
        <f t="shared" ref="D28:K28" si="2">D25-D26</f>
        <v>9.2000000000000028</v>
      </c>
      <c r="E28" s="20">
        <f t="shared" si="2"/>
        <v>8.8999999999999986</v>
      </c>
      <c r="F28" s="20">
        <f t="shared" si="2"/>
        <v>18.399999999999999</v>
      </c>
      <c r="G28" s="20">
        <f t="shared" si="2"/>
        <v>19.600000000000009</v>
      </c>
      <c r="H28" s="20">
        <f t="shared" si="2"/>
        <v>17.300000000000004</v>
      </c>
      <c r="I28" s="20">
        <f t="shared" si="2"/>
        <v>10.3</v>
      </c>
      <c r="J28" s="20">
        <f t="shared" si="2"/>
        <v>17.200000000000003</v>
      </c>
      <c r="K28" s="20">
        <f t="shared" si="2"/>
        <v>13.800000000000004</v>
      </c>
      <c r="L28" s="2"/>
      <c r="M28" s="2"/>
      <c r="N28" s="2"/>
      <c r="O28" s="2"/>
      <c r="P28" s="2"/>
      <c r="R28" s="2"/>
      <c r="S28" s="2"/>
      <c r="T28" s="2"/>
      <c r="U28" s="2"/>
    </row>
    <row r="29" spans="2:22" x14ac:dyDescent="0.25">
      <c r="B29" s="16" t="s">
        <v>75</v>
      </c>
      <c r="C29" s="20">
        <f>C27-C25</f>
        <v>10.100000000000001</v>
      </c>
      <c r="D29" s="20">
        <f t="shared" ref="D29:K29" si="3">D27-D25</f>
        <v>11.599999999999994</v>
      </c>
      <c r="E29" s="20">
        <f t="shared" si="3"/>
        <v>10.299999999999997</v>
      </c>
      <c r="F29" s="20">
        <f t="shared" si="3"/>
        <v>18.400000000000006</v>
      </c>
      <c r="G29" s="20">
        <f t="shared" si="3"/>
        <v>19.599999999999994</v>
      </c>
      <c r="H29" s="20">
        <f t="shared" si="3"/>
        <v>17.399999999999991</v>
      </c>
      <c r="I29" s="20">
        <f t="shared" si="3"/>
        <v>10.299999999999997</v>
      </c>
      <c r="J29" s="20">
        <f t="shared" si="3"/>
        <v>17.199999999999996</v>
      </c>
      <c r="K29" s="20">
        <f t="shared" si="3"/>
        <v>26.899999999999991</v>
      </c>
      <c r="L29" s="2"/>
      <c r="M29" s="2"/>
      <c r="N29" s="2"/>
      <c r="O29" s="2"/>
      <c r="P29" s="2"/>
      <c r="R29" s="2"/>
      <c r="S29" s="2"/>
      <c r="T29" s="2"/>
      <c r="U29" s="2"/>
    </row>
    <row r="30" spans="2:22" ht="33" customHeight="1" x14ac:dyDescent="0.25">
      <c r="B30" s="17" t="s">
        <v>119</v>
      </c>
      <c r="C30" s="18">
        <v>69.5</v>
      </c>
      <c r="D30" s="18">
        <v>70.5</v>
      </c>
      <c r="E30" s="18">
        <v>64.5</v>
      </c>
      <c r="F30" s="18">
        <v>21.1</v>
      </c>
      <c r="G30" s="18">
        <v>31.3</v>
      </c>
      <c r="H30" s="18">
        <v>29.4</v>
      </c>
      <c r="I30" s="18">
        <v>69.900000000000006</v>
      </c>
      <c r="J30" s="18">
        <v>65.3</v>
      </c>
      <c r="K30" s="18">
        <v>46.3</v>
      </c>
      <c r="O30" s="2"/>
      <c r="P30" s="2"/>
      <c r="T30" s="2"/>
      <c r="U30" s="2"/>
    </row>
    <row r="31" spans="2:22" x14ac:dyDescent="0.25">
      <c r="B31" s="15" t="s">
        <v>77</v>
      </c>
      <c r="C31" s="19">
        <v>64.3</v>
      </c>
      <c r="D31" s="18">
        <v>65.900000000000006</v>
      </c>
      <c r="E31" s="18">
        <v>58.9</v>
      </c>
      <c r="F31" s="18">
        <v>15.1</v>
      </c>
      <c r="G31" s="18">
        <v>22.8</v>
      </c>
      <c r="H31" s="18">
        <v>22.4</v>
      </c>
      <c r="I31" s="19">
        <v>61.3</v>
      </c>
      <c r="J31" s="18">
        <v>55.5</v>
      </c>
      <c r="K31" s="18">
        <v>36.700000000000003</v>
      </c>
      <c r="L31" s="2"/>
      <c r="M31" s="2"/>
      <c r="N31" s="2"/>
      <c r="O31" s="2"/>
      <c r="P31" s="2"/>
      <c r="R31" s="2"/>
      <c r="S31" s="2"/>
      <c r="T31" s="2"/>
      <c r="U31" s="2"/>
    </row>
    <row r="32" spans="2:22" x14ac:dyDescent="0.25">
      <c r="B32" s="15" t="s">
        <v>76</v>
      </c>
      <c r="C32" s="19">
        <v>74.900000000000006</v>
      </c>
      <c r="D32" s="18">
        <v>75.8</v>
      </c>
      <c r="E32" s="18">
        <v>70.5</v>
      </c>
      <c r="F32" s="18">
        <v>27.1</v>
      </c>
      <c r="G32" s="18">
        <v>39.799999999999997</v>
      </c>
      <c r="H32" s="18">
        <v>36.4</v>
      </c>
      <c r="I32" s="19">
        <v>78.5</v>
      </c>
      <c r="J32" s="18">
        <v>75</v>
      </c>
      <c r="K32" s="18">
        <v>55.9</v>
      </c>
      <c r="L32" s="2"/>
      <c r="M32" s="2"/>
      <c r="N32" s="2"/>
      <c r="O32" s="2"/>
      <c r="P32" s="2"/>
      <c r="R32" s="2"/>
      <c r="S32" s="2"/>
      <c r="T32" s="2"/>
      <c r="U32" s="2"/>
    </row>
    <row r="33" spans="2:21" x14ac:dyDescent="0.25">
      <c r="B33" s="16" t="s">
        <v>74</v>
      </c>
      <c r="C33" s="20">
        <f>C30-C31</f>
        <v>5.2000000000000028</v>
      </c>
      <c r="D33" s="20">
        <f t="shared" ref="D33:K33" si="4">D30-D31</f>
        <v>4.5999999999999943</v>
      </c>
      <c r="E33" s="20">
        <f t="shared" si="4"/>
        <v>5.6000000000000014</v>
      </c>
      <c r="F33" s="20">
        <f t="shared" si="4"/>
        <v>6.0000000000000018</v>
      </c>
      <c r="G33" s="20">
        <f t="shared" si="4"/>
        <v>8.5</v>
      </c>
      <c r="H33" s="20">
        <f t="shared" si="4"/>
        <v>7</v>
      </c>
      <c r="I33" s="20">
        <f t="shared" si="4"/>
        <v>8.6000000000000085</v>
      </c>
      <c r="J33" s="20">
        <f t="shared" si="4"/>
        <v>9.7999999999999972</v>
      </c>
      <c r="K33" s="20">
        <f t="shared" si="4"/>
        <v>9.5999999999999943</v>
      </c>
      <c r="L33" s="2"/>
      <c r="M33" s="2"/>
      <c r="N33" s="2"/>
      <c r="O33" s="2"/>
      <c r="P33" s="2"/>
      <c r="R33" s="2"/>
      <c r="S33" s="2"/>
      <c r="T33" s="2"/>
      <c r="U33" s="2"/>
    </row>
    <row r="34" spans="2:21" x14ac:dyDescent="0.25">
      <c r="B34" s="16" t="s">
        <v>75</v>
      </c>
      <c r="C34" s="20">
        <f>C32-C30</f>
        <v>5.4000000000000057</v>
      </c>
      <c r="D34" s="20">
        <f t="shared" ref="D34:K34" si="5">D32-D30</f>
        <v>5.2999999999999972</v>
      </c>
      <c r="E34" s="20">
        <f t="shared" si="5"/>
        <v>6</v>
      </c>
      <c r="F34" s="20">
        <f t="shared" si="5"/>
        <v>6</v>
      </c>
      <c r="G34" s="20">
        <f t="shared" si="5"/>
        <v>8.4999999999999964</v>
      </c>
      <c r="H34" s="20">
        <f t="shared" si="5"/>
        <v>7</v>
      </c>
      <c r="I34" s="20">
        <f t="shared" si="5"/>
        <v>8.5999999999999943</v>
      </c>
      <c r="J34" s="20">
        <f t="shared" si="5"/>
        <v>9.7000000000000028</v>
      </c>
      <c r="K34" s="20">
        <f t="shared" si="5"/>
        <v>9.6000000000000014</v>
      </c>
      <c r="L34" s="2"/>
      <c r="M34" s="2"/>
      <c r="N34" s="2"/>
      <c r="O34" s="2"/>
      <c r="P34" s="2"/>
      <c r="R34" s="2"/>
      <c r="S34" s="2"/>
      <c r="T34" s="2"/>
      <c r="U34" s="2"/>
    </row>
    <row r="35" spans="2:21" ht="18.75" customHeight="1" x14ac:dyDescent="0.25">
      <c r="B35" s="17" t="s">
        <v>120</v>
      </c>
      <c r="C35" s="18">
        <v>10.5</v>
      </c>
      <c r="D35" s="18">
        <v>6.5</v>
      </c>
      <c r="E35" s="18">
        <v>5</v>
      </c>
      <c r="F35" s="18">
        <v>50.2</v>
      </c>
      <c r="G35" s="18">
        <v>21.8</v>
      </c>
      <c r="H35" s="18">
        <v>13.8</v>
      </c>
      <c r="I35" s="18">
        <v>11.6</v>
      </c>
      <c r="J35" s="18">
        <v>9.1</v>
      </c>
      <c r="K35" s="18">
        <v>3.6</v>
      </c>
      <c r="O35" s="2"/>
      <c r="P35" s="2"/>
      <c r="T35" s="2"/>
      <c r="U35" s="2"/>
    </row>
    <row r="36" spans="2:21" x14ac:dyDescent="0.25">
      <c r="B36" s="15" t="s">
        <v>77</v>
      </c>
      <c r="C36" s="19">
        <v>5.6</v>
      </c>
      <c r="D36" s="18">
        <v>3.1</v>
      </c>
      <c r="E36" s="18">
        <v>0.6</v>
      </c>
      <c r="F36" s="18">
        <v>42.9</v>
      </c>
      <c r="G36" s="18">
        <v>16</v>
      </c>
      <c r="H36" s="18">
        <v>8.8000000000000007</v>
      </c>
      <c r="I36" s="19">
        <v>6.2</v>
      </c>
      <c r="J36" s="18">
        <v>3.9</v>
      </c>
      <c r="K36" s="18">
        <v>0.5</v>
      </c>
      <c r="L36" s="2"/>
      <c r="M36" s="2"/>
      <c r="N36" s="2"/>
      <c r="O36" s="2"/>
      <c r="P36" s="2"/>
      <c r="R36" s="2"/>
      <c r="S36" s="2"/>
      <c r="T36" s="2"/>
      <c r="U36" s="2"/>
    </row>
    <row r="37" spans="2:21" x14ac:dyDescent="0.25">
      <c r="B37" s="15" t="s">
        <v>76</v>
      </c>
      <c r="C37" s="19">
        <v>15.8</v>
      </c>
      <c r="D37" s="18">
        <v>9.9</v>
      </c>
      <c r="E37" s="18">
        <v>9.1</v>
      </c>
      <c r="F37" s="18">
        <v>57.5</v>
      </c>
      <c r="G37" s="18">
        <v>27.6</v>
      </c>
      <c r="H37" s="18">
        <v>18.7</v>
      </c>
      <c r="I37" s="19">
        <v>17</v>
      </c>
      <c r="J37" s="18">
        <v>14.3</v>
      </c>
      <c r="K37" s="18">
        <v>6.7</v>
      </c>
      <c r="L37" s="2"/>
      <c r="M37" s="2"/>
      <c r="N37" s="2"/>
      <c r="O37" s="2"/>
      <c r="P37" s="2"/>
      <c r="R37" s="2"/>
      <c r="S37" s="2"/>
      <c r="T37" s="2"/>
      <c r="U37" s="2"/>
    </row>
    <row r="38" spans="2:21" x14ac:dyDescent="0.25">
      <c r="B38" s="16" t="s">
        <v>74</v>
      </c>
      <c r="C38" s="20">
        <f>C35-C36</f>
        <v>4.9000000000000004</v>
      </c>
      <c r="D38" s="20">
        <f t="shared" ref="D38:K38" si="6">D35-D36</f>
        <v>3.4</v>
      </c>
      <c r="E38" s="20">
        <f t="shared" si="6"/>
        <v>4.4000000000000004</v>
      </c>
      <c r="F38" s="20">
        <f t="shared" si="6"/>
        <v>7.3000000000000043</v>
      </c>
      <c r="G38" s="20">
        <f t="shared" si="6"/>
        <v>5.8000000000000007</v>
      </c>
      <c r="H38" s="20">
        <f t="shared" si="6"/>
        <v>5</v>
      </c>
      <c r="I38" s="20">
        <f t="shared" si="6"/>
        <v>5.3999999999999995</v>
      </c>
      <c r="J38" s="20">
        <f t="shared" si="6"/>
        <v>5.1999999999999993</v>
      </c>
      <c r="K38" s="20">
        <f t="shared" si="6"/>
        <v>3.1</v>
      </c>
      <c r="L38" s="2"/>
      <c r="M38" s="2"/>
      <c r="N38" s="2"/>
      <c r="O38" s="2"/>
      <c r="P38" s="2"/>
      <c r="R38" s="2"/>
      <c r="S38" s="2"/>
      <c r="T38" s="2"/>
      <c r="U38" s="2"/>
    </row>
    <row r="39" spans="2:21" x14ac:dyDescent="0.25">
      <c r="B39" s="16" t="s">
        <v>75</v>
      </c>
      <c r="C39" s="20">
        <f>C37-C35</f>
        <v>5.3000000000000007</v>
      </c>
      <c r="D39" s="20">
        <f t="shared" ref="D39:K39" si="7">D37-D35</f>
        <v>3.4000000000000004</v>
      </c>
      <c r="E39" s="20">
        <f t="shared" si="7"/>
        <v>4.0999999999999996</v>
      </c>
      <c r="F39" s="20">
        <f t="shared" si="7"/>
        <v>7.2999999999999972</v>
      </c>
      <c r="G39" s="20">
        <f t="shared" si="7"/>
        <v>5.8000000000000007</v>
      </c>
      <c r="H39" s="20">
        <f t="shared" si="7"/>
        <v>4.8999999999999986</v>
      </c>
      <c r="I39" s="20">
        <f t="shared" si="7"/>
        <v>5.4</v>
      </c>
      <c r="J39" s="20">
        <f t="shared" si="7"/>
        <v>5.2000000000000011</v>
      </c>
      <c r="K39" s="20">
        <f t="shared" si="7"/>
        <v>3.1</v>
      </c>
      <c r="L39" s="2"/>
      <c r="M39" s="2"/>
      <c r="N39" s="2"/>
      <c r="O39" s="2"/>
      <c r="P39" s="2"/>
      <c r="R39" s="2"/>
      <c r="S39" s="2"/>
      <c r="T39" s="2"/>
      <c r="U39"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BF6A7-6C7D-431D-8E7B-2A9685524999}">
  <dimension ref="B18:O27"/>
  <sheetViews>
    <sheetView tabSelected="1" workbookViewId="0">
      <selection activeCell="H8" sqref="H8"/>
    </sheetView>
  </sheetViews>
  <sheetFormatPr baseColWidth="10" defaultColWidth="9.140625" defaultRowHeight="15" x14ac:dyDescent="0.25"/>
  <cols>
    <col min="1" max="1" width="3" style="1" customWidth="1"/>
    <col min="2" max="2" width="21.5703125" style="1" customWidth="1"/>
    <col min="3" max="8" width="10.7109375" style="1" customWidth="1"/>
    <col min="9" max="16384" width="9.140625" style="1"/>
  </cols>
  <sheetData>
    <row r="18" spans="2:15" x14ac:dyDescent="0.25">
      <c r="B18" s="110"/>
      <c r="C18" s="110" t="s">
        <v>1</v>
      </c>
      <c r="D18" s="110"/>
      <c r="E18" s="110" t="s">
        <v>2</v>
      </c>
      <c r="F18" s="110"/>
      <c r="G18" s="110" t="s">
        <v>3</v>
      </c>
      <c r="H18" s="110"/>
    </row>
    <row r="19" spans="2:15" x14ac:dyDescent="0.25">
      <c r="B19" s="110"/>
      <c r="C19" s="92">
        <v>42948</v>
      </c>
      <c r="D19" s="92">
        <v>43344</v>
      </c>
      <c r="E19" s="92">
        <v>42948</v>
      </c>
      <c r="F19" s="92">
        <v>43344</v>
      </c>
      <c r="G19" s="92">
        <v>42948</v>
      </c>
      <c r="H19" s="92">
        <v>43344</v>
      </c>
      <c r="I19" s="14"/>
      <c r="K19" s="14"/>
      <c r="L19" s="14"/>
      <c r="M19" s="14"/>
      <c r="N19" s="14"/>
      <c r="O19" s="14"/>
    </row>
    <row r="20" spans="2:15" ht="30" x14ac:dyDescent="0.25">
      <c r="B20" s="93" t="s">
        <v>140</v>
      </c>
      <c r="C20" s="7">
        <v>66</v>
      </c>
      <c r="D20" s="7">
        <v>92</v>
      </c>
      <c r="E20" s="7">
        <v>77.2</v>
      </c>
      <c r="F20" s="7">
        <v>85.1</v>
      </c>
      <c r="G20" s="7">
        <v>77.5</v>
      </c>
      <c r="H20" s="7">
        <v>79.400000000000006</v>
      </c>
      <c r="I20" s="2"/>
      <c r="M20" s="2"/>
      <c r="N20" s="2"/>
    </row>
    <row r="21" spans="2:15" ht="30" x14ac:dyDescent="0.25">
      <c r="B21" s="94" t="s">
        <v>141</v>
      </c>
      <c r="C21" s="7">
        <v>21</v>
      </c>
      <c r="D21" s="7">
        <v>6</v>
      </c>
      <c r="E21" s="7">
        <v>18.100000000000001</v>
      </c>
      <c r="F21" s="7">
        <v>9.8000000000000007</v>
      </c>
      <c r="G21" s="7">
        <v>14.6</v>
      </c>
      <c r="H21" s="7">
        <v>12.7</v>
      </c>
      <c r="I21" s="2"/>
      <c r="K21" s="2"/>
      <c r="L21" s="2"/>
      <c r="M21" s="2"/>
      <c r="N21" s="2"/>
    </row>
    <row r="22" spans="2:15" ht="27.75" customHeight="1" x14ac:dyDescent="0.25">
      <c r="B22" s="94" t="s">
        <v>142</v>
      </c>
      <c r="C22" s="7">
        <v>13</v>
      </c>
      <c r="D22" s="7">
        <v>2</v>
      </c>
      <c r="E22" s="7">
        <v>4.7</v>
      </c>
      <c r="F22" s="7">
        <v>5.0999999999999996</v>
      </c>
      <c r="G22" s="7">
        <v>7.9</v>
      </c>
      <c r="H22" s="7">
        <v>7.9</v>
      </c>
      <c r="I22" s="2"/>
      <c r="K22" s="2"/>
      <c r="L22" s="2"/>
      <c r="M22" s="2"/>
      <c r="N22" s="2"/>
    </row>
    <row r="23" spans="2:15" x14ac:dyDescent="0.25">
      <c r="B23" s="94" t="s">
        <v>149</v>
      </c>
      <c r="C23" s="23">
        <v>24.5</v>
      </c>
      <c r="D23" s="23">
        <v>20.9</v>
      </c>
      <c r="E23" s="7">
        <v>22.8</v>
      </c>
      <c r="F23" s="7">
        <v>21.7</v>
      </c>
      <c r="G23" s="7">
        <v>21.2</v>
      </c>
      <c r="H23" s="7">
        <v>20.8</v>
      </c>
    </row>
    <row r="24" spans="2:15" x14ac:dyDescent="0.25">
      <c r="B24" s="14"/>
      <c r="C24" s="95"/>
      <c r="D24" s="2"/>
      <c r="E24" s="2"/>
    </row>
    <row r="25" spans="2:15" x14ac:dyDescent="0.25">
      <c r="B25" s="14"/>
      <c r="C25" s="95"/>
      <c r="D25" s="2"/>
      <c r="E25" s="2"/>
    </row>
    <row r="26" spans="2:15" x14ac:dyDescent="0.25">
      <c r="C26" s="2"/>
      <c r="D26" s="2"/>
      <c r="E26" s="2"/>
      <c r="F26" s="2"/>
      <c r="G26" s="2"/>
    </row>
    <row r="27" spans="2:15" x14ac:dyDescent="0.25">
      <c r="C27" s="2"/>
      <c r="D27" s="2"/>
      <c r="E27" s="2"/>
      <c r="F27" s="2"/>
      <c r="G27" s="2"/>
    </row>
  </sheetData>
  <mergeCells count="4">
    <mergeCell ref="B18:B19"/>
    <mergeCell ref="C18:D18"/>
    <mergeCell ref="E18:F18"/>
    <mergeCell ref="G18:H18"/>
  </mergeCells>
  <pageMargins left="0.75" right="0.75" top="1" bottom="1" header="0.5" footer="0.5"/>
  <pageSetup paperSize="9" orientation="portrait" horizontalDpi="4294967293" verticalDpi="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FBC59-93D0-4E31-9A0F-871BD27BCED3}">
  <dimension ref="B18:S27"/>
  <sheetViews>
    <sheetView topLeftCell="B1" workbookViewId="0">
      <selection activeCell="J25" sqref="J25"/>
    </sheetView>
  </sheetViews>
  <sheetFormatPr baseColWidth="10" defaultColWidth="9.140625" defaultRowHeight="15" x14ac:dyDescent="0.25"/>
  <cols>
    <col min="1" max="1" width="3" style="96" customWidth="1"/>
    <col min="2" max="2" width="21.5703125" style="96" customWidth="1"/>
    <col min="3" max="3" width="11.85546875" style="96" customWidth="1"/>
    <col min="4" max="4" width="11" style="96" customWidth="1"/>
    <col min="5" max="9" width="11.42578125" style="96" customWidth="1"/>
    <col min="10" max="11" width="11.140625" style="96" customWidth="1"/>
    <col min="12" max="16384" width="9.140625" style="96"/>
  </cols>
  <sheetData>
    <row r="18" spans="2:19" ht="28.5" customHeight="1" x14ac:dyDescent="0.25">
      <c r="B18" s="104"/>
      <c r="C18" s="106" t="s">
        <v>143</v>
      </c>
      <c r="D18" s="106"/>
      <c r="E18" s="106" t="s">
        <v>144</v>
      </c>
      <c r="F18" s="106"/>
      <c r="G18" s="111" t="s">
        <v>145</v>
      </c>
      <c r="H18" s="111"/>
    </row>
    <row r="19" spans="2:19" x14ac:dyDescent="0.25">
      <c r="B19" s="104"/>
      <c r="C19" s="97">
        <v>42948</v>
      </c>
      <c r="D19" s="97">
        <v>43344</v>
      </c>
      <c r="E19" s="97">
        <v>42948</v>
      </c>
      <c r="F19" s="97">
        <v>43344</v>
      </c>
      <c r="G19" s="97">
        <v>42948</v>
      </c>
      <c r="H19" s="97">
        <v>43344</v>
      </c>
      <c r="K19" s="98"/>
      <c r="L19" s="98"/>
      <c r="M19" s="98"/>
      <c r="O19" s="98"/>
      <c r="P19" s="98"/>
      <c r="Q19" s="98"/>
      <c r="R19" s="98"/>
      <c r="S19" s="98"/>
    </row>
    <row r="20" spans="2:19" ht="45" x14ac:dyDescent="0.25">
      <c r="B20" s="85" t="s">
        <v>146</v>
      </c>
      <c r="C20" s="23">
        <v>59</v>
      </c>
      <c r="D20" s="23">
        <v>86</v>
      </c>
      <c r="E20" s="23">
        <v>59</v>
      </c>
      <c r="F20" s="23">
        <v>82</v>
      </c>
      <c r="G20" s="23">
        <v>3</v>
      </c>
      <c r="H20" s="23">
        <v>7</v>
      </c>
      <c r="L20" s="99"/>
      <c r="M20" s="99"/>
      <c r="Q20" s="99"/>
      <c r="R20" s="99"/>
    </row>
    <row r="21" spans="2:19" ht="30" x14ac:dyDescent="0.25">
      <c r="B21" s="100" t="s">
        <v>147</v>
      </c>
      <c r="C21" s="23">
        <v>30</v>
      </c>
      <c r="D21" s="23">
        <v>12</v>
      </c>
      <c r="E21" s="23">
        <v>32</v>
      </c>
      <c r="F21" s="23">
        <v>16</v>
      </c>
      <c r="G21" s="23">
        <v>53</v>
      </c>
      <c r="H21" s="23">
        <v>68</v>
      </c>
      <c r="I21" s="99"/>
      <c r="J21" s="99"/>
      <c r="K21" s="99"/>
      <c r="L21" s="99"/>
      <c r="M21" s="99"/>
      <c r="O21" s="99"/>
      <c r="P21" s="99"/>
      <c r="Q21" s="99"/>
      <c r="R21" s="99"/>
    </row>
    <row r="22" spans="2:19" ht="27.75" customHeight="1" x14ac:dyDescent="0.25">
      <c r="B22" s="100" t="s">
        <v>148</v>
      </c>
      <c r="C22" s="23">
        <v>11</v>
      </c>
      <c r="D22" s="23">
        <v>2</v>
      </c>
      <c r="E22" s="23">
        <v>9</v>
      </c>
      <c r="F22" s="23">
        <v>2</v>
      </c>
      <c r="G22" s="23">
        <v>44</v>
      </c>
      <c r="H22" s="23">
        <v>25</v>
      </c>
      <c r="I22" s="99"/>
      <c r="J22" s="99"/>
      <c r="K22" s="99"/>
      <c r="L22" s="99"/>
      <c r="M22" s="99"/>
      <c r="O22" s="99"/>
      <c r="P22" s="99"/>
      <c r="Q22" s="99"/>
      <c r="R22" s="99"/>
    </row>
    <row r="23" spans="2:19" x14ac:dyDescent="0.25">
      <c r="B23" s="101"/>
      <c r="C23" s="102"/>
      <c r="D23" s="99"/>
      <c r="E23" s="99"/>
      <c r="F23" s="99"/>
      <c r="G23" s="99"/>
      <c r="H23" s="99"/>
      <c r="I23" s="99"/>
      <c r="J23" s="99"/>
      <c r="K23" s="99"/>
    </row>
    <row r="24" spans="2:19" x14ac:dyDescent="0.25">
      <c r="B24" s="98"/>
      <c r="C24" s="103"/>
      <c r="D24" s="99"/>
      <c r="E24" s="99"/>
      <c r="F24" s="99"/>
      <c r="G24" s="99"/>
      <c r="H24" s="99"/>
      <c r="I24" s="99"/>
    </row>
    <row r="25" spans="2:19" x14ac:dyDescent="0.25">
      <c r="B25" s="98"/>
      <c r="C25" s="103"/>
      <c r="D25" s="99"/>
      <c r="E25" s="99"/>
      <c r="F25" s="99"/>
      <c r="G25" s="99"/>
      <c r="H25" s="99"/>
      <c r="I25" s="99"/>
    </row>
    <row r="26" spans="2:19" x14ac:dyDescent="0.25">
      <c r="C26" s="99"/>
      <c r="D26" s="99"/>
      <c r="E26" s="99"/>
      <c r="F26" s="99"/>
      <c r="G26" s="99"/>
      <c r="H26" s="99"/>
      <c r="I26" s="99"/>
      <c r="J26" s="99"/>
      <c r="K26" s="99"/>
    </row>
    <row r="27" spans="2:19" x14ac:dyDescent="0.25">
      <c r="C27" s="99"/>
      <c r="D27" s="99"/>
      <c r="E27" s="99"/>
      <c r="F27" s="99"/>
      <c r="G27" s="99"/>
      <c r="H27" s="99"/>
      <c r="I27" s="99"/>
      <c r="J27" s="99"/>
      <c r="K27" s="99"/>
    </row>
  </sheetData>
  <mergeCells count="4">
    <mergeCell ref="B18:B19"/>
    <mergeCell ref="C18:D18"/>
    <mergeCell ref="E18:F18"/>
    <mergeCell ref="G18:H18"/>
  </mergeCells>
  <pageMargins left="0.75" right="0.75" top="1" bottom="1" header="0.5" footer="0.5"/>
  <pageSetup paperSize="9" orientation="portrait" horizontalDpi="4294967293" verticalDpi="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8:V25"/>
  <sheetViews>
    <sheetView topLeftCell="F1" workbookViewId="0">
      <selection activeCell="Y13" sqref="Y13"/>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9.25" customHeight="1" x14ac:dyDescent="0.25">
      <c r="B20" s="85" t="s">
        <v>121</v>
      </c>
      <c r="C20" s="22">
        <v>80.2</v>
      </c>
      <c r="D20" s="22">
        <v>87</v>
      </c>
      <c r="E20" s="22">
        <v>95</v>
      </c>
      <c r="F20" s="22">
        <v>53.1</v>
      </c>
      <c r="G20" s="22">
        <v>65.5</v>
      </c>
      <c r="H20" s="22">
        <v>74.099999999999994</v>
      </c>
      <c r="I20" s="22">
        <v>85.2</v>
      </c>
      <c r="J20" s="22">
        <v>82</v>
      </c>
      <c r="K20" s="22">
        <v>85</v>
      </c>
      <c r="O20" s="2"/>
      <c r="P20" s="2"/>
      <c r="T20" s="2"/>
      <c r="U20" s="2"/>
    </row>
    <row r="21" spans="2:22" x14ac:dyDescent="0.25">
      <c r="B21" s="15" t="s">
        <v>77</v>
      </c>
      <c r="C21" s="22">
        <v>75.8</v>
      </c>
      <c r="D21" s="22">
        <v>81.3</v>
      </c>
      <c r="E21" s="22">
        <v>90.3</v>
      </c>
      <c r="F21" s="22">
        <v>49.1</v>
      </c>
      <c r="G21" s="22">
        <v>61.6</v>
      </c>
      <c r="H21" s="22">
        <v>70.599999999999994</v>
      </c>
      <c r="I21" s="22">
        <v>80.8</v>
      </c>
      <c r="J21" s="22">
        <v>76.3</v>
      </c>
      <c r="K21" s="22">
        <v>80.3</v>
      </c>
      <c r="L21" s="2"/>
      <c r="M21" s="2"/>
      <c r="N21" s="2"/>
      <c r="O21" s="2"/>
      <c r="P21" s="2"/>
      <c r="R21" s="2"/>
      <c r="S21" s="2"/>
      <c r="T21" s="2"/>
      <c r="U21" s="2"/>
    </row>
    <row r="22" spans="2:22" x14ac:dyDescent="0.25">
      <c r="B22" s="15" t="s">
        <v>76</v>
      </c>
      <c r="C22" s="22">
        <v>84.3</v>
      </c>
      <c r="D22" s="22">
        <v>93</v>
      </c>
      <c r="E22" s="22">
        <v>99.4</v>
      </c>
      <c r="F22" s="22">
        <v>57</v>
      </c>
      <c r="G22" s="22">
        <v>69.3</v>
      </c>
      <c r="H22" s="22">
        <v>77.599999999999994</v>
      </c>
      <c r="I22" s="22">
        <v>89.3</v>
      </c>
      <c r="J22" s="22">
        <v>88</v>
      </c>
      <c r="K22" s="22">
        <v>89.4</v>
      </c>
      <c r="L22" s="2"/>
      <c r="M22" s="2"/>
      <c r="N22" s="2"/>
      <c r="O22" s="2"/>
      <c r="P22" s="2"/>
      <c r="R22" s="2"/>
      <c r="S22" s="2"/>
      <c r="T22" s="2"/>
      <c r="U22" s="2"/>
    </row>
    <row r="23" spans="2:22" x14ac:dyDescent="0.25">
      <c r="B23" s="16" t="s">
        <v>74</v>
      </c>
      <c r="C23" s="20">
        <f>IF(ISBLANK(C21)=FALSE,C20-C21,0)</f>
        <v>4.4000000000000057</v>
      </c>
      <c r="D23" s="20">
        <f t="shared" ref="D23:K23" si="0">IF(ISBLANK(D21)=FALSE,D20-D21,0)</f>
        <v>5.7000000000000028</v>
      </c>
      <c r="E23" s="20">
        <f t="shared" si="0"/>
        <v>4.7000000000000028</v>
      </c>
      <c r="F23" s="20">
        <f t="shared" si="0"/>
        <v>4</v>
      </c>
      <c r="G23" s="20">
        <f t="shared" si="0"/>
        <v>3.8999999999999986</v>
      </c>
      <c r="H23" s="20">
        <f t="shared" si="0"/>
        <v>3.5</v>
      </c>
      <c r="I23" s="20">
        <f t="shared" si="0"/>
        <v>4.4000000000000057</v>
      </c>
      <c r="J23" s="20">
        <f t="shared" si="0"/>
        <v>5.7000000000000028</v>
      </c>
      <c r="K23" s="20">
        <f t="shared" si="0"/>
        <v>4.7000000000000028</v>
      </c>
      <c r="L23" s="2"/>
      <c r="M23" s="2"/>
      <c r="N23" s="2"/>
      <c r="O23" s="2"/>
      <c r="P23" s="2"/>
      <c r="R23" s="2"/>
      <c r="S23" s="2"/>
      <c r="T23" s="2"/>
      <c r="U23" s="2"/>
    </row>
    <row r="24" spans="2:22" x14ac:dyDescent="0.25">
      <c r="B24" s="16" t="s">
        <v>75</v>
      </c>
      <c r="C24" s="20">
        <f t="shared" ref="C24:K24" si="1">C22-C20</f>
        <v>4.0999999999999943</v>
      </c>
      <c r="D24" s="20">
        <f t="shared" si="1"/>
        <v>6</v>
      </c>
      <c r="E24" s="20">
        <f t="shared" si="1"/>
        <v>4.4000000000000057</v>
      </c>
      <c r="F24" s="20">
        <f t="shared" si="1"/>
        <v>3.8999999999999986</v>
      </c>
      <c r="G24" s="20">
        <f t="shared" si="1"/>
        <v>3.7999999999999972</v>
      </c>
      <c r="H24" s="20">
        <f t="shared" si="1"/>
        <v>3.5</v>
      </c>
      <c r="I24" s="20">
        <f t="shared" si="1"/>
        <v>4.0999999999999943</v>
      </c>
      <c r="J24" s="20">
        <f t="shared" si="1"/>
        <v>6</v>
      </c>
      <c r="K24" s="20">
        <f t="shared" si="1"/>
        <v>4.4000000000000057</v>
      </c>
      <c r="L24" s="2"/>
      <c r="M24" s="2"/>
      <c r="N24" s="2"/>
      <c r="O24" s="2"/>
      <c r="P24" s="2"/>
      <c r="R24" s="2"/>
      <c r="S24" s="2"/>
      <c r="T24" s="2"/>
      <c r="U24" s="2"/>
    </row>
    <row r="25" spans="2:22" x14ac:dyDescent="0.25">
      <c r="B25" s="21" t="s">
        <v>122</v>
      </c>
      <c r="C25" s="20">
        <v>80</v>
      </c>
      <c r="D25" s="20">
        <v>80</v>
      </c>
      <c r="E25" s="20">
        <v>80</v>
      </c>
      <c r="F25" s="20">
        <v>80</v>
      </c>
      <c r="G25" s="20">
        <v>80</v>
      </c>
      <c r="H25" s="20">
        <v>80</v>
      </c>
      <c r="I25" s="20">
        <v>80</v>
      </c>
      <c r="J25" s="20">
        <v>80</v>
      </c>
      <c r="K25" s="20">
        <v>80</v>
      </c>
      <c r="L25" s="2"/>
      <c r="M25" s="2"/>
      <c r="N25" s="2"/>
      <c r="O25" s="2"/>
      <c r="P25" s="2"/>
      <c r="R25" s="2"/>
      <c r="S25" s="2"/>
      <c r="T25" s="2"/>
      <c r="U25"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8:K18"/>
  <sheetViews>
    <sheetView topLeftCell="A16" workbookViewId="0">
      <selection activeCell="K30" sqref="K30:K31"/>
    </sheetView>
  </sheetViews>
  <sheetFormatPr baseColWidth="10" defaultColWidth="9.140625" defaultRowHeight="12.75" x14ac:dyDescent="0.2"/>
  <cols>
    <col min="1" max="1" width="3.42578125" style="8" customWidth="1"/>
    <col min="2" max="2" width="35.28515625" style="8" customWidth="1"/>
    <col min="3" max="11" width="12.7109375" style="8" customWidth="1"/>
    <col min="12" max="16384" width="9.140625" style="8"/>
  </cols>
  <sheetData>
    <row r="8" spans="2:11" x14ac:dyDescent="0.2">
      <c r="F8" s="9"/>
    </row>
    <row r="9" spans="2:11" x14ac:dyDescent="0.2">
      <c r="B9" s="9"/>
      <c r="C9" s="9"/>
      <c r="D9" s="9"/>
    </row>
    <row r="10" spans="2:11" x14ac:dyDescent="0.2">
      <c r="B10" s="10"/>
      <c r="C10" s="10"/>
      <c r="D10" s="10"/>
    </row>
    <row r="11" spans="2:11" x14ac:dyDescent="0.2">
      <c r="B11" s="9"/>
      <c r="C11" s="9"/>
      <c r="D11" s="9"/>
    </row>
    <row r="12" spans="2:11" x14ac:dyDescent="0.2">
      <c r="B12" s="11"/>
      <c r="C12" s="11"/>
      <c r="D12" s="11"/>
    </row>
    <row r="13" spans="2:11" ht="15" x14ac:dyDescent="0.25">
      <c r="B13" s="3" t="s">
        <v>0</v>
      </c>
      <c r="C13" s="110" t="s">
        <v>1</v>
      </c>
      <c r="D13" s="110"/>
      <c r="E13" s="110"/>
      <c r="F13" s="110" t="s">
        <v>2</v>
      </c>
      <c r="G13" s="110"/>
      <c r="H13" s="110"/>
      <c r="I13" s="110" t="s">
        <v>3</v>
      </c>
      <c r="J13" s="110"/>
      <c r="K13" s="110"/>
    </row>
    <row r="14" spans="2:11" ht="30" x14ac:dyDescent="0.25">
      <c r="B14" s="4"/>
      <c r="C14" s="87" t="s">
        <v>126</v>
      </c>
      <c r="D14" s="87" t="s">
        <v>127</v>
      </c>
      <c r="E14" s="87" t="s">
        <v>128</v>
      </c>
      <c r="F14" s="87" t="s">
        <v>126</v>
      </c>
      <c r="G14" s="87" t="s">
        <v>127</v>
      </c>
      <c r="H14" s="87" t="s">
        <v>128</v>
      </c>
      <c r="I14" s="87" t="s">
        <v>126</v>
      </c>
      <c r="J14" s="87" t="s">
        <v>127</v>
      </c>
      <c r="K14" s="87" t="s">
        <v>128</v>
      </c>
    </row>
    <row r="15" spans="2:11" ht="30" x14ac:dyDescent="0.25">
      <c r="B15" s="86" t="s">
        <v>123</v>
      </c>
      <c r="C15" s="7">
        <v>86.4</v>
      </c>
      <c r="D15" s="7">
        <v>92.9</v>
      </c>
      <c r="E15" s="7">
        <v>94.1</v>
      </c>
      <c r="F15" s="7">
        <v>83.6</v>
      </c>
      <c r="G15" s="7">
        <v>92.6</v>
      </c>
      <c r="H15" s="7">
        <v>90.5</v>
      </c>
      <c r="I15" s="7">
        <v>86</v>
      </c>
      <c r="J15" s="7">
        <v>90.3</v>
      </c>
      <c r="K15" s="7">
        <v>92</v>
      </c>
    </row>
    <row r="16" spans="2:11" ht="15" x14ac:dyDescent="0.25">
      <c r="B16" s="27" t="s">
        <v>124</v>
      </c>
      <c r="C16" s="7">
        <v>72.400000000000006</v>
      </c>
      <c r="D16" s="7">
        <v>81</v>
      </c>
      <c r="E16" s="7">
        <v>94.1</v>
      </c>
      <c r="F16" s="7">
        <v>69.599999999999994</v>
      </c>
      <c r="G16" s="7">
        <v>77</v>
      </c>
      <c r="H16" s="7">
        <v>71.400000000000006</v>
      </c>
      <c r="I16" s="7">
        <v>73.900000000000006</v>
      </c>
      <c r="J16" s="7">
        <v>75.2</v>
      </c>
      <c r="K16" s="7">
        <v>88</v>
      </c>
    </row>
    <row r="17" spans="2:11" ht="15" x14ac:dyDescent="0.25">
      <c r="B17" s="27" t="s">
        <v>125</v>
      </c>
      <c r="C17" s="7">
        <v>13.599999999999994</v>
      </c>
      <c r="D17" s="7">
        <v>7.0999999999999943</v>
      </c>
      <c r="E17" s="7">
        <v>5.9000000000000057</v>
      </c>
      <c r="F17" s="7">
        <v>16.400000000000006</v>
      </c>
      <c r="G17" s="7">
        <v>7.4000000000000057</v>
      </c>
      <c r="H17" s="7">
        <v>9.5</v>
      </c>
      <c r="I17" s="7">
        <v>14</v>
      </c>
      <c r="J17" s="7">
        <v>9.7000000000000028</v>
      </c>
      <c r="K17" s="7">
        <v>8</v>
      </c>
    </row>
    <row r="18" spans="2:11" ht="15" x14ac:dyDescent="0.25">
      <c r="B18" s="5"/>
      <c r="C18" s="6"/>
      <c r="D18" s="6"/>
      <c r="E18" s="6"/>
      <c r="F18" s="12"/>
      <c r="G18" s="12"/>
      <c r="H18" s="12"/>
      <c r="I18" s="12"/>
      <c r="J18" s="12"/>
      <c r="K18" s="12"/>
    </row>
  </sheetData>
  <mergeCells count="3">
    <mergeCell ref="C13:E13"/>
    <mergeCell ref="F13:H13"/>
    <mergeCell ref="I13:K13"/>
  </mergeCell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9CC2-DE04-4A4A-BBC1-CE5E0B58B35C}">
  <dimension ref="A14:D33"/>
  <sheetViews>
    <sheetView topLeftCell="A10" workbookViewId="0">
      <selection activeCell="C33" sqref="C33"/>
    </sheetView>
  </sheetViews>
  <sheetFormatPr baseColWidth="10" defaultColWidth="9.140625" defaultRowHeight="12.75" x14ac:dyDescent="0.2"/>
  <cols>
    <col min="2" max="3" width="18.7109375" customWidth="1"/>
    <col min="4" max="4" width="16.7109375" bestFit="1" customWidth="1"/>
  </cols>
  <sheetData>
    <row r="14" spans="1:4" ht="29.25" customHeight="1" x14ac:dyDescent="0.25">
      <c r="A14" s="51"/>
      <c r="B14" s="106" t="s">
        <v>60</v>
      </c>
      <c r="C14" s="106"/>
      <c r="D14" s="106"/>
    </row>
    <row r="15" spans="1:4" ht="15" x14ac:dyDescent="0.25">
      <c r="A15" s="52" t="s">
        <v>61</v>
      </c>
      <c r="B15" s="52" t="s">
        <v>34</v>
      </c>
      <c r="C15" s="57" t="s">
        <v>13</v>
      </c>
      <c r="D15" s="57" t="s">
        <v>62</v>
      </c>
    </row>
    <row r="16" spans="1:4" ht="15" x14ac:dyDescent="0.25">
      <c r="A16" s="53">
        <v>2017</v>
      </c>
      <c r="B16" s="55" t="s">
        <v>37</v>
      </c>
      <c r="C16" s="58">
        <v>713</v>
      </c>
      <c r="D16" s="58">
        <v>540</v>
      </c>
    </row>
    <row r="17" spans="1:4" ht="15" x14ac:dyDescent="0.25">
      <c r="A17" s="53"/>
      <c r="B17" s="55" t="s">
        <v>38</v>
      </c>
      <c r="C17" s="58">
        <v>820</v>
      </c>
      <c r="D17" s="58">
        <v>587</v>
      </c>
    </row>
    <row r="18" spans="1:4" ht="15" x14ac:dyDescent="0.25">
      <c r="A18" s="53"/>
      <c r="B18" s="55" t="s">
        <v>39</v>
      </c>
      <c r="C18" s="58">
        <v>765</v>
      </c>
      <c r="D18" s="58">
        <v>420</v>
      </c>
    </row>
    <row r="19" spans="1:4" ht="15" x14ac:dyDescent="0.25">
      <c r="A19" s="53"/>
      <c r="B19" s="55" t="s">
        <v>40</v>
      </c>
      <c r="C19" s="58">
        <v>824</v>
      </c>
      <c r="D19" s="58">
        <v>319</v>
      </c>
    </row>
    <row r="20" spans="1:4" ht="15" x14ac:dyDescent="0.25">
      <c r="A20" s="53"/>
      <c r="B20" s="55" t="s">
        <v>41</v>
      </c>
      <c r="C20" s="58">
        <v>906</v>
      </c>
      <c r="D20" s="58">
        <v>407</v>
      </c>
    </row>
    <row r="21" spans="1:4" ht="15" x14ac:dyDescent="0.25">
      <c r="A21" s="53"/>
      <c r="B21" s="55" t="s">
        <v>42</v>
      </c>
      <c r="C21" s="58">
        <v>973</v>
      </c>
      <c r="D21" s="58">
        <v>246</v>
      </c>
    </row>
    <row r="22" spans="1:4" ht="15" x14ac:dyDescent="0.25">
      <c r="A22" s="53"/>
      <c r="B22" s="55" t="s">
        <v>7</v>
      </c>
      <c r="C22" s="58">
        <v>767</v>
      </c>
      <c r="D22" s="58">
        <v>269</v>
      </c>
    </row>
    <row r="23" spans="1:4" ht="15" x14ac:dyDescent="0.25">
      <c r="A23" s="53"/>
      <c r="B23" s="55" t="s">
        <v>8</v>
      </c>
      <c r="C23" s="58">
        <v>406</v>
      </c>
      <c r="D23" s="58">
        <v>208</v>
      </c>
    </row>
    <row r="24" spans="1:4" ht="15" x14ac:dyDescent="0.25">
      <c r="A24" s="53"/>
      <c r="B24" s="55" t="s">
        <v>9</v>
      </c>
      <c r="C24" s="58">
        <v>574</v>
      </c>
      <c r="D24" s="58">
        <v>223</v>
      </c>
    </row>
    <row r="25" spans="1:4" ht="15" x14ac:dyDescent="0.25">
      <c r="A25" s="53"/>
      <c r="B25" s="55" t="s">
        <v>10</v>
      </c>
      <c r="C25" s="58">
        <v>465</v>
      </c>
      <c r="D25" s="58">
        <v>206</v>
      </c>
    </row>
    <row r="26" spans="1:4" ht="15" x14ac:dyDescent="0.25">
      <c r="A26" s="53">
        <v>2018</v>
      </c>
      <c r="B26" s="55" t="s">
        <v>11</v>
      </c>
      <c r="C26" s="58">
        <v>275</v>
      </c>
      <c r="D26" s="58">
        <v>144</v>
      </c>
    </row>
    <row r="27" spans="1:4" ht="15" x14ac:dyDescent="0.25">
      <c r="A27" s="55"/>
      <c r="B27" s="55" t="s">
        <v>73</v>
      </c>
      <c r="C27" s="58">
        <v>324</v>
      </c>
      <c r="D27" s="58">
        <v>162</v>
      </c>
    </row>
    <row r="28" spans="1:4" ht="15" x14ac:dyDescent="0.25">
      <c r="A28" s="55"/>
      <c r="B28" s="55" t="s">
        <v>37</v>
      </c>
      <c r="C28" s="58">
        <v>296</v>
      </c>
      <c r="D28" s="58">
        <v>109</v>
      </c>
    </row>
    <row r="29" spans="1:4" ht="15" x14ac:dyDescent="0.25">
      <c r="A29" s="55"/>
      <c r="B29" s="55" t="s">
        <v>38</v>
      </c>
      <c r="C29" s="58">
        <v>345</v>
      </c>
      <c r="D29" s="58">
        <v>128</v>
      </c>
    </row>
    <row r="30" spans="1:4" x14ac:dyDescent="0.2">
      <c r="A30" s="51"/>
      <c r="B30" s="34"/>
      <c r="C30" s="34"/>
      <c r="D30" s="35"/>
    </row>
    <row r="31" spans="1:4" ht="15" x14ac:dyDescent="0.25">
      <c r="A31" s="51"/>
      <c r="B31" s="107"/>
      <c r="C31" s="107"/>
      <c r="D31" s="107"/>
    </row>
    <row r="32" spans="1:4" ht="15" x14ac:dyDescent="0.25">
      <c r="A32" s="51"/>
      <c r="B32" s="107"/>
      <c r="C32" s="107"/>
      <c r="D32" s="107"/>
    </row>
    <row r="33" spans="1:4" x14ac:dyDescent="0.2">
      <c r="A33" s="51"/>
      <c r="B33" s="51"/>
      <c r="C33" s="51"/>
      <c r="D33" s="51"/>
    </row>
  </sheetData>
  <mergeCells count="3">
    <mergeCell ref="B14:D14"/>
    <mergeCell ref="B31:D31"/>
    <mergeCell ref="B32:D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74BEF-8ECC-45F2-8426-0EFF4CC12309}">
  <dimension ref="B8:K35"/>
  <sheetViews>
    <sheetView workbookViewId="0">
      <selection activeCell="G25" sqref="G25"/>
    </sheetView>
  </sheetViews>
  <sheetFormatPr baseColWidth="10" defaultColWidth="9.140625" defaultRowHeight="12.75" x14ac:dyDescent="0.2"/>
  <cols>
    <col min="1" max="1" width="6.42578125" style="59" customWidth="1"/>
    <col min="2" max="2" width="20.85546875" style="59" customWidth="1"/>
    <col min="3" max="16384" width="9.140625" style="59"/>
  </cols>
  <sheetData>
    <row r="8" spans="2:11" x14ac:dyDescent="0.2">
      <c r="F8" s="60"/>
    </row>
    <row r="9" spans="2:11" x14ac:dyDescent="0.2">
      <c r="B9" s="60"/>
      <c r="C9" s="60"/>
      <c r="D9" s="60"/>
    </row>
    <row r="10" spans="2:11" x14ac:dyDescent="0.2">
      <c r="B10" s="61"/>
      <c r="C10" s="61"/>
      <c r="D10" s="61"/>
    </row>
    <row r="11" spans="2:11" x14ac:dyDescent="0.2">
      <c r="B11" s="60"/>
      <c r="C11" s="60"/>
      <c r="D11" s="60"/>
    </row>
    <row r="12" spans="2:11" x14ac:dyDescent="0.2">
      <c r="B12" s="60"/>
      <c r="C12" s="60"/>
      <c r="D12" s="60"/>
    </row>
    <row r="13" spans="2:11" x14ac:dyDescent="0.2">
      <c r="B13" s="62"/>
      <c r="C13" s="62"/>
      <c r="D13" s="62"/>
    </row>
    <row r="14" spans="2:11" x14ac:dyDescent="0.2">
      <c r="B14" s="62"/>
      <c r="C14" s="62"/>
      <c r="D14" s="62"/>
    </row>
    <row r="15" spans="2:11" x14ac:dyDescent="0.2">
      <c r="B15" s="62"/>
      <c r="C15" s="62"/>
      <c r="D15" s="62"/>
    </row>
    <row r="16" spans="2:11" ht="15" x14ac:dyDescent="0.25">
      <c r="B16" s="52" t="s">
        <v>0</v>
      </c>
      <c r="C16" s="63" t="s">
        <v>63</v>
      </c>
      <c r="D16" s="52"/>
      <c r="E16" s="52"/>
      <c r="H16" s="64"/>
      <c r="I16" s="65"/>
      <c r="J16" s="65"/>
      <c r="K16" s="66"/>
    </row>
    <row r="17" spans="2:11" ht="15" x14ac:dyDescent="0.25">
      <c r="B17" s="25" t="s">
        <v>64</v>
      </c>
      <c r="C17" s="67" t="s">
        <v>65</v>
      </c>
      <c r="D17" s="67" t="s">
        <v>66</v>
      </c>
      <c r="E17" s="68"/>
      <c r="H17" s="69"/>
      <c r="I17" s="69"/>
      <c r="J17" s="69"/>
      <c r="K17" s="69"/>
    </row>
    <row r="18" spans="2:11" ht="15" x14ac:dyDescent="0.25">
      <c r="B18" s="70" t="s">
        <v>14</v>
      </c>
      <c r="C18" s="55">
        <v>0.1</v>
      </c>
      <c r="D18" s="55">
        <v>0.1</v>
      </c>
      <c r="E18" s="71">
        <f>0-C18</f>
        <v>-0.1</v>
      </c>
      <c r="H18" s="72"/>
      <c r="I18" s="72"/>
      <c r="J18" s="72"/>
      <c r="K18" s="72"/>
    </row>
    <row r="19" spans="2:11" ht="15" x14ac:dyDescent="0.25">
      <c r="B19" s="70" t="s">
        <v>15</v>
      </c>
      <c r="C19" s="55">
        <v>0.1</v>
      </c>
      <c r="D19" s="55">
        <v>0.2</v>
      </c>
      <c r="E19" s="71">
        <f t="shared" ref="E19:E35" si="0">0-C19</f>
        <v>-0.1</v>
      </c>
      <c r="H19" s="72"/>
      <c r="I19" s="72"/>
      <c r="J19" s="72"/>
      <c r="K19" s="72"/>
    </row>
    <row r="20" spans="2:11" ht="15" x14ac:dyDescent="0.25">
      <c r="B20" s="70" t="s">
        <v>16</v>
      </c>
      <c r="C20" s="55">
        <v>0.3</v>
      </c>
      <c r="D20" s="55">
        <v>0.3</v>
      </c>
      <c r="E20" s="71">
        <f t="shared" si="0"/>
        <v>-0.3</v>
      </c>
      <c r="H20" s="72"/>
      <c r="I20" s="72"/>
      <c r="J20" s="72"/>
      <c r="K20" s="72"/>
    </row>
    <row r="21" spans="2:11" ht="15" x14ac:dyDescent="0.25">
      <c r="B21" s="70" t="s">
        <v>17</v>
      </c>
      <c r="C21" s="55">
        <v>0.5</v>
      </c>
      <c r="D21" s="55">
        <v>0.5</v>
      </c>
      <c r="E21" s="71">
        <f t="shared" si="0"/>
        <v>-0.5</v>
      </c>
      <c r="H21" s="66"/>
      <c r="I21" s="72"/>
      <c r="J21" s="66"/>
      <c r="K21" s="66"/>
    </row>
    <row r="22" spans="2:11" ht="15" x14ac:dyDescent="0.25">
      <c r="B22" s="70" t="s">
        <v>18</v>
      </c>
      <c r="C22" s="55">
        <v>0.7</v>
      </c>
      <c r="D22" s="55">
        <v>0.7</v>
      </c>
      <c r="E22" s="71">
        <f t="shared" si="0"/>
        <v>-0.7</v>
      </c>
      <c r="H22" s="72"/>
      <c r="I22" s="66"/>
      <c r="J22" s="66"/>
      <c r="K22" s="66"/>
    </row>
    <row r="23" spans="2:11" ht="15" x14ac:dyDescent="0.25">
      <c r="B23" s="70" t="s">
        <v>19</v>
      </c>
      <c r="C23" s="55">
        <v>0.8</v>
      </c>
      <c r="D23" s="55">
        <v>0.9</v>
      </c>
      <c r="E23" s="71">
        <f t="shared" si="0"/>
        <v>-0.8</v>
      </c>
      <c r="H23" s="72"/>
      <c r="I23" s="72"/>
      <c r="J23" s="72"/>
      <c r="K23" s="72"/>
    </row>
    <row r="24" spans="2:11" ht="15" x14ac:dyDescent="0.25">
      <c r="B24" s="70" t="s">
        <v>20</v>
      </c>
      <c r="C24" s="55">
        <v>1</v>
      </c>
      <c r="D24" s="55">
        <v>1.2</v>
      </c>
      <c r="E24" s="71">
        <f t="shared" si="0"/>
        <v>-1</v>
      </c>
      <c r="H24" s="73"/>
      <c r="I24" s="73"/>
      <c r="J24" s="73"/>
      <c r="K24" s="73"/>
    </row>
    <row r="25" spans="2:11" ht="15" x14ac:dyDescent="0.25">
      <c r="B25" s="70" t="s">
        <v>21</v>
      </c>
      <c r="C25" s="55">
        <v>1.3</v>
      </c>
      <c r="D25" s="55">
        <v>1.4</v>
      </c>
      <c r="E25" s="71">
        <f t="shared" si="0"/>
        <v>-1.3</v>
      </c>
    </row>
    <row r="26" spans="2:11" ht="15" x14ac:dyDescent="0.25">
      <c r="B26" s="70" t="s">
        <v>22</v>
      </c>
      <c r="C26" s="55">
        <v>1.7</v>
      </c>
      <c r="D26" s="55">
        <v>1.7</v>
      </c>
      <c r="E26" s="71">
        <f t="shared" si="0"/>
        <v>-1.7</v>
      </c>
    </row>
    <row r="27" spans="2:11" ht="15" x14ac:dyDescent="0.25">
      <c r="B27" s="70" t="s">
        <v>23</v>
      </c>
      <c r="C27" s="55">
        <v>2.1</v>
      </c>
      <c r="D27" s="55">
        <v>2.1</v>
      </c>
      <c r="E27" s="71">
        <f t="shared" si="0"/>
        <v>-2.1</v>
      </c>
    </row>
    <row r="28" spans="2:11" ht="15" x14ac:dyDescent="0.25">
      <c r="B28" s="70" t="s">
        <v>24</v>
      </c>
      <c r="C28" s="55">
        <v>2.6</v>
      </c>
      <c r="D28" s="55">
        <v>2.7</v>
      </c>
      <c r="E28" s="71">
        <f t="shared" si="0"/>
        <v>-2.6</v>
      </c>
    </row>
    <row r="29" spans="2:11" ht="15" x14ac:dyDescent="0.25">
      <c r="B29" s="70" t="s">
        <v>25</v>
      </c>
      <c r="C29" s="55">
        <v>3.3</v>
      </c>
      <c r="D29" s="55">
        <v>3.3</v>
      </c>
      <c r="E29" s="71">
        <f t="shared" si="0"/>
        <v>-3.3</v>
      </c>
    </row>
    <row r="30" spans="2:11" ht="15" x14ac:dyDescent="0.25">
      <c r="B30" s="70" t="s">
        <v>26</v>
      </c>
      <c r="C30" s="55">
        <v>4</v>
      </c>
      <c r="D30" s="55">
        <v>4</v>
      </c>
      <c r="E30" s="71">
        <f t="shared" si="0"/>
        <v>-4</v>
      </c>
    </row>
    <row r="31" spans="2:11" ht="15" x14ac:dyDescent="0.25">
      <c r="B31" s="70" t="s">
        <v>27</v>
      </c>
      <c r="C31" s="55">
        <v>5.0999999999999996</v>
      </c>
      <c r="D31" s="55">
        <v>5</v>
      </c>
      <c r="E31" s="71">
        <f t="shared" si="0"/>
        <v>-5.0999999999999996</v>
      </c>
    </row>
    <row r="32" spans="2:11" ht="15" x14ac:dyDescent="0.25">
      <c r="B32" s="70" t="s">
        <v>28</v>
      </c>
      <c r="C32" s="55">
        <v>5.9</v>
      </c>
      <c r="D32" s="55">
        <v>5.8</v>
      </c>
      <c r="E32" s="71">
        <f t="shared" si="0"/>
        <v>-5.9</v>
      </c>
    </row>
    <row r="33" spans="2:5" ht="15" x14ac:dyDescent="0.25">
      <c r="B33" s="70" t="s">
        <v>29</v>
      </c>
      <c r="C33" s="55">
        <v>6.4</v>
      </c>
      <c r="D33" s="55">
        <v>6.3</v>
      </c>
      <c r="E33" s="71">
        <f t="shared" si="0"/>
        <v>-6.4</v>
      </c>
    </row>
    <row r="34" spans="2:5" ht="15" x14ac:dyDescent="0.25">
      <c r="B34" s="70" t="s">
        <v>30</v>
      </c>
      <c r="C34" s="55">
        <v>6.7</v>
      </c>
      <c r="D34" s="55">
        <v>6.6</v>
      </c>
      <c r="E34" s="71">
        <f t="shared" si="0"/>
        <v>-6.7</v>
      </c>
    </row>
    <row r="35" spans="2:5" ht="15" x14ac:dyDescent="0.25">
      <c r="B35" s="70" t="s">
        <v>31</v>
      </c>
      <c r="C35" s="55">
        <v>7.3</v>
      </c>
      <c r="D35" s="55">
        <v>7.1</v>
      </c>
      <c r="E35" s="71">
        <f t="shared" si="0"/>
        <v>-7.3</v>
      </c>
    </row>
  </sheetData>
  <pageMargins left="0.7" right="0.7"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8:V29"/>
  <sheetViews>
    <sheetView workbookViewId="0">
      <selection activeCell="I15" sqref="I15"/>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67</v>
      </c>
      <c r="C20" s="7">
        <v>45.6</v>
      </c>
      <c r="D20" s="7">
        <v>35.9</v>
      </c>
      <c r="E20" s="7">
        <v>26.1</v>
      </c>
      <c r="F20" s="7">
        <v>16.7</v>
      </c>
      <c r="G20" s="18">
        <v>10.199999999999999</v>
      </c>
      <c r="H20" s="18">
        <v>9.4</v>
      </c>
      <c r="I20" s="18">
        <v>10.199999999999999</v>
      </c>
      <c r="J20" s="18">
        <v>9.4</v>
      </c>
      <c r="K20" s="18">
        <v>6.2</v>
      </c>
      <c r="O20" s="2"/>
      <c r="P20" s="2"/>
      <c r="T20" s="2"/>
      <c r="U20" s="2"/>
    </row>
    <row r="21" spans="2:22" x14ac:dyDescent="0.25">
      <c r="B21" s="15" t="s">
        <v>77</v>
      </c>
      <c r="C21" s="7">
        <v>39.299999999999997</v>
      </c>
      <c r="D21" s="7">
        <v>32</v>
      </c>
      <c r="E21" s="7">
        <v>22.5</v>
      </c>
      <c r="F21" s="7">
        <v>10.1</v>
      </c>
      <c r="G21" s="18">
        <v>6</v>
      </c>
      <c r="H21" s="18">
        <v>4.7</v>
      </c>
      <c r="I21" s="18">
        <v>6</v>
      </c>
      <c r="J21" s="18">
        <v>4.7</v>
      </c>
      <c r="K21" s="18">
        <v>2.6</v>
      </c>
      <c r="L21" s="2"/>
      <c r="M21" s="2"/>
      <c r="N21" s="2"/>
      <c r="O21" s="2"/>
      <c r="P21" s="2"/>
      <c r="R21" s="2"/>
      <c r="S21" s="2"/>
      <c r="T21" s="2"/>
      <c r="U21" s="2"/>
    </row>
    <row r="22" spans="2:22" x14ac:dyDescent="0.25">
      <c r="B22" s="15" t="s">
        <v>76</v>
      </c>
      <c r="C22" s="7">
        <v>48.1</v>
      </c>
      <c r="D22" s="7">
        <v>40</v>
      </c>
      <c r="E22" s="7">
        <v>29.9</v>
      </c>
      <c r="F22" s="7">
        <v>23.3</v>
      </c>
      <c r="G22" s="18">
        <v>14.4</v>
      </c>
      <c r="H22" s="18">
        <v>14.1</v>
      </c>
      <c r="I22" s="18">
        <v>14.4</v>
      </c>
      <c r="J22" s="18">
        <v>14.1</v>
      </c>
      <c r="K22" s="18">
        <v>9.8000000000000007</v>
      </c>
      <c r="L22" s="2"/>
      <c r="M22" s="2"/>
      <c r="N22" s="2"/>
      <c r="O22" s="2"/>
      <c r="P22" s="2"/>
      <c r="R22" s="2"/>
      <c r="S22" s="2"/>
      <c r="T22" s="2"/>
      <c r="U22" s="2"/>
    </row>
    <row r="23" spans="2:22" x14ac:dyDescent="0.25">
      <c r="B23" s="16" t="s">
        <v>74</v>
      </c>
      <c r="C23" s="20">
        <f>IF(ISBLANK(C21)=FALSE,C20-C21,0)</f>
        <v>6.3000000000000043</v>
      </c>
      <c r="D23" s="20">
        <f t="shared" ref="D23:K23" si="0">IF(ISBLANK(D21)=FALSE,D20-D21,0)</f>
        <v>3.8999999999999986</v>
      </c>
      <c r="E23" s="20">
        <f t="shared" si="0"/>
        <v>3.6000000000000014</v>
      </c>
      <c r="F23" s="20">
        <f t="shared" si="0"/>
        <v>6.6</v>
      </c>
      <c r="G23" s="20">
        <f t="shared" si="0"/>
        <v>4.1999999999999993</v>
      </c>
      <c r="H23" s="20">
        <f t="shared" si="0"/>
        <v>4.7</v>
      </c>
      <c r="I23" s="20">
        <f t="shared" si="0"/>
        <v>4.1999999999999993</v>
      </c>
      <c r="J23" s="20">
        <f t="shared" si="0"/>
        <v>4.7</v>
      </c>
      <c r="K23" s="20">
        <f t="shared" si="0"/>
        <v>3.6</v>
      </c>
      <c r="L23" s="2"/>
      <c r="M23" s="2"/>
      <c r="N23" s="2"/>
      <c r="O23" s="2"/>
      <c r="P23" s="2"/>
      <c r="R23" s="2"/>
      <c r="S23" s="2"/>
      <c r="T23" s="2"/>
      <c r="U23" s="2"/>
    </row>
    <row r="24" spans="2:22" x14ac:dyDescent="0.25">
      <c r="B24" s="16" t="s">
        <v>75</v>
      </c>
      <c r="C24" s="20">
        <f>IF(ISBLANK(C22)=FALSE,C22-C20,0)</f>
        <v>2.5</v>
      </c>
      <c r="D24" s="20">
        <f t="shared" ref="D24:K24" si="1">IF(ISBLANK(D22)=FALSE,D22-D20,0)</f>
        <v>4.1000000000000014</v>
      </c>
      <c r="E24" s="20">
        <f t="shared" si="1"/>
        <v>3.7999999999999972</v>
      </c>
      <c r="F24" s="20">
        <f t="shared" si="1"/>
        <v>6.6000000000000014</v>
      </c>
      <c r="G24" s="20">
        <f t="shared" si="1"/>
        <v>4.2000000000000011</v>
      </c>
      <c r="H24" s="20">
        <f t="shared" si="1"/>
        <v>4.6999999999999993</v>
      </c>
      <c r="I24" s="20">
        <f t="shared" si="1"/>
        <v>4.2000000000000011</v>
      </c>
      <c r="J24" s="20">
        <f t="shared" si="1"/>
        <v>4.6999999999999993</v>
      </c>
      <c r="K24" s="20">
        <f t="shared" si="1"/>
        <v>3.6000000000000005</v>
      </c>
      <c r="L24" s="2"/>
      <c r="M24" s="2"/>
      <c r="N24" s="2"/>
      <c r="O24" s="2"/>
      <c r="P24" s="2"/>
      <c r="R24" s="2"/>
      <c r="S24" s="2"/>
      <c r="T24" s="2"/>
      <c r="U24" s="2"/>
    </row>
    <row r="25" spans="2:22" x14ac:dyDescent="0.25">
      <c r="B25" s="21" t="s">
        <v>72</v>
      </c>
      <c r="C25" s="32">
        <v>20</v>
      </c>
      <c r="D25" s="32">
        <v>20</v>
      </c>
      <c r="E25" s="32">
        <v>20</v>
      </c>
      <c r="F25" s="32">
        <v>20</v>
      </c>
      <c r="G25" s="32">
        <v>20</v>
      </c>
      <c r="H25" s="32">
        <v>20</v>
      </c>
      <c r="I25" s="32">
        <v>20</v>
      </c>
      <c r="J25" s="32">
        <v>20</v>
      </c>
      <c r="K25" s="32">
        <v>20</v>
      </c>
      <c r="L25" s="2"/>
      <c r="M25" s="2"/>
      <c r="N25" s="2"/>
      <c r="O25" s="2"/>
      <c r="P25" s="2"/>
      <c r="R25" s="2"/>
      <c r="S25" s="2"/>
      <c r="T25" s="2"/>
      <c r="U25" s="2"/>
    </row>
    <row r="26" spans="2:22" x14ac:dyDescent="0.25">
      <c r="B26" s="25" t="s">
        <v>71</v>
      </c>
      <c r="C26" s="26">
        <v>40</v>
      </c>
      <c r="D26" s="26">
        <v>40</v>
      </c>
      <c r="E26" s="26">
        <v>40</v>
      </c>
      <c r="F26" s="26">
        <v>40</v>
      </c>
      <c r="G26" s="26">
        <v>40</v>
      </c>
      <c r="H26" s="26">
        <v>40</v>
      </c>
      <c r="I26" s="26">
        <v>40</v>
      </c>
      <c r="J26" s="26">
        <v>40</v>
      </c>
      <c r="K26" s="26">
        <v>40</v>
      </c>
      <c r="L26" s="2"/>
      <c r="M26" s="2"/>
      <c r="N26" s="2"/>
      <c r="O26" s="2"/>
      <c r="P26" s="2"/>
      <c r="R26" s="2"/>
      <c r="S26" s="2"/>
      <c r="T26" s="2"/>
      <c r="U26" s="2"/>
    </row>
    <row r="27" spans="2:22" ht="15" customHeight="1" x14ac:dyDescent="0.25">
      <c r="B27" s="17" t="s">
        <v>70</v>
      </c>
      <c r="C27" s="18">
        <v>25.1</v>
      </c>
      <c r="D27" s="18">
        <v>21.1</v>
      </c>
      <c r="E27" s="18">
        <v>18.5</v>
      </c>
      <c r="F27" s="18">
        <v>9.5</v>
      </c>
      <c r="G27" s="18">
        <v>5.8</v>
      </c>
      <c r="H27" s="18">
        <v>6.7</v>
      </c>
      <c r="I27" s="18">
        <v>5.8</v>
      </c>
      <c r="J27" s="18">
        <v>6.7</v>
      </c>
      <c r="K27" s="18">
        <v>4</v>
      </c>
      <c r="O27" s="2"/>
      <c r="P27" s="2"/>
      <c r="T27" s="2"/>
      <c r="U27" s="2"/>
    </row>
    <row r="28" spans="2:22" ht="15" customHeight="1" x14ac:dyDescent="0.25">
      <c r="B28" s="17" t="s">
        <v>69</v>
      </c>
      <c r="C28" s="18">
        <v>18.100000000000001</v>
      </c>
      <c r="D28" s="18">
        <v>14.6</v>
      </c>
      <c r="E28" s="18">
        <v>7.6</v>
      </c>
      <c r="F28" s="18">
        <v>7.2</v>
      </c>
      <c r="G28" s="18">
        <v>3.9</v>
      </c>
      <c r="H28" s="18">
        <v>2.7</v>
      </c>
      <c r="I28" s="18">
        <v>3.9</v>
      </c>
      <c r="J28" s="18">
        <v>2.7</v>
      </c>
      <c r="K28" s="18">
        <v>1.7</v>
      </c>
      <c r="O28" s="2"/>
      <c r="P28" s="2"/>
      <c r="T28" s="2"/>
      <c r="U28" s="2"/>
    </row>
    <row r="29" spans="2:22" ht="15" customHeight="1" x14ac:dyDescent="0.25">
      <c r="B29" s="17" t="s">
        <v>68</v>
      </c>
      <c r="C29" s="7">
        <v>2.4</v>
      </c>
      <c r="D29" s="7">
        <v>0.2</v>
      </c>
      <c r="E29" s="7">
        <v>0</v>
      </c>
      <c r="F29" s="7">
        <v>0</v>
      </c>
      <c r="G29" s="18">
        <v>0.5</v>
      </c>
      <c r="H29" s="18">
        <v>0</v>
      </c>
      <c r="I29" s="18">
        <v>0.5</v>
      </c>
      <c r="J29" s="18">
        <v>0</v>
      </c>
      <c r="K29" s="18">
        <v>0.5</v>
      </c>
      <c r="O29" s="2"/>
      <c r="P29" s="2"/>
      <c r="T29" s="2"/>
      <c r="U29"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6:V29"/>
  <sheetViews>
    <sheetView workbookViewId="0">
      <selection activeCell="J10" sqref="J10"/>
    </sheetView>
  </sheetViews>
  <sheetFormatPr baseColWidth="10" defaultColWidth="9.140625" defaultRowHeight="15" x14ac:dyDescent="0.25"/>
  <cols>
    <col min="1" max="1" width="3.42578125" style="1" customWidth="1"/>
    <col min="2" max="2" width="28.42578125" style="1" customWidth="1"/>
    <col min="3" max="3" width="11.85546875" style="1" customWidth="1"/>
    <col min="4" max="4" width="11" style="1" customWidth="1"/>
    <col min="5" max="11" width="11.42578125" style="1" customWidth="1"/>
    <col min="12" max="16384" width="9.140625" style="1"/>
  </cols>
  <sheetData>
    <row r="16" spans="2:2" ht="18.75" x14ac:dyDescent="0.3">
      <c r="B16" s="13"/>
    </row>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33" t="s">
        <v>4</v>
      </c>
      <c r="C20" s="23">
        <v>64.7</v>
      </c>
      <c r="D20" s="23">
        <v>73.400000000000006</v>
      </c>
      <c r="E20" s="23">
        <v>63.5</v>
      </c>
      <c r="F20" s="23">
        <v>64.7</v>
      </c>
      <c r="G20" s="23">
        <v>73.400000000000006</v>
      </c>
      <c r="H20" s="23">
        <v>63.5</v>
      </c>
      <c r="I20" s="23">
        <v>64.7</v>
      </c>
      <c r="J20" s="23">
        <v>73.400000000000006</v>
      </c>
      <c r="K20" s="23">
        <v>63.5</v>
      </c>
      <c r="O20" s="2"/>
      <c r="P20" s="2"/>
      <c r="T20" s="2"/>
      <c r="U20" s="2"/>
    </row>
    <row r="21" spans="2:22" x14ac:dyDescent="0.25">
      <c r="B21" s="27" t="s">
        <v>82</v>
      </c>
      <c r="C21" s="23">
        <v>57.4</v>
      </c>
      <c r="D21" s="23">
        <v>65.7</v>
      </c>
      <c r="E21" s="23">
        <v>53.1</v>
      </c>
      <c r="F21" s="23">
        <v>57.4</v>
      </c>
      <c r="G21" s="23">
        <v>65.7</v>
      </c>
      <c r="H21" s="23">
        <v>53.1</v>
      </c>
      <c r="I21" s="23">
        <v>57.4</v>
      </c>
      <c r="J21" s="23">
        <v>65.7</v>
      </c>
      <c r="K21" s="23">
        <v>53.1</v>
      </c>
      <c r="L21" s="2"/>
      <c r="M21" s="2"/>
      <c r="N21" s="2"/>
      <c r="O21" s="2"/>
      <c r="P21" s="2"/>
      <c r="R21" s="2"/>
      <c r="S21" s="2"/>
      <c r="T21" s="2"/>
      <c r="U21" s="2"/>
    </row>
    <row r="22" spans="2:22" x14ac:dyDescent="0.25">
      <c r="B22" s="27" t="s">
        <v>83</v>
      </c>
      <c r="C22" s="23">
        <v>71.5</v>
      </c>
      <c r="D22" s="23">
        <v>80.2</v>
      </c>
      <c r="E22" s="23">
        <v>73.099999999999994</v>
      </c>
      <c r="F22" s="23">
        <v>71.5</v>
      </c>
      <c r="G22" s="23">
        <v>80.2</v>
      </c>
      <c r="H22" s="23">
        <v>73.099999999999994</v>
      </c>
      <c r="I22" s="23">
        <v>71.5</v>
      </c>
      <c r="J22" s="23">
        <v>80.2</v>
      </c>
      <c r="K22" s="23">
        <v>73.099999999999994</v>
      </c>
      <c r="L22" s="2"/>
      <c r="M22" s="2"/>
      <c r="N22" s="2"/>
      <c r="O22" s="2"/>
      <c r="P22" s="2"/>
      <c r="R22" s="2"/>
      <c r="S22" s="2"/>
      <c r="T22" s="2"/>
      <c r="U22" s="2"/>
    </row>
    <row r="23" spans="2:22" x14ac:dyDescent="0.25">
      <c r="B23" s="27" t="s">
        <v>84</v>
      </c>
      <c r="C23" s="20">
        <f>IF(ISBLANK(C21)=FALSE,C20-C21,0)</f>
        <v>7.3000000000000043</v>
      </c>
      <c r="D23" s="20">
        <f t="shared" ref="D23:K23" si="0">IF(ISBLANK(D21)=FALSE,D20-D21,0)</f>
        <v>7.7000000000000028</v>
      </c>
      <c r="E23" s="20">
        <f t="shared" si="0"/>
        <v>10.399999999999999</v>
      </c>
      <c r="F23" s="20">
        <f t="shared" si="0"/>
        <v>7.3000000000000043</v>
      </c>
      <c r="G23" s="20">
        <f t="shared" si="0"/>
        <v>7.7000000000000028</v>
      </c>
      <c r="H23" s="20">
        <f t="shared" si="0"/>
        <v>10.399999999999999</v>
      </c>
      <c r="I23" s="20">
        <f t="shared" si="0"/>
        <v>7.3000000000000043</v>
      </c>
      <c r="J23" s="20">
        <f t="shared" si="0"/>
        <v>7.7000000000000028</v>
      </c>
      <c r="K23" s="20">
        <f t="shared" si="0"/>
        <v>10.399999999999999</v>
      </c>
      <c r="L23" s="2"/>
      <c r="M23" s="2"/>
      <c r="N23" s="2"/>
      <c r="O23" s="2"/>
      <c r="P23" s="2"/>
      <c r="R23" s="2"/>
      <c r="S23" s="2"/>
      <c r="T23" s="2"/>
      <c r="U23" s="2"/>
    </row>
    <row r="24" spans="2:22" x14ac:dyDescent="0.25">
      <c r="B24" s="27" t="s">
        <v>85</v>
      </c>
      <c r="C24" s="20">
        <f>IF(ISBLANK(C22)=FALSE,C22-C20,0)</f>
        <v>6.7999999999999972</v>
      </c>
      <c r="D24" s="20">
        <f t="shared" ref="D24:K24" si="1">IF(ISBLANK(D22)=FALSE,D22-D20,0)</f>
        <v>6.7999999999999972</v>
      </c>
      <c r="E24" s="20">
        <f t="shared" si="1"/>
        <v>9.5999999999999943</v>
      </c>
      <c r="F24" s="20">
        <f t="shared" si="1"/>
        <v>6.7999999999999972</v>
      </c>
      <c r="G24" s="20">
        <f t="shared" si="1"/>
        <v>6.7999999999999972</v>
      </c>
      <c r="H24" s="20">
        <f t="shared" si="1"/>
        <v>9.5999999999999943</v>
      </c>
      <c r="I24" s="20">
        <f t="shared" si="1"/>
        <v>6.7999999999999972</v>
      </c>
      <c r="J24" s="20">
        <f t="shared" si="1"/>
        <v>6.7999999999999972</v>
      </c>
      <c r="K24" s="20">
        <f t="shared" si="1"/>
        <v>9.5999999999999943</v>
      </c>
      <c r="L24" s="2"/>
      <c r="M24" s="2"/>
      <c r="N24" s="2"/>
      <c r="O24" s="2"/>
      <c r="P24" s="2"/>
      <c r="R24" s="2"/>
      <c r="S24" s="2"/>
      <c r="T24" s="2"/>
      <c r="U24" s="2"/>
    </row>
    <row r="25" spans="2:22" ht="25.5" customHeight="1" x14ac:dyDescent="0.25">
      <c r="B25" s="33" t="s">
        <v>5</v>
      </c>
      <c r="C25" s="23">
        <v>33.700000000000003</v>
      </c>
      <c r="D25" s="23">
        <v>42.2</v>
      </c>
      <c r="E25" s="23">
        <v>31.2</v>
      </c>
      <c r="F25" s="23">
        <v>33.700000000000003</v>
      </c>
      <c r="G25" s="23">
        <v>42.2</v>
      </c>
      <c r="H25" s="23">
        <v>31.2</v>
      </c>
      <c r="I25" s="23">
        <v>33.700000000000003</v>
      </c>
      <c r="J25" s="23">
        <v>42.2</v>
      </c>
      <c r="K25" s="23">
        <v>31.2</v>
      </c>
      <c r="O25" s="2"/>
      <c r="P25" s="2"/>
      <c r="T25" s="2"/>
      <c r="U25" s="2"/>
    </row>
    <row r="26" spans="2:22" x14ac:dyDescent="0.25">
      <c r="B26" s="27" t="s">
        <v>80</v>
      </c>
      <c r="C26" s="23">
        <v>23.3</v>
      </c>
      <c r="D26" s="23">
        <v>30.7</v>
      </c>
      <c r="E26" s="23">
        <v>21.8</v>
      </c>
      <c r="F26" s="23">
        <v>23.3</v>
      </c>
      <c r="G26" s="23">
        <v>30.7</v>
      </c>
      <c r="H26" s="23">
        <v>21.8</v>
      </c>
      <c r="I26" s="23">
        <v>23.3</v>
      </c>
      <c r="J26" s="23">
        <v>30.7</v>
      </c>
      <c r="K26" s="23">
        <v>21.8</v>
      </c>
      <c r="L26" s="2"/>
      <c r="M26" s="2"/>
      <c r="N26" s="2"/>
      <c r="O26" s="2"/>
      <c r="P26" s="2"/>
      <c r="R26" s="2"/>
      <c r="S26" s="2"/>
      <c r="T26" s="2"/>
      <c r="U26" s="2"/>
    </row>
    <row r="27" spans="2:22" x14ac:dyDescent="0.25">
      <c r="B27" s="27" t="s">
        <v>81</v>
      </c>
      <c r="C27" s="23">
        <v>43.1</v>
      </c>
      <c r="D27" s="23">
        <v>52.9</v>
      </c>
      <c r="E27" s="23">
        <v>41.5</v>
      </c>
      <c r="F27" s="23">
        <v>43.1</v>
      </c>
      <c r="G27" s="23">
        <v>52.9</v>
      </c>
      <c r="H27" s="23">
        <v>41.5</v>
      </c>
      <c r="I27" s="23">
        <v>43.1</v>
      </c>
      <c r="J27" s="23">
        <v>52.9</v>
      </c>
      <c r="K27" s="23">
        <v>41.5</v>
      </c>
      <c r="L27" s="2"/>
      <c r="M27" s="2"/>
      <c r="N27" s="2"/>
      <c r="O27" s="2"/>
      <c r="P27" s="2"/>
      <c r="R27" s="2"/>
      <c r="S27" s="2"/>
      <c r="T27" s="2"/>
      <c r="U27" s="2"/>
    </row>
    <row r="28" spans="2:22" x14ac:dyDescent="0.25">
      <c r="B28" s="27" t="s">
        <v>78</v>
      </c>
      <c r="C28" s="20">
        <f>IF(ISBLANK(C26)=FALSE,C25-C26,0)</f>
        <v>10.400000000000002</v>
      </c>
      <c r="D28" s="20">
        <f t="shared" ref="D28:K28" si="2">IF(ISBLANK(D26)=FALSE,D25-D26,0)</f>
        <v>11.500000000000004</v>
      </c>
      <c r="E28" s="20">
        <f t="shared" si="2"/>
        <v>9.3999999999999986</v>
      </c>
      <c r="F28" s="20">
        <f t="shared" si="2"/>
        <v>10.400000000000002</v>
      </c>
      <c r="G28" s="20">
        <f t="shared" si="2"/>
        <v>11.500000000000004</v>
      </c>
      <c r="H28" s="20">
        <f t="shared" si="2"/>
        <v>9.3999999999999986</v>
      </c>
      <c r="I28" s="20">
        <f t="shared" si="2"/>
        <v>10.400000000000002</v>
      </c>
      <c r="J28" s="20">
        <f t="shared" si="2"/>
        <v>11.500000000000004</v>
      </c>
      <c r="K28" s="20">
        <f t="shared" si="2"/>
        <v>9.3999999999999986</v>
      </c>
      <c r="L28" s="2"/>
      <c r="M28" s="2"/>
      <c r="N28" s="2"/>
      <c r="O28" s="2"/>
      <c r="P28" s="2"/>
      <c r="R28" s="2"/>
      <c r="S28" s="2"/>
      <c r="T28" s="2"/>
      <c r="U28" s="2"/>
    </row>
    <row r="29" spans="2:22" x14ac:dyDescent="0.25">
      <c r="B29" s="27" t="s">
        <v>79</v>
      </c>
      <c r="C29" s="20">
        <f>IF(ISBLANK(C27)=FALSE,C27-C25,0)</f>
        <v>9.3999999999999986</v>
      </c>
      <c r="D29" s="20">
        <f t="shared" ref="D29:K29" si="3">IF(ISBLANK(D27)=FALSE,D27-D25,0)</f>
        <v>10.699999999999996</v>
      </c>
      <c r="E29" s="20">
        <f t="shared" si="3"/>
        <v>10.3</v>
      </c>
      <c r="F29" s="20">
        <f t="shared" si="3"/>
        <v>9.3999999999999986</v>
      </c>
      <c r="G29" s="20">
        <f t="shared" si="3"/>
        <v>10.699999999999996</v>
      </c>
      <c r="H29" s="20">
        <f t="shared" si="3"/>
        <v>10.3</v>
      </c>
      <c r="I29" s="20">
        <f t="shared" si="3"/>
        <v>9.3999999999999986</v>
      </c>
      <c r="J29" s="20">
        <f t="shared" si="3"/>
        <v>10.699999999999996</v>
      </c>
      <c r="K29" s="20">
        <f t="shared" si="3"/>
        <v>10.3</v>
      </c>
      <c r="L29" s="2"/>
      <c r="M29" s="2"/>
      <c r="N29" s="2"/>
      <c r="O29" s="2"/>
      <c r="P29" s="2"/>
      <c r="R29" s="2"/>
      <c r="S29" s="2"/>
      <c r="T29" s="2"/>
      <c r="U29"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6:V24"/>
  <sheetViews>
    <sheetView workbookViewId="0">
      <selection activeCell="B21" sqref="B21"/>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6" spans="2:2" ht="18.75" x14ac:dyDescent="0.3">
      <c r="B16" s="75" t="s">
        <v>86</v>
      </c>
    </row>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87</v>
      </c>
      <c r="C20" s="23">
        <v>11.6</v>
      </c>
      <c r="D20" s="23">
        <v>11</v>
      </c>
      <c r="E20" s="23">
        <v>11.3</v>
      </c>
      <c r="F20" s="23">
        <v>11.6</v>
      </c>
      <c r="G20" s="23">
        <v>11</v>
      </c>
      <c r="H20" s="23">
        <v>11.3</v>
      </c>
      <c r="I20" s="23">
        <v>11.6</v>
      </c>
      <c r="J20" s="23">
        <v>11</v>
      </c>
      <c r="K20" s="23">
        <v>11.3</v>
      </c>
      <c r="O20" s="2"/>
      <c r="P20" s="2"/>
      <c r="T20" s="2"/>
      <c r="U20" s="2"/>
    </row>
    <row r="21" spans="2:22" x14ac:dyDescent="0.25">
      <c r="B21" s="15" t="s">
        <v>77</v>
      </c>
      <c r="C21" s="28">
        <v>11.4</v>
      </c>
      <c r="D21" s="23">
        <v>10.9</v>
      </c>
      <c r="E21" s="23">
        <v>11.2</v>
      </c>
      <c r="F21" s="28">
        <v>11.4</v>
      </c>
      <c r="G21" s="23">
        <v>10.9</v>
      </c>
      <c r="H21" s="23">
        <v>11.2</v>
      </c>
      <c r="I21" s="28">
        <v>11.4</v>
      </c>
      <c r="J21" s="23">
        <v>10.9</v>
      </c>
      <c r="K21" s="23">
        <v>11.2</v>
      </c>
      <c r="L21" s="2"/>
      <c r="M21" s="2"/>
      <c r="N21" s="2"/>
      <c r="O21" s="2"/>
      <c r="P21" s="2"/>
      <c r="R21" s="2"/>
      <c r="S21" s="2"/>
      <c r="T21" s="2"/>
      <c r="U21" s="2"/>
    </row>
    <row r="22" spans="2:22" x14ac:dyDescent="0.25">
      <c r="B22" s="15" t="s">
        <v>76</v>
      </c>
      <c r="C22" s="23">
        <v>11.7</v>
      </c>
      <c r="D22" s="23">
        <v>11.1</v>
      </c>
      <c r="E22" s="23">
        <v>11.4</v>
      </c>
      <c r="F22" s="23">
        <v>11.7</v>
      </c>
      <c r="G22" s="23">
        <v>11.1</v>
      </c>
      <c r="H22" s="23">
        <v>11.4</v>
      </c>
      <c r="I22" s="23">
        <v>11.7</v>
      </c>
      <c r="J22" s="23">
        <v>11.1</v>
      </c>
      <c r="K22" s="23">
        <v>11.4</v>
      </c>
      <c r="L22" s="2"/>
      <c r="M22" s="2"/>
      <c r="N22" s="2"/>
      <c r="O22" s="2"/>
      <c r="P22" s="2"/>
      <c r="R22" s="2"/>
      <c r="S22" s="2"/>
      <c r="T22" s="2"/>
      <c r="U22" s="2"/>
    </row>
    <row r="23" spans="2:22" x14ac:dyDescent="0.25">
      <c r="B23" s="16" t="s">
        <v>74</v>
      </c>
      <c r="C23" s="20">
        <f>IF(ISBLANK(C21)=FALSE,C20-C21,0)</f>
        <v>0.19999999999999929</v>
      </c>
      <c r="D23" s="20">
        <f t="shared" ref="D23:K23" si="0">IF(ISBLANK(D21)=FALSE,D20-D21,0)</f>
        <v>9.9999999999999645E-2</v>
      </c>
      <c r="E23" s="20">
        <f t="shared" si="0"/>
        <v>0.10000000000000142</v>
      </c>
      <c r="F23" s="20">
        <f t="shared" si="0"/>
        <v>0.19999999999999929</v>
      </c>
      <c r="G23" s="20">
        <f t="shared" si="0"/>
        <v>9.9999999999999645E-2</v>
      </c>
      <c r="H23" s="20">
        <f t="shared" si="0"/>
        <v>0.10000000000000142</v>
      </c>
      <c r="I23" s="20">
        <f t="shared" si="0"/>
        <v>0.19999999999999929</v>
      </c>
      <c r="J23" s="20">
        <f t="shared" si="0"/>
        <v>9.9999999999999645E-2</v>
      </c>
      <c r="K23" s="20">
        <f t="shared" si="0"/>
        <v>0.10000000000000142</v>
      </c>
      <c r="L23" s="2"/>
      <c r="M23" s="2"/>
      <c r="N23" s="2"/>
      <c r="O23" s="2"/>
      <c r="P23" s="2"/>
      <c r="R23" s="2"/>
      <c r="S23" s="2"/>
      <c r="T23" s="2"/>
      <c r="U23" s="2"/>
    </row>
    <row r="24" spans="2:22" x14ac:dyDescent="0.25">
      <c r="B24" s="16" t="s">
        <v>75</v>
      </c>
      <c r="C24" s="20">
        <f>IF(ISBLANK(C22)=FALSE,C22-C20,0)</f>
        <v>9.9999999999999645E-2</v>
      </c>
      <c r="D24" s="20">
        <f t="shared" ref="D24:K24" si="1">IF(ISBLANK(D22)=FALSE,D22-D20,0)</f>
        <v>9.9999999999999645E-2</v>
      </c>
      <c r="E24" s="20">
        <f t="shared" si="1"/>
        <v>9.9999999999999645E-2</v>
      </c>
      <c r="F24" s="20">
        <f t="shared" si="1"/>
        <v>9.9999999999999645E-2</v>
      </c>
      <c r="G24" s="20">
        <f t="shared" si="1"/>
        <v>9.9999999999999645E-2</v>
      </c>
      <c r="H24" s="20">
        <f t="shared" si="1"/>
        <v>9.9999999999999645E-2</v>
      </c>
      <c r="I24" s="20">
        <f t="shared" si="1"/>
        <v>9.9999999999999645E-2</v>
      </c>
      <c r="J24" s="20">
        <f t="shared" si="1"/>
        <v>9.9999999999999645E-2</v>
      </c>
      <c r="K24" s="20">
        <f t="shared" si="1"/>
        <v>9.9999999999999645E-2</v>
      </c>
      <c r="L24" s="2"/>
      <c r="M24" s="2"/>
      <c r="N24" s="2"/>
      <c r="O24" s="2"/>
      <c r="P24" s="2"/>
      <c r="R24" s="2"/>
      <c r="S24" s="2"/>
      <c r="T24" s="2"/>
      <c r="U24"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6:V27"/>
  <sheetViews>
    <sheetView workbookViewId="0">
      <selection activeCell="C19" sqref="C19"/>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6" spans="2:2" ht="18.75" x14ac:dyDescent="0.3">
      <c r="B16" s="75" t="s">
        <v>88</v>
      </c>
    </row>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89</v>
      </c>
      <c r="C20" s="23">
        <v>10.199999999999999</v>
      </c>
      <c r="D20" s="23">
        <v>10.7</v>
      </c>
      <c r="E20" s="23">
        <v>11</v>
      </c>
      <c r="F20" s="23">
        <v>10.199999999999999</v>
      </c>
      <c r="G20" s="23">
        <v>10.7</v>
      </c>
      <c r="H20" s="23">
        <v>11</v>
      </c>
      <c r="I20" s="23">
        <v>10.199999999999999</v>
      </c>
      <c r="J20" s="23">
        <v>10.7</v>
      </c>
      <c r="K20" s="23">
        <v>11</v>
      </c>
      <c r="O20" s="2"/>
      <c r="P20" s="2"/>
      <c r="T20" s="2"/>
      <c r="U20" s="2"/>
    </row>
    <row r="21" spans="2:22" x14ac:dyDescent="0.25">
      <c r="B21" s="27" t="s">
        <v>90</v>
      </c>
      <c r="C21" s="28">
        <v>1.43</v>
      </c>
      <c r="D21" s="28">
        <v>1.69</v>
      </c>
      <c r="E21" s="28">
        <v>1.83</v>
      </c>
      <c r="F21" s="28">
        <v>1.43</v>
      </c>
      <c r="G21" s="28">
        <v>1.69</v>
      </c>
      <c r="H21" s="28">
        <v>1.83</v>
      </c>
      <c r="I21" s="28">
        <v>1.43</v>
      </c>
      <c r="J21" s="28">
        <v>1.69</v>
      </c>
      <c r="K21" s="28">
        <v>1.83</v>
      </c>
      <c r="L21" s="2"/>
      <c r="M21" s="2"/>
      <c r="N21" s="2"/>
      <c r="O21" s="2"/>
      <c r="P21" s="2"/>
      <c r="R21" s="2"/>
      <c r="S21" s="2"/>
      <c r="T21" s="2"/>
      <c r="U21" s="2"/>
    </row>
    <row r="22" spans="2:22" x14ac:dyDescent="0.25">
      <c r="B22" s="27" t="s">
        <v>91</v>
      </c>
      <c r="C22" s="29">
        <v>396</v>
      </c>
      <c r="D22" s="29">
        <v>400</v>
      </c>
      <c r="E22" s="29">
        <v>380</v>
      </c>
      <c r="F22" s="29">
        <v>396</v>
      </c>
      <c r="G22" s="29">
        <v>400</v>
      </c>
      <c r="H22" s="29">
        <v>380</v>
      </c>
      <c r="I22" s="29">
        <v>396</v>
      </c>
      <c r="J22" s="29">
        <v>400</v>
      </c>
      <c r="K22" s="29">
        <v>380</v>
      </c>
      <c r="L22" s="2"/>
      <c r="M22" s="2"/>
      <c r="N22" s="2"/>
      <c r="O22" s="2"/>
      <c r="P22" s="2"/>
      <c r="R22" s="2"/>
      <c r="S22" s="2"/>
      <c r="T22" s="2"/>
      <c r="U22" s="2"/>
    </row>
    <row r="23" spans="2:22" x14ac:dyDescent="0.25">
      <c r="B23" s="27" t="s">
        <v>6</v>
      </c>
      <c r="C23" s="31">
        <f>C21/(SQRT(C22))</f>
        <v>7.1860203791033667E-2</v>
      </c>
      <c r="D23" s="31">
        <f t="shared" ref="D23:K23" si="0">D21/(SQRT(D22))</f>
        <v>8.4499999999999992E-2</v>
      </c>
      <c r="E23" s="31">
        <f t="shared" si="0"/>
        <v>9.3877019215791613E-2</v>
      </c>
      <c r="F23" s="31">
        <f t="shared" si="0"/>
        <v>7.1860203791033667E-2</v>
      </c>
      <c r="G23" s="31">
        <f t="shared" si="0"/>
        <v>8.4499999999999992E-2</v>
      </c>
      <c r="H23" s="31">
        <f t="shared" si="0"/>
        <v>9.3877019215791613E-2</v>
      </c>
      <c r="I23" s="31">
        <f t="shared" si="0"/>
        <v>7.1860203791033667E-2</v>
      </c>
      <c r="J23" s="31">
        <f t="shared" si="0"/>
        <v>8.4499999999999992E-2</v>
      </c>
      <c r="K23" s="31">
        <f t="shared" si="0"/>
        <v>9.3877019215791613E-2</v>
      </c>
      <c r="L23" s="2"/>
      <c r="M23" s="2"/>
      <c r="N23" s="2"/>
      <c r="O23" s="2"/>
      <c r="P23" s="2"/>
      <c r="R23" s="2"/>
      <c r="S23" s="2"/>
      <c r="T23" s="2"/>
      <c r="U23" s="2"/>
    </row>
    <row r="24" spans="2:22" x14ac:dyDescent="0.25">
      <c r="B24" s="15" t="s">
        <v>77</v>
      </c>
      <c r="C24" s="20">
        <f>C20-(1.96*C23)</f>
        <v>10.059154000569574</v>
      </c>
      <c r="D24" s="20">
        <f t="shared" ref="D24:K24" si="1">D20-(1.96*D23)</f>
        <v>10.534379999999999</v>
      </c>
      <c r="E24" s="20">
        <f t="shared" si="1"/>
        <v>10.816001042337048</v>
      </c>
      <c r="F24" s="20">
        <f t="shared" si="1"/>
        <v>10.059154000569574</v>
      </c>
      <c r="G24" s="20">
        <f t="shared" si="1"/>
        <v>10.534379999999999</v>
      </c>
      <c r="H24" s="20">
        <f t="shared" si="1"/>
        <v>10.816001042337048</v>
      </c>
      <c r="I24" s="20">
        <f t="shared" si="1"/>
        <v>10.059154000569574</v>
      </c>
      <c r="J24" s="20">
        <f t="shared" si="1"/>
        <v>10.534379999999999</v>
      </c>
      <c r="K24" s="20">
        <f t="shared" si="1"/>
        <v>10.816001042337048</v>
      </c>
      <c r="L24" s="2"/>
      <c r="M24" s="2"/>
      <c r="N24" s="2"/>
      <c r="O24" s="2"/>
      <c r="P24" s="2"/>
      <c r="R24" s="2"/>
      <c r="S24" s="2"/>
      <c r="T24" s="2"/>
      <c r="U24" s="2"/>
    </row>
    <row r="25" spans="2:22" x14ac:dyDescent="0.25">
      <c r="B25" s="15" t="s">
        <v>76</v>
      </c>
      <c r="C25" s="20">
        <f>C20+(1.96*C23)</f>
        <v>10.340845999430424</v>
      </c>
      <c r="D25" s="20">
        <f t="shared" ref="D25:K25" si="2">D20+(1.96*D23)</f>
        <v>10.86562</v>
      </c>
      <c r="E25" s="20">
        <f t="shared" si="2"/>
        <v>11.183998957662952</v>
      </c>
      <c r="F25" s="20">
        <f t="shared" si="2"/>
        <v>10.340845999430424</v>
      </c>
      <c r="G25" s="20">
        <f t="shared" si="2"/>
        <v>10.86562</v>
      </c>
      <c r="H25" s="20">
        <f t="shared" si="2"/>
        <v>11.183998957662952</v>
      </c>
      <c r="I25" s="20">
        <f t="shared" si="2"/>
        <v>10.340845999430424</v>
      </c>
      <c r="J25" s="20">
        <f t="shared" si="2"/>
        <v>10.86562</v>
      </c>
      <c r="K25" s="20">
        <f t="shared" si="2"/>
        <v>11.183998957662952</v>
      </c>
      <c r="L25" s="2"/>
      <c r="M25" s="2"/>
      <c r="N25" s="2"/>
      <c r="O25" s="2"/>
      <c r="P25" s="2"/>
      <c r="R25" s="2"/>
      <c r="S25" s="2"/>
      <c r="T25" s="2"/>
      <c r="U25" s="2"/>
    </row>
    <row r="26" spans="2:22" x14ac:dyDescent="0.25">
      <c r="B26" s="16" t="s">
        <v>74</v>
      </c>
      <c r="C26" s="30">
        <f>IF(ISBLANK(C24)=FALSE,C20-C24,0)</f>
        <v>0.14084599943042519</v>
      </c>
      <c r="D26" s="30">
        <f t="shared" ref="D26:K26" si="3">IF(ISBLANK(D24)=FALSE,D20-D24,0)</f>
        <v>0.16562000000000054</v>
      </c>
      <c r="E26" s="30">
        <f t="shared" si="3"/>
        <v>0.18399895766295238</v>
      </c>
      <c r="F26" s="30">
        <f t="shared" si="3"/>
        <v>0.14084599943042519</v>
      </c>
      <c r="G26" s="30">
        <f t="shared" si="3"/>
        <v>0.16562000000000054</v>
      </c>
      <c r="H26" s="30">
        <f t="shared" si="3"/>
        <v>0.18399895766295238</v>
      </c>
      <c r="I26" s="30">
        <f t="shared" si="3"/>
        <v>0.14084599943042519</v>
      </c>
      <c r="J26" s="30">
        <f t="shared" si="3"/>
        <v>0.16562000000000054</v>
      </c>
      <c r="K26" s="30">
        <f t="shared" si="3"/>
        <v>0.18399895766295238</v>
      </c>
      <c r="L26" s="2"/>
      <c r="M26" s="2"/>
      <c r="N26" s="2"/>
      <c r="O26" s="2"/>
      <c r="P26" s="2"/>
      <c r="R26" s="2"/>
      <c r="S26" s="2"/>
      <c r="T26" s="2"/>
      <c r="U26" s="2"/>
    </row>
    <row r="27" spans="2:22" x14ac:dyDescent="0.25">
      <c r="B27" s="16" t="s">
        <v>75</v>
      </c>
      <c r="C27" s="30">
        <f>IF(ISBLANK(C25)=FALSE,C25-C20,0)</f>
        <v>0.14084599943042519</v>
      </c>
      <c r="D27" s="30">
        <f t="shared" ref="D27:K27" si="4">IF(ISBLANK(D25)=FALSE,D25-D20,0)</f>
        <v>0.16562000000000054</v>
      </c>
      <c r="E27" s="30">
        <f t="shared" si="4"/>
        <v>0.18399895766295238</v>
      </c>
      <c r="F27" s="30">
        <f t="shared" si="4"/>
        <v>0.14084599943042519</v>
      </c>
      <c r="G27" s="30">
        <f t="shared" si="4"/>
        <v>0.16562000000000054</v>
      </c>
      <c r="H27" s="30">
        <f t="shared" si="4"/>
        <v>0.18399895766295238</v>
      </c>
      <c r="I27" s="30">
        <f t="shared" si="4"/>
        <v>0.14084599943042519</v>
      </c>
      <c r="J27" s="30">
        <f t="shared" si="4"/>
        <v>0.16562000000000054</v>
      </c>
      <c r="K27" s="30">
        <f t="shared" si="4"/>
        <v>0.18399895766295238</v>
      </c>
      <c r="L27" s="2"/>
      <c r="M27" s="2"/>
      <c r="N27" s="2"/>
      <c r="O27" s="2"/>
      <c r="P27" s="2"/>
      <c r="R27" s="2"/>
      <c r="S27" s="2"/>
      <c r="T27" s="2"/>
      <c r="U27"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8:V29"/>
  <sheetViews>
    <sheetView workbookViewId="0">
      <selection activeCell="I11" sqref="I11"/>
    </sheetView>
  </sheetViews>
  <sheetFormatPr baseColWidth="10" defaultColWidth="9.140625" defaultRowHeight="15" x14ac:dyDescent="0.25"/>
  <cols>
    <col min="1" max="1" width="3.42578125" style="1" customWidth="1"/>
    <col min="2" max="2" width="25" style="1" customWidth="1"/>
    <col min="3" max="3" width="11.85546875" style="1" customWidth="1"/>
    <col min="4" max="4" width="11" style="1" customWidth="1"/>
    <col min="5" max="11" width="11.42578125" style="1" customWidth="1"/>
    <col min="12" max="16384" width="9.140625" style="1"/>
  </cols>
  <sheetData>
    <row r="18" spans="2:22" x14ac:dyDescent="0.25">
      <c r="B18" s="108"/>
      <c r="C18" s="109" t="s">
        <v>1</v>
      </c>
      <c r="D18" s="109"/>
      <c r="E18" s="109"/>
      <c r="F18" s="109" t="s">
        <v>2</v>
      </c>
      <c r="G18" s="109"/>
      <c r="H18" s="109"/>
      <c r="I18" s="109" t="s">
        <v>3</v>
      </c>
      <c r="J18" s="109"/>
      <c r="K18" s="109"/>
    </row>
    <row r="19" spans="2:22" x14ac:dyDescent="0.25">
      <c r="B19" s="108"/>
      <c r="C19" s="74">
        <v>42217</v>
      </c>
      <c r="D19" s="74">
        <v>42614</v>
      </c>
      <c r="E19" s="74">
        <v>42948</v>
      </c>
      <c r="F19" s="74">
        <v>42217</v>
      </c>
      <c r="G19" s="74">
        <v>42614</v>
      </c>
      <c r="H19" s="74">
        <v>42948</v>
      </c>
      <c r="I19" s="74">
        <v>42217</v>
      </c>
      <c r="J19" s="74">
        <v>42614</v>
      </c>
      <c r="K19" s="74">
        <v>42948</v>
      </c>
      <c r="N19" s="14"/>
      <c r="O19" s="14"/>
      <c r="P19" s="14"/>
      <c r="R19" s="14"/>
      <c r="S19" s="14"/>
      <c r="T19" s="14"/>
      <c r="U19" s="14"/>
      <c r="V19" s="14"/>
    </row>
    <row r="20" spans="2:22" ht="25.5" customHeight="1" x14ac:dyDescent="0.25">
      <c r="B20" s="17" t="s">
        <v>67</v>
      </c>
      <c r="C20" s="7">
        <v>41</v>
      </c>
      <c r="D20" s="7">
        <v>44.9</v>
      </c>
      <c r="E20" s="7">
        <v>37.799999999999997</v>
      </c>
      <c r="F20" s="7">
        <v>16.7</v>
      </c>
      <c r="G20" s="18">
        <v>10.199999999999999</v>
      </c>
      <c r="H20" s="18">
        <v>9.4</v>
      </c>
      <c r="I20" s="18">
        <v>10.199999999999999</v>
      </c>
      <c r="J20" s="18">
        <v>9.4</v>
      </c>
      <c r="K20" s="18">
        <v>6.2</v>
      </c>
      <c r="O20" s="2"/>
      <c r="P20" s="2"/>
      <c r="T20" s="2"/>
      <c r="U20" s="2"/>
    </row>
    <row r="21" spans="2:22" x14ac:dyDescent="0.25">
      <c r="B21" s="15" t="s">
        <v>77</v>
      </c>
      <c r="C21" s="7">
        <v>34.6</v>
      </c>
      <c r="D21" s="7">
        <v>37.6</v>
      </c>
      <c r="E21" s="7">
        <v>32.799999999999997</v>
      </c>
      <c r="F21" s="7">
        <v>10.1</v>
      </c>
      <c r="G21" s="18">
        <v>6</v>
      </c>
      <c r="H21" s="18">
        <v>4.7</v>
      </c>
      <c r="I21" s="18">
        <v>6</v>
      </c>
      <c r="J21" s="18">
        <v>4.7</v>
      </c>
      <c r="K21" s="18">
        <v>2.6</v>
      </c>
      <c r="L21" s="2"/>
      <c r="M21" s="2"/>
      <c r="N21" s="2"/>
      <c r="O21" s="2"/>
      <c r="P21" s="2"/>
      <c r="R21" s="2"/>
      <c r="S21" s="2"/>
      <c r="T21" s="2"/>
      <c r="U21" s="2"/>
    </row>
    <row r="22" spans="2:22" x14ac:dyDescent="0.25">
      <c r="B22" s="15" t="s">
        <v>76</v>
      </c>
      <c r="C22" s="7">
        <v>46.2</v>
      </c>
      <c r="D22" s="7">
        <v>51.1</v>
      </c>
      <c r="E22" s="7">
        <v>42.2</v>
      </c>
      <c r="F22" s="7">
        <v>23.3</v>
      </c>
      <c r="G22" s="18">
        <v>14.4</v>
      </c>
      <c r="H22" s="18">
        <v>14.1</v>
      </c>
      <c r="I22" s="18">
        <v>14.4</v>
      </c>
      <c r="J22" s="18">
        <v>14.1</v>
      </c>
      <c r="K22" s="18">
        <v>9.8000000000000007</v>
      </c>
      <c r="L22" s="2"/>
      <c r="M22" s="2"/>
      <c r="N22" s="2"/>
      <c r="O22" s="2"/>
      <c r="P22" s="2"/>
      <c r="R22" s="2"/>
      <c r="S22" s="2"/>
      <c r="T22" s="2"/>
      <c r="U22" s="2"/>
    </row>
    <row r="23" spans="2:22" x14ac:dyDescent="0.25">
      <c r="B23" s="16" t="s">
        <v>74</v>
      </c>
      <c r="C23" s="20">
        <f>IF(ISBLANK(C21)=FALSE,C20-C21,0)</f>
        <v>6.3999999999999986</v>
      </c>
      <c r="D23" s="20">
        <f t="shared" ref="D23:K23" si="0">IF(ISBLANK(D21)=FALSE,D20-D21,0)</f>
        <v>7.2999999999999972</v>
      </c>
      <c r="E23" s="20">
        <f t="shared" si="0"/>
        <v>5</v>
      </c>
      <c r="F23" s="20">
        <f t="shared" si="0"/>
        <v>6.6</v>
      </c>
      <c r="G23" s="20">
        <f t="shared" si="0"/>
        <v>4.1999999999999993</v>
      </c>
      <c r="H23" s="20">
        <f t="shared" si="0"/>
        <v>4.7</v>
      </c>
      <c r="I23" s="20">
        <f t="shared" si="0"/>
        <v>4.1999999999999993</v>
      </c>
      <c r="J23" s="20">
        <f t="shared" si="0"/>
        <v>4.7</v>
      </c>
      <c r="K23" s="20">
        <f t="shared" si="0"/>
        <v>3.6</v>
      </c>
      <c r="L23" s="2"/>
      <c r="M23" s="2"/>
      <c r="N23" s="2"/>
      <c r="O23" s="2"/>
      <c r="P23" s="2"/>
      <c r="R23" s="2"/>
      <c r="S23" s="2"/>
      <c r="T23" s="2"/>
      <c r="U23" s="2"/>
    </row>
    <row r="24" spans="2:22" x14ac:dyDescent="0.25">
      <c r="B24" s="16" t="s">
        <v>75</v>
      </c>
      <c r="C24" s="20">
        <f>IF(ISBLANK(C22)=FALSE,C22-C20,0)</f>
        <v>5.2000000000000028</v>
      </c>
      <c r="D24" s="20">
        <f t="shared" ref="D24:K24" si="1">IF(ISBLANK(D22)=FALSE,D22-D20,0)</f>
        <v>6.2000000000000028</v>
      </c>
      <c r="E24" s="20">
        <f t="shared" si="1"/>
        <v>4.4000000000000057</v>
      </c>
      <c r="F24" s="20">
        <f t="shared" si="1"/>
        <v>6.6000000000000014</v>
      </c>
      <c r="G24" s="20">
        <f t="shared" si="1"/>
        <v>4.2000000000000011</v>
      </c>
      <c r="H24" s="20">
        <f t="shared" si="1"/>
        <v>4.6999999999999993</v>
      </c>
      <c r="I24" s="20">
        <f t="shared" si="1"/>
        <v>4.2000000000000011</v>
      </c>
      <c r="J24" s="20">
        <f t="shared" si="1"/>
        <v>4.6999999999999993</v>
      </c>
      <c r="K24" s="20">
        <f t="shared" si="1"/>
        <v>3.6000000000000005</v>
      </c>
      <c r="L24" s="2"/>
      <c r="M24" s="2"/>
      <c r="N24" s="2"/>
      <c r="O24" s="2"/>
      <c r="P24" s="2"/>
      <c r="R24" s="2"/>
      <c r="S24" s="2"/>
      <c r="T24" s="2"/>
      <c r="U24" s="2"/>
    </row>
    <row r="25" spans="2:22" x14ac:dyDescent="0.25">
      <c r="B25" s="21" t="s">
        <v>72</v>
      </c>
      <c r="C25" s="32">
        <v>20</v>
      </c>
      <c r="D25" s="32">
        <v>20</v>
      </c>
      <c r="E25" s="32">
        <v>20</v>
      </c>
      <c r="F25" s="32">
        <v>20</v>
      </c>
      <c r="G25" s="32">
        <v>20</v>
      </c>
      <c r="H25" s="32">
        <v>20</v>
      </c>
      <c r="I25" s="32">
        <v>20</v>
      </c>
      <c r="J25" s="32">
        <v>20</v>
      </c>
      <c r="K25" s="32">
        <v>20</v>
      </c>
      <c r="L25" s="2"/>
      <c r="M25" s="2"/>
      <c r="N25" s="2"/>
      <c r="O25" s="2"/>
      <c r="P25" s="2"/>
      <c r="R25" s="2"/>
      <c r="S25" s="2"/>
      <c r="T25" s="2"/>
      <c r="U25" s="2"/>
    </row>
    <row r="26" spans="2:22" x14ac:dyDescent="0.25">
      <c r="B26" s="25" t="s">
        <v>71</v>
      </c>
      <c r="C26" s="26">
        <v>40</v>
      </c>
      <c r="D26" s="26">
        <v>40</v>
      </c>
      <c r="E26" s="26">
        <v>40</v>
      </c>
      <c r="F26" s="26">
        <v>40</v>
      </c>
      <c r="G26" s="26">
        <v>40</v>
      </c>
      <c r="H26" s="26">
        <v>40</v>
      </c>
      <c r="I26" s="26">
        <v>40</v>
      </c>
      <c r="J26" s="26">
        <v>40</v>
      </c>
      <c r="K26" s="26">
        <v>40</v>
      </c>
      <c r="L26" s="2"/>
      <c r="M26" s="2"/>
      <c r="N26" s="2"/>
      <c r="O26" s="2"/>
      <c r="P26" s="2"/>
      <c r="R26" s="2"/>
      <c r="S26" s="2"/>
      <c r="T26" s="2"/>
      <c r="U26" s="2"/>
    </row>
    <row r="27" spans="2:22" ht="15" customHeight="1" x14ac:dyDescent="0.25">
      <c r="B27" s="17" t="s">
        <v>70</v>
      </c>
      <c r="C27" s="18">
        <v>21</v>
      </c>
      <c r="D27" s="18">
        <v>23</v>
      </c>
      <c r="E27" s="18">
        <v>20.2</v>
      </c>
      <c r="F27" s="18">
        <v>9.5</v>
      </c>
      <c r="G27" s="18">
        <v>5.8</v>
      </c>
      <c r="H27" s="18">
        <v>6.7</v>
      </c>
      <c r="I27" s="18">
        <v>5.8</v>
      </c>
      <c r="J27" s="18">
        <v>6.7</v>
      </c>
      <c r="K27" s="18">
        <v>4</v>
      </c>
      <c r="O27" s="2"/>
      <c r="P27" s="2"/>
      <c r="T27" s="2"/>
      <c r="U27" s="2"/>
    </row>
    <row r="28" spans="2:22" ht="15" customHeight="1" x14ac:dyDescent="0.25">
      <c r="B28" s="17" t="s">
        <v>69</v>
      </c>
      <c r="C28" s="18">
        <v>18.899999999999999</v>
      </c>
      <c r="D28" s="18">
        <v>18.100000000000001</v>
      </c>
      <c r="E28" s="18">
        <v>14.6</v>
      </c>
      <c r="F28" s="18">
        <v>7.2</v>
      </c>
      <c r="G28" s="18">
        <v>3.9</v>
      </c>
      <c r="H28" s="18">
        <v>2.7</v>
      </c>
      <c r="I28" s="18">
        <v>3.9</v>
      </c>
      <c r="J28" s="18">
        <v>2.7</v>
      </c>
      <c r="K28" s="18">
        <v>1.7</v>
      </c>
      <c r="O28" s="2"/>
      <c r="P28" s="2"/>
      <c r="T28" s="2"/>
      <c r="U28" s="2"/>
    </row>
    <row r="29" spans="2:22" ht="15" customHeight="1" x14ac:dyDescent="0.25">
      <c r="B29" s="17" t="s">
        <v>68</v>
      </c>
      <c r="C29" s="7">
        <v>1.1000000000000001</v>
      </c>
      <c r="D29" s="7">
        <v>3.8</v>
      </c>
      <c r="E29" s="7">
        <v>3</v>
      </c>
      <c r="F29" s="7">
        <v>0</v>
      </c>
      <c r="G29" s="18">
        <v>0.5</v>
      </c>
      <c r="H29" s="18">
        <v>0</v>
      </c>
      <c r="I29" s="18">
        <v>0.5</v>
      </c>
      <c r="J29" s="18">
        <v>0</v>
      </c>
      <c r="K29" s="18">
        <v>0.5</v>
      </c>
      <c r="O29" s="2"/>
      <c r="P29" s="2"/>
      <c r="T29" s="2"/>
      <c r="U29" s="2"/>
    </row>
  </sheetData>
  <mergeCells count="4">
    <mergeCell ref="B18:B19"/>
    <mergeCell ref="C18:E18"/>
    <mergeCell ref="F18:H18"/>
    <mergeCell ref="I18:K18"/>
  </mergeCells>
  <pageMargins left="0.75" right="0.75" top="1" bottom="1" header="0.5" footer="0.5"/>
  <pageSetup paperSize="9"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25</vt:i4>
      </vt:variant>
    </vt:vector>
  </HeadingPairs>
  <TitlesOfParts>
    <vt:vector size="25" baseType="lpstr">
      <vt:lpstr>Taux de mortalite</vt:lpstr>
      <vt:lpstr>Top 5 Causes Morbidite</vt:lpstr>
      <vt:lpstr>Admissions Programme Nutrition</vt:lpstr>
      <vt:lpstr>Pyramide de population</vt:lpstr>
      <vt:lpstr>Graph Anemie Enfant 1</vt:lpstr>
      <vt:lpstr>Graph Anemie Enfant 2</vt:lpstr>
      <vt:lpstr>Graph Anemie Enfant 3</vt:lpstr>
      <vt:lpstr>Graph Anemie Enfant 3 (SRS)</vt:lpstr>
      <vt:lpstr>Graph Anemie Femme 1</vt:lpstr>
      <vt:lpstr>Graph Anemie Femme 2</vt:lpstr>
      <vt:lpstr>Graph Anemie Femme 2 (SRS)</vt:lpstr>
      <vt:lpstr>Graph Sante Reproductive</vt:lpstr>
      <vt:lpstr>Graph MAG &amp; MAS</vt:lpstr>
      <vt:lpstr>Graph Retard de croissance</vt:lpstr>
      <vt:lpstr>Emaciation par age</vt:lpstr>
      <vt:lpstr>Retard de croissance par age</vt:lpstr>
      <vt:lpstr>WaSt par sexe</vt:lpstr>
      <vt:lpstr>WaSt par age</vt:lpstr>
      <vt:lpstr>Graph Rougeole &amp; Vit A</vt:lpstr>
      <vt:lpstr>Graph Deparasitage (optionnel)</vt:lpstr>
      <vt:lpstr>Graph Indicateurs ANJE</vt:lpstr>
      <vt:lpstr> Graph Profiles SCA et rCSI</vt:lpstr>
      <vt:lpstr> Graph SCA-N</vt:lpstr>
      <vt:lpstr>Graph Moustiquaire 2</vt:lpstr>
      <vt:lpstr>Graph Moustiquaire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Melody Tondeur</dc:creator>
  <cp:lastModifiedBy>Fanny</cp:lastModifiedBy>
  <dcterms:created xsi:type="dcterms:W3CDTF">2010-08-12T14:07:46Z</dcterms:created>
  <dcterms:modified xsi:type="dcterms:W3CDTF">2019-10-11T14:39:03Z</dcterms:modified>
</cp:coreProperties>
</file>