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unhcr365-my.sharepoint.com/personal/senn_unhcr_org/Documents/Documents/GARS/Flexible Funding Report/2023/"/>
    </mc:Choice>
  </mc:AlternateContent>
  <xr:revisionPtr revIDLastSave="1" documentId="8_{71A6D9CB-0000-4C48-AE87-B2B7993CC800}" xr6:coauthVersionLast="47" xr6:coauthVersionMax="47" xr10:uidLastSave="{E7CD28FA-67B3-4E54-B2C1-B84B1363D625}"/>
  <bookViews>
    <workbookView xWindow="28680" yWindow="-120" windowWidth="29040" windowHeight="15720" xr2:uid="{B43BEFF8-CD89-429C-BB98-9E5F675B3224}"/>
  </bookViews>
  <sheets>
    <sheet name="Sources and top donors" sheetId="4" r:id="rId1"/>
    <sheet name="Expenditure by source" sheetId="6" r:id="rId2"/>
    <sheet name="Allocations by region" sheetId="2" r:id="rId3"/>
    <sheet name="Allocations by outcome area" sheetId="5" r:id="rId4"/>
    <sheet name="Private donors" sheetId="3" r:id="rId5"/>
  </sheets>
  <definedNames>
    <definedName name="_xlnm._FilterDatabase" localSheetId="4" hidden="1">'Private donors'!$A$2:$A$126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1" i="2" l="1"/>
  <c r="G183" i="2"/>
  <c r="G189" i="2"/>
  <c r="E189" i="2"/>
  <c r="G181" i="2"/>
  <c r="G155" i="2"/>
  <c r="G112" i="2"/>
  <c r="G77" i="2"/>
  <c r="G51" i="2"/>
  <c r="G35" i="2"/>
  <c r="G22" i="2"/>
  <c r="E7" i="5" l="1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6" i="5"/>
  <c r="E183" i="2" l="1"/>
  <c r="E181" i="2"/>
  <c r="E155" i="2"/>
  <c r="E112" i="2"/>
  <c r="E77" i="2"/>
  <c r="E51" i="2"/>
  <c r="E35" i="2"/>
  <c r="E22" i="2"/>
  <c r="G37" i="4"/>
  <c r="G38" i="4"/>
  <c r="E37" i="4"/>
  <c r="E38" i="4"/>
  <c r="C37" i="4"/>
  <c r="C38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17" i="4"/>
  <c r="E18" i="4"/>
  <c r="E19" i="4"/>
  <c r="E20" i="4"/>
  <c r="E21" i="4"/>
  <c r="E22" i="4"/>
  <c r="E23" i="4"/>
  <c r="E24" i="4"/>
  <c r="E25" i="4"/>
  <c r="E26" i="4"/>
  <c r="E28" i="4"/>
  <c r="E29" i="4"/>
  <c r="E30" i="4"/>
  <c r="E31" i="4"/>
  <c r="E32" i="4"/>
  <c r="E33" i="4"/>
  <c r="E34" i="4"/>
  <c r="E35" i="4"/>
  <c r="E36" i="4"/>
  <c r="E17" i="4"/>
  <c r="C19" i="4"/>
  <c r="C20" i="4"/>
  <c r="C21" i="4"/>
  <c r="C22" i="4"/>
  <c r="C23" i="4"/>
  <c r="C24" i="4"/>
  <c r="C25" i="4"/>
  <c r="C27" i="4"/>
  <c r="C28" i="4"/>
  <c r="C29" i="4"/>
  <c r="C30" i="4"/>
  <c r="C31" i="4"/>
  <c r="C32" i="4"/>
  <c r="C33" i="4"/>
  <c r="C34" i="4"/>
  <c r="C35" i="4"/>
  <c r="C36" i="4"/>
  <c r="C17" i="4"/>
  <c r="G8" i="4"/>
  <c r="G7" i="4"/>
  <c r="E8" i="4"/>
  <c r="E7" i="4"/>
  <c r="C8" i="4"/>
  <c r="C7" i="4"/>
</calcChain>
</file>

<file path=xl/sharedStrings.xml><?xml version="1.0" encoding="utf-8"?>
<sst xmlns="http://schemas.openxmlformats.org/spreadsheetml/2006/main" count="395" uniqueCount="359">
  <si>
    <t>Unearmarked</t>
  </si>
  <si>
    <t>Softly earmarked</t>
  </si>
  <si>
    <t>Region/Sub-region/Country</t>
  </si>
  <si>
    <t>Total</t>
  </si>
  <si>
    <t>East and Horn of Africa and the Great Lakes</t>
  </si>
  <si>
    <t>East and Horn of Africa and the Great Lakes total</t>
  </si>
  <si>
    <t>Southern Africa</t>
  </si>
  <si>
    <t>Southern Africa total</t>
  </si>
  <si>
    <t>West and Central Africa</t>
  </si>
  <si>
    <t>West and Central Africa total</t>
  </si>
  <si>
    <t>The Americas</t>
  </si>
  <si>
    <t>Americas overall</t>
  </si>
  <si>
    <t>Americas overall total</t>
  </si>
  <si>
    <t>Latin America</t>
  </si>
  <si>
    <t>Latin America total</t>
  </si>
  <si>
    <t>North America and the Carribbean</t>
  </si>
  <si>
    <t>The Americas total</t>
  </si>
  <si>
    <t>Asia and the Pacific</t>
  </si>
  <si>
    <t>Asia and the Pacific overall</t>
  </si>
  <si>
    <t>Asia and the Pacific overall total</t>
  </si>
  <si>
    <t>Central Asia</t>
  </si>
  <si>
    <t>Central Asia total</t>
  </si>
  <si>
    <t>East Asia and the Pacific</t>
  </si>
  <si>
    <t>East Asia and the Pacific total</t>
  </si>
  <si>
    <t>South Asia</t>
  </si>
  <si>
    <t>South Asia total</t>
  </si>
  <si>
    <t>South-East Asia</t>
  </si>
  <si>
    <t>South-East Asia total</t>
  </si>
  <si>
    <t>South-West Asia</t>
  </si>
  <si>
    <t>South-West Asia total</t>
  </si>
  <si>
    <t>Asia and the Pacific total</t>
  </si>
  <si>
    <t>Europe</t>
  </si>
  <si>
    <t>Europe overall</t>
  </si>
  <si>
    <t>Other operations in Europe</t>
  </si>
  <si>
    <t>Europe overall total</t>
  </si>
  <si>
    <t>Eastern Europe</t>
  </si>
  <si>
    <t>Eastern Europe total</t>
  </si>
  <si>
    <t>Northern, Western, Central and Southern Europe</t>
  </si>
  <si>
    <t>Northern, Western, Central and Southern Europe total</t>
  </si>
  <si>
    <t>South-Eastern Europe</t>
  </si>
  <si>
    <t>South-Eastern Europe total</t>
  </si>
  <si>
    <t>Europe total</t>
  </si>
  <si>
    <t>Middle East and North Africa</t>
  </si>
  <si>
    <t>Middle East and North Africa overall</t>
  </si>
  <si>
    <t>Middle East and North Africa overall total</t>
  </si>
  <si>
    <t>Middle East</t>
  </si>
  <si>
    <t>Middle East overall</t>
  </si>
  <si>
    <t>North Africa</t>
  </si>
  <si>
    <t>North Africa overall</t>
  </si>
  <si>
    <t>Germany</t>
  </si>
  <si>
    <t>Canada</t>
  </si>
  <si>
    <t>United Kingdom of Great Britain and Northern Ireland</t>
  </si>
  <si>
    <t>Japan</t>
  </si>
  <si>
    <t>Republic of Korea</t>
  </si>
  <si>
    <t>Greece</t>
  </si>
  <si>
    <t>Regional Bureau for the East and Horn of Africa and the Great Lakes</t>
  </si>
  <si>
    <t>Other operations in Africa</t>
  </si>
  <si>
    <t>Burundi</t>
  </si>
  <si>
    <t>Djibouti</t>
  </si>
  <si>
    <t>Eritrea</t>
  </si>
  <si>
    <t>Ethiopia</t>
  </si>
  <si>
    <t>Kenya</t>
  </si>
  <si>
    <t>Rwanda</t>
  </si>
  <si>
    <t>Somalia</t>
  </si>
  <si>
    <t>South Sudan</t>
  </si>
  <si>
    <t>Sudan</t>
  </si>
  <si>
    <t>Uganda</t>
  </si>
  <si>
    <t>United Republic of Tanzania</t>
  </si>
  <si>
    <t>Regional activities for Southern Africa</t>
  </si>
  <si>
    <t>Angola</t>
  </si>
  <si>
    <t>The Republic of the Congo</t>
  </si>
  <si>
    <t>Democratic Republic of the Congo</t>
  </si>
  <si>
    <t>Malawi</t>
  </si>
  <si>
    <t>Mozambique</t>
  </si>
  <si>
    <t>South Africa Multi-Country Office</t>
  </si>
  <si>
    <t>Zambia</t>
  </si>
  <si>
    <t>Zimbabwe</t>
  </si>
  <si>
    <t>Regional Bureau for West and Central Africa</t>
  </si>
  <si>
    <t>Regional activities for West and Central Africa</t>
  </si>
  <si>
    <t>Burkina Faso</t>
  </si>
  <si>
    <t>Cameroon Multi-Country Office</t>
  </si>
  <si>
    <t>Central African Republic</t>
  </si>
  <si>
    <t>Chad</t>
  </si>
  <si>
    <t>Côte d'Ivoire</t>
  </si>
  <si>
    <t>Ghana</t>
  </si>
  <si>
    <t>Liberia</t>
  </si>
  <si>
    <t>Mali</t>
  </si>
  <si>
    <t>Niger</t>
  </si>
  <si>
    <t>Nigeria</t>
  </si>
  <si>
    <t>Senegal Multi-Country Office</t>
  </si>
  <si>
    <t>Regional Bureau for the Americas</t>
  </si>
  <si>
    <t>Regional activities for the Americas</t>
  </si>
  <si>
    <t>Regional activities for the East and Horn of Africa and the Great Lakes</t>
  </si>
  <si>
    <t>Regional Bureau for Southern Africa</t>
  </si>
  <si>
    <t>Argentina Multi-Country Office</t>
  </si>
  <si>
    <t>Brazil</t>
  </si>
  <si>
    <t>Colombia</t>
  </si>
  <si>
    <t>Costa Rica</t>
  </si>
  <si>
    <t>Ecuador</t>
  </si>
  <si>
    <t>Honduras</t>
  </si>
  <si>
    <t>Mexico</t>
  </si>
  <si>
    <t>Panama Multi-Country Office</t>
  </si>
  <si>
    <t>Peru</t>
  </si>
  <si>
    <t>Venezuela (Bolivarian Republic of)</t>
  </si>
  <si>
    <t>El Salvador</t>
  </si>
  <si>
    <t>Guatemala</t>
  </si>
  <si>
    <t>United States of America Multi-Country Office</t>
  </si>
  <si>
    <t>Regional Bureau for Asia and the Pacific</t>
  </si>
  <si>
    <t>Regional activities for Asia and the Pacific</t>
  </si>
  <si>
    <t>Kazakhstan Multi-Country Office</t>
  </si>
  <si>
    <t>Tajikistan</t>
  </si>
  <si>
    <t>Australia Multi-Country Office</t>
  </si>
  <si>
    <t>China</t>
  </si>
  <si>
    <t>India</t>
  </si>
  <si>
    <t>Nepal</t>
  </si>
  <si>
    <t>Sri Lanka</t>
  </si>
  <si>
    <t>Bangladesh</t>
  </si>
  <si>
    <t>Indonesia</t>
  </si>
  <si>
    <t>Malaysia</t>
  </si>
  <si>
    <t>Myanmar</t>
  </si>
  <si>
    <t>Philippines</t>
  </si>
  <si>
    <t>Thailand Multi-Country Office</t>
  </si>
  <si>
    <t>Afghanistan</t>
  </si>
  <si>
    <t>Islamic Republic of Iran</t>
  </si>
  <si>
    <t>Pakistan</t>
  </si>
  <si>
    <t>Regional Bureau for Europe</t>
  </si>
  <si>
    <t>Regional activities for Europe</t>
  </si>
  <si>
    <t>Armenia</t>
  </si>
  <si>
    <t>Azerbaijan</t>
  </si>
  <si>
    <t>Belarus</t>
  </si>
  <si>
    <t>Georgia</t>
  </si>
  <si>
    <t>Russian Federation</t>
  </si>
  <si>
    <t>Türkiye</t>
  </si>
  <si>
    <t>Ukraine</t>
  </si>
  <si>
    <t>Belgium Multi-Country Office</t>
  </si>
  <si>
    <t>Bulgaria</t>
  </si>
  <si>
    <t>Croatia</t>
  </si>
  <si>
    <t>Cyprus</t>
  </si>
  <si>
    <t>France</t>
  </si>
  <si>
    <t>Hungary Multi-Country Office</t>
  </si>
  <si>
    <t>Italy Multi-Country Office</t>
  </si>
  <si>
    <t>Malta</t>
  </si>
  <si>
    <t>Poland</t>
  </si>
  <si>
    <t>Romania</t>
  </si>
  <si>
    <t>Sweden Multi-Country Office</t>
  </si>
  <si>
    <t>Spain Multi-Country Office</t>
  </si>
  <si>
    <t>Albania</t>
  </si>
  <si>
    <t>Bosnia and Herzegovina</t>
  </si>
  <si>
    <t>Kosovo (S/RES/1244 (1999))</t>
  </si>
  <si>
    <t>Montenegro</t>
  </si>
  <si>
    <t>North Macedonia</t>
  </si>
  <si>
    <t>Serbia</t>
  </si>
  <si>
    <t>Regional Bureau for Middle East and North Africa</t>
  </si>
  <si>
    <t>Regional activities for Middle East and North Africa</t>
  </si>
  <si>
    <t>Other operations in the Middle East</t>
  </si>
  <si>
    <t>Iraq</t>
  </si>
  <si>
    <t>Israel</t>
  </si>
  <si>
    <t>Jordan</t>
  </si>
  <si>
    <t>Lebanon</t>
  </si>
  <si>
    <t>Saudi Arabia Multi-Country Office</t>
  </si>
  <si>
    <t>Syrian Arab Republic</t>
  </si>
  <si>
    <t>Yemen</t>
  </si>
  <si>
    <t>Algeria</t>
  </si>
  <si>
    <t>Egypt</t>
  </si>
  <si>
    <t>Libya</t>
  </si>
  <si>
    <t>Mauritania</t>
  </si>
  <si>
    <t>Morocco</t>
  </si>
  <si>
    <t>Tunisia</t>
  </si>
  <si>
    <t>Western Sahara - Confidence building measures</t>
  </si>
  <si>
    <t>Coordination Platform</t>
  </si>
  <si>
    <t>Moldova (Republic of)</t>
  </si>
  <si>
    <t>Global programmes</t>
  </si>
  <si>
    <t>UNHCR GLOBAL</t>
  </si>
  <si>
    <t>Fast Retailing Co., Ltd. (UNIQLO)</t>
  </si>
  <si>
    <t>LetterOne Investment Holdings SA</t>
  </si>
  <si>
    <t>Vodafone Foundation</t>
  </si>
  <si>
    <t>THE AMERICAS</t>
  </si>
  <si>
    <t>REGIONAL</t>
  </si>
  <si>
    <t>Kuwait-America Foundation</t>
  </si>
  <si>
    <t>United Nations Foundation</t>
  </si>
  <si>
    <t>CANADA</t>
  </si>
  <si>
    <t>The FirstLine Foundation</t>
  </si>
  <si>
    <t>ASIA AND THE PACIFIC</t>
  </si>
  <si>
    <t>AUSTRALIA FOR UNHCR</t>
  </si>
  <si>
    <t>Emergency Action Alliance (EAA)</t>
  </si>
  <si>
    <t>CHINA / HONG KONG SAR</t>
  </si>
  <si>
    <t>GS Charity Foundation Limited</t>
  </si>
  <si>
    <t xml:space="preserve">Mr. Cheng Hsu Shih and Ms. Cheng Mary Moei Hong </t>
  </si>
  <si>
    <t>New Sunshine Charity Foundation (NSCF)</t>
  </si>
  <si>
    <t>Shih Wing Ching Foundation</t>
  </si>
  <si>
    <t>ZeShan (H.K.) Foundation</t>
  </si>
  <si>
    <t>JAPAN FOR UNHCR</t>
  </si>
  <si>
    <t>BROTHER INDUSTRIES, LTD.</t>
  </si>
  <si>
    <t>CAPCOM CO., LTD.</t>
  </si>
  <si>
    <t>Hideo Yamada</t>
  </si>
  <si>
    <t>Inamori Foundation</t>
  </si>
  <si>
    <t>Japanese Trade Union Confederation</t>
  </si>
  <si>
    <t>NTT DATA Group Corporation</t>
  </si>
  <si>
    <t>NTT DOCOMO, INC.</t>
  </si>
  <si>
    <t>Rumiko Takahashi</t>
  </si>
  <si>
    <t>Seven &amp; i Holdings Co., Ltd.</t>
  </si>
  <si>
    <t>REPUBLIC OF KOREA</t>
  </si>
  <si>
    <t>Korean Pharmaceutical Association</t>
  </si>
  <si>
    <t>NAVER Corp</t>
  </si>
  <si>
    <t>THAILAND</t>
  </si>
  <si>
    <t>Wanchai Tachavejnukul</t>
  </si>
  <si>
    <t>EUROPE</t>
  </si>
  <si>
    <t>Porsche Central and Eastern Europe S.R.O.</t>
  </si>
  <si>
    <t>DENMARK</t>
  </si>
  <si>
    <t>Det Obelske Familiefond</t>
  </si>
  <si>
    <t>Hempel Foundation</t>
  </si>
  <si>
    <t>Kong Frederik den Syvendes Stiftelse paa Jægerspris</t>
  </si>
  <si>
    <t>Ramboll Foundation</t>
  </si>
  <si>
    <t>ESPAÑA CON ACNUR</t>
  </si>
  <si>
    <t>Banco Santander S.A.</t>
  </si>
  <si>
    <t>Ibercaja Banking Foundation</t>
  </si>
  <si>
    <t>GREECE</t>
  </si>
  <si>
    <t>Volka Entertainment Ltd.</t>
  </si>
  <si>
    <t>ITALY</t>
  </si>
  <si>
    <t>Autostrade per l'Italia S.p.A.</t>
  </si>
  <si>
    <t>Calzedonia S.p.A.</t>
  </si>
  <si>
    <t>Chiesi Farmaceutici</t>
  </si>
  <si>
    <t>Guccio Gucci S.p.A.</t>
  </si>
  <si>
    <t>Nando Peretti Foundation</t>
  </si>
  <si>
    <t xml:space="preserve">Only The Brave Foundation </t>
  </si>
  <si>
    <t>Pirelli &amp; C. S.p.A.</t>
  </si>
  <si>
    <t>Prada S.p.A</t>
  </si>
  <si>
    <t>Salvatore Ferragamo S.p.A.</t>
  </si>
  <si>
    <t>UniCredit Foundation</t>
  </si>
  <si>
    <t>Università Commerciale Luigi Bocconi</t>
  </si>
  <si>
    <t>THE KINGDOM OF THE NETHERLANDS</t>
  </si>
  <si>
    <t xml:space="preserve">Adyen </t>
  </si>
  <si>
    <t>Booking Holdings Inc.</t>
  </si>
  <si>
    <t>Dutch Postcode Lottery (Nationale Postcode Loterij)</t>
  </si>
  <si>
    <t>IMC Charitable Foundation</t>
  </si>
  <si>
    <t>Just Eat Takeaway.com</t>
  </si>
  <si>
    <t>SWEDEN FOR UNHCR</t>
  </si>
  <si>
    <t>Axel F och Vilna Lindmarkers Stiftelse</t>
  </si>
  <si>
    <t>Brödernas Group AB</t>
  </si>
  <si>
    <t>Essity Aktiebolag</t>
  </si>
  <si>
    <t>Gudrun Sjödén Group AB</t>
  </si>
  <si>
    <t>H&amp;M Hennes &amp; Mauritz GBC AB</t>
  </si>
  <si>
    <t>Jonas Bengtsson</t>
  </si>
  <si>
    <t>Lindex AB</t>
  </si>
  <si>
    <t>Magnus M. Lind</t>
  </si>
  <si>
    <t>Marshall Group AB</t>
  </si>
  <si>
    <t>Peab AB</t>
  </si>
  <si>
    <t>Samhällsbyggnadsbolaget i Norden AB</t>
  </si>
  <si>
    <t>Swedish Postcode Lottery (Svenska Postkodlotteriet)</t>
  </si>
  <si>
    <t>TV4 Aktiebolag</t>
  </si>
  <si>
    <t>SWITZERLAND FOR UNHCR</t>
  </si>
  <si>
    <t>Burger King Europe GmbH</t>
  </si>
  <si>
    <t>FIFA Foundation</t>
  </si>
  <si>
    <t>Krüger Foundation</t>
  </si>
  <si>
    <t>Restaurant Brands International</t>
  </si>
  <si>
    <t>UK FOR UNHCR</t>
  </si>
  <si>
    <t>Accenture</t>
  </si>
  <si>
    <t>The Caring Family Foundation</t>
  </si>
  <si>
    <t>Experian Plc</t>
  </si>
  <si>
    <t>Hauser and Wirth</t>
  </si>
  <si>
    <t>Unilever</t>
  </si>
  <si>
    <t>UNO-FLÜCHTLINGSHILFE</t>
  </si>
  <si>
    <t>AUDI AG</t>
  </si>
  <si>
    <t>BioNTech SE</t>
  </si>
  <si>
    <t>German Postcode Lottery (Postcode Lotterie DT gemeinnützige GmbH)</t>
  </si>
  <si>
    <t>Stiftung RTL – Wir helfen Kindern e.V.</t>
  </si>
  <si>
    <t>MIDDLE EAST AND NORTH AFRICA</t>
  </si>
  <si>
    <t>UNITED ARAB EMIRATES</t>
  </si>
  <si>
    <t>ETIHAD Airways</t>
  </si>
  <si>
    <t xml:space="preserve">Sotheby's MENA </t>
  </si>
  <si>
    <t>The Big Heart Foundation</t>
  </si>
  <si>
    <t>PRIVATE DONORS CONTRIBUTING OVER $100,000 IN FLEXIBLE FUNDING | 2023</t>
  </si>
  <si>
    <t>Total flexible funding</t>
  </si>
  <si>
    <t>$</t>
  </si>
  <si>
    <t>%</t>
  </si>
  <si>
    <t>Private</t>
  </si>
  <si>
    <t>DONOR</t>
  </si>
  <si>
    <t>United States of America</t>
  </si>
  <si>
    <t>Japan for UNHCR</t>
  </si>
  <si>
    <t>Sweden for UNHCR</t>
  </si>
  <si>
    <t>USA for UNHCR</t>
  </si>
  <si>
    <t>Sweden</t>
  </si>
  <si>
    <t>Norway</t>
  </si>
  <si>
    <t>Denmark</t>
  </si>
  <si>
    <t>Private donors in Italy</t>
  </si>
  <si>
    <t>Private donors in the Republic of Korea</t>
  </si>
  <si>
    <t>TOTAL</t>
  </si>
  <si>
    <t>Governments</t>
  </si>
  <si>
    <t>España con ACNUR</t>
  </si>
  <si>
    <t>UNO-Flüchtlingshilfe (National Partner in Germany)</t>
  </si>
  <si>
    <t>Netherlands (Kingdom of the)</t>
  </si>
  <si>
    <t>Finland</t>
  </si>
  <si>
    <t>Ireland</t>
  </si>
  <si>
    <t>Private donors in the Kingdom of the Netherlands</t>
  </si>
  <si>
    <t>Other private donors</t>
  </si>
  <si>
    <t>Other governments</t>
  </si>
  <si>
    <t>Grand Total</t>
  </si>
  <si>
    <r>
      <rPr>
        <b/>
        <sz val="14"/>
        <color rgb="FF0072BC"/>
        <rFont val="Lato"/>
        <family val="2"/>
      </rPr>
      <t>SOURCES OF OF FLEXIBLE FUNDING IN 2023</t>
    </r>
    <r>
      <rPr>
        <sz val="14"/>
        <color rgb="FF0072BC"/>
        <rFont val="Lato"/>
        <family val="2"/>
      </rPr>
      <t xml:space="preserve"> | USD</t>
    </r>
  </si>
  <si>
    <r>
      <rPr>
        <b/>
        <sz val="14"/>
        <color theme="3"/>
        <rFont val="Lato"/>
        <family val="2"/>
      </rPr>
      <t>ALLOCATION OF UNEARMARKED AND SOFTLY EARMARKED FUNDS IN 2023</t>
    </r>
    <r>
      <rPr>
        <sz val="14"/>
        <color theme="3"/>
        <rFont val="Lato"/>
        <family val="2"/>
      </rPr>
      <t xml:space="preserve"> | USD thousands</t>
    </r>
  </si>
  <si>
    <t>Outcome/Enabling area</t>
  </si>
  <si>
    <t>Access to territory, registration and documentation (OA 1)</t>
  </si>
  <si>
    <t>Child protection (OA 5)</t>
  </si>
  <si>
    <t>Clean water, sanitation and hygiene (OA 12)</t>
  </si>
  <si>
    <t>Community engagement and women's empowerment (OA 7)</t>
  </si>
  <si>
    <t>Education (OA 11)</t>
  </si>
  <si>
    <t>External engagement and resource mobilization (EA 20)</t>
  </si>
  <si>
    <t>Gender-based violence (OA 4)</t>
  </si>
  <si>
    <t>Healthy lives (OA 10)</t>
  </si>
  <si>
    <t>Local integration and other local solutions (OA 16)</t>
  </si>
  <si>
    <t>Operational support and supply chain (EA 18)</t>
  </si>
  <si>
    <t>People and culture (EA 19)</t>
  </si>
  <si>
    <t>Protection policy and law (OA 3)</t>
  </si>
  <si>
    <t>Resettlement and complementary pathways (OA 15)</t>
  </si>
  <si>
    <t>Safety and access to justice (OA 6)</t>
  </si>
  <si>
    <t>Self-reliance, economic inclusion and livelihoods (OA 13)</t>
  </si>
  <si>
    <t>Status determination (OA 2)</t>
  </si>
  <si>
    <t>Sustainable housing and settlements (OA 9)</t>
  </si>
  <si>
    <t>Systems and processes (EA 17)</t>
  </si>
  <si>
    <t>Voluntary repatriation and sustainable reintegration (OA 14)</t>
  </si>
  <si>
    <t>Well-being and basic needs (OA 8)</t>
  </si>
  <si>
    <t>Leadership and governance (EA 21)</t>
  </si>
  <si>
    <t>SOURCE OF FUNDING</t>
  </si>
  <si>
    <t xml:space="preserve">Carry-over from prior years </t>
  </si>
  <si>
    <t>Voluntary Cash Contributions</t>
  </si>
  <si>
    <t>Voluntary in-kind Contributions</t>
  </si>
  <si>
    <t>Indirect support costs</t>
  </si>
  <si>
    <t>United Nations Regular Budget</t>
  </si>
  <si>
    <t xml:space="preserve">Earmarked </t>
  </si>
  <si>
    <t>Earmarked</t>
  </si>
  <si>
    <t>FIELD OPERATIONS</t>
  </si>
  <si>
    <t xml:space="preserve">  East and Horn of Africa and the Great Lakes</t>
  </si>
  <si>
    <t xml:space="preserve">  Southern Africa</t>
  </si>
  <si>
    <t xml:space="preserve">  West and Central Africa</t>
  </si>
  <si>
    <t xml:space="preserve">  Americas</t>
  </si>
  <si>
    <t xml:space="preserve">  Asia and the Pacific</t>
  </si>
  <si>
    <t xml:space="preserve">  Europe</t>
  </si>
  <si>
    <t xml:space="preserve">  Middle East and North Africa</t>
  </si>
  <si>
    <t>TOTAL  COUNTRY AND REGIONAL PROGRAMMES</t>
  </si>
  <si>
    <t>Global Programmes</t>
  </si>
  <si>
    <t>Headquarters</t>
  </si>
  <si>
    <t xml:space="preserve">Operational Reserve </t>
  </si>
  <si>
    <t>Junior Professional Officers Fund</t>
  </si>
  <si>
    <t>% of total expenditure</t>
  </si>
  <si>
    <r>
      <t>Other income</t>
    </r>
    <r>
      <rPr>
        <vertAlign val="superscript"/>
        <sz val="10"/>
        <color theme="1"/>
        <rFont val="Arial"/>
        <family val="2"/>
      </rPr>
      <t>2</t>
    </r>
  </si>
  <si>
    <r>
      <t>Softly earmarked</t>
    </r>
    <r>
      <rPr>
        <vertAlign val="superscript"/>
        <sz val="10"/>
        <color theme="1"/>
        <rFont val="Arial"/>
        <family val="2"/>
      </rPr>
      <t>1</t>
    </r>
  </si>
  <si>
    <t>Field operations</t>
  </si>
  <si>
    <t>Percentage</t>
  </si>
  <si>
    <t>North America and the Carribbean total</t>
  </si>
  <si>
    <t>Middle East and North Africa total</t>
  </si>
  <si>
    <t>TOTAL FIELD OPERATIONS</t>
  </si>
  <si>
    <t>GRAND TOTAL</t>
  </si>
  <si>
    <t>Total Flexible</t>
  </si>
  <si>
    <t>Percentage of flexible funding</t>
  </si>
  <si>
    <t>Expenditure</t>
  </si>
  <si>
    <t>Percentage of expenditure funded by flexible funding</t>
  </si>
  <si>
    <t>Global programmes and headquarters</t>
  </si>
  <si>
    <t>TOTAL GLOBAL PROGRAMMES AND HEADQUARTERS</t>
  </si>
  <si>
    <t>SOURCE</t>
  </si>
  <si>
    <r>
      <rPr>
        <b/>
        <sz val="14"/>
        <color rgb="FF0072BC"/>
        <rFont val="Lato"/>
        <family val="2"/>
      </rPr>
      <t>TOP DONORS OF FLEXIBLE FUNDING IN 2023</t>
    </r>
    <r>
      <rPr>
        <sz val="14"/>
        <color rgb="FF0072BC"/>
        <rFont val="Lato"/>
        <family val="2"/>
      </rPr>
      <t xml:space="preserve"> | USD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</si>
</sst>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,"/>
    <numFmt numFmtId="165" formatCode="_-* #,##0_-;\-* #,##0_-;_-* &quot;-&quot;??_-;_-@_-"/>
    <numFmt numFmtId="166" formatCode="_(* #,##0,_);_(* \(#,##0\);_(* &quot;-&quot;??_);_(@_)"/>
    <numFmt numFmtId="167" formatCode="_(* #,##0.00_);_(* \(#,##0.00\);_(* &quot;-&quot;??_);_(@_)"/>
    <numFmt numFmtId="168" formatCode="_(* #,##0,;_(* \(#,##0,\);_(* &quot;-&quot;??_);_(@_)"/>
  </numFmts>
  <fonts count="35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Proxima Nova"/>
    </font>
    <font>
      <sz val="12"/>
      <color theme="0"/>
      <name val="Proxima Nova"/>
    </font>
    <font>
      <b/>
      <sz val="12"/>
      <color theme="0"/>
      <name val="Proxima Nova"/>
    </font>
    <font>
      <sz val="11"/>
      <color theme="1"/>
      <name val="Arial"/>
      <family val="2"/>
    </font>
    <font>
      <sz val="11"/>
      <color theme="1"/>
      <name val="Lato"/>
      <family val="2"/>
    </font>
    <font>
      <sz val="12"/>
      <color theme="1"/>
      <name val="Calibri"/>
      <family val="2"/>
      <scheme val="minor"/>
    </font>
    <font>
      <sz val="12"/>
      <color theme="1"/>
      <name val="Lato"/>
      <family val="2"/>
    </font>
    <font>
      <sz val="12"/>
      <name val="Lato"/>
      <family val="2"/>
    </font>
    <font>
      <u/>
      <sz val="12"/>
      <color theme="10"/>
      <name val="Calibri"/>
      <family val="2"/>
      <scheme val="minor"/>
    </font>
    <font>
      <sz val="14"/>
      <color theme="3"/>
      <name val="Lato"/>
      <family val="2"/>
    </font>
    <font>
      <b/>
      <sz val="14"/>
      <color theme="3"/>
      <name val="Lato"/>
      <family val="2"/>
    </font>
    <font>
      <sz val="12"/>
      <color theme="3"/>
      <name val="Lato"/>
      <family val="2"/>
    </font>
    <font>
      <b/>
      <sz val="12"/>
      <color theme="3"/>
      <name val="Lato"/>
      <family val="2"/>
    </font>
    <font>
      <b/>
      <sz val="12"/>
      <color theme="0"/>
      <name val="Lato"/>
      <family val="2"/>
    </font>
    <font>
      <sz val="12"/>
      <color rgb="FF0072BC"/>
      <name val="Lato"/>
      <family val="2"/>
    </font>
    <font>
      <sz val="11"/>
      <color rgb="FF000000"/>
      <name val="Lato"/>
      <family val="2"/>
    </font>
    <font>
      <sz val="12"/>
      <color rgb="FF000000"/>
      <name val="Lato"/>
      <family val="2"/>
    </font>
    <font>
      <sz val="12"/>
      <color theme="0"/>
      <name val="Lato"/>
      <family val="2"/>
    </font>
    <font>
      <sz val="14"/>
      <color rgb="FF0072BC"/>
      <name val="Lato"/>
      <family val="2"/>
    </font>
    <font>
      <b/>
      <sz val="14"/>
      <color rgb="FF0072BC"/>
      <name val="Lato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3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Lato"/>
      <family val="2"/>
    </font>
    <font>
      <b/>
      <sz val="14"/>
      <color theme="1"/>
      <name val="Lato"/>
      <family val="2"/>
    </font>
    <font>
      <b/>
      <sz val="12"/>
      <color theme="0" tint="-0.34998626667073579"/>
      <name val="Lato"/>
      <family val="2"/>
    </font>
    <font>
      <sz val="12"/>
      <color theme="0" tint="-0.34998626667073579"/>
      <name val="Lato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6B3A1"/>
        <bgColor indexed="64"/>
      </patternFill>
    </fill>
    <fill>
      <patternFill patternType="solid">
        <fgColor rgb="FF0090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7" tint="0.59996337778862885"/>
      </top>
      <bottom style="thin">
        <color theme="7" tint="0.59996337778862885"/>
      </bottom>
      <diagonal/>
    </border>
    <border>
      <left/>
      <right/>
      <top style="thin">
        <color theme="7" tint="0.59996337778862885"/>
      </top>
      <bottom/>
      <diagonal/>
    </border>
    <border>
      <left/>
      <right/>
      <top/>
      <bottom style="thin">
        <color theme="7" tint="0.7999511703848384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rgb="FF36B3A1"/>
      </top>
      <bottom style="thin">
        <color rgb="FF36B3A1"/>
      </bottom>
      <diagonal/>
    </border>
    <border>
      <left/>
      <right/>
      <top style="thin">
        <color rgb="FF0090BC"/>
      </top>
      <bottom style="thin">
        <color rgb="FF0090BC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/>
      <top style="thick">
        <color rgb="FF0090BC"/>
      </top>
      <bottom style="thick">
        <color rgb="FF0090BC"/>
      </bottom>
      <diagonal/>
    </border>
    <border>
      <left/>
      <right/>
      <top style="thick">
        <color rgb="FF36B3A1"/>
      </top>
      <bottom style="thick">
        <color rgb="FF36B3A1"/>
      </bottom>
      <diagonal/>
    </border>
    <border>
      <left/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7" fillId="0" borderId="0"/>
    <xf numFmtId="0" fontId="10" fillId="0" borderId="0" applyNumberFormat="0" applyFill="0" applyBorder="0" applyAlignment="0" applyProtection="0"/>
    <xf numFmtId="0" fontId="1" fillId="0" borderId="0"/>
    <xf numFmtId="0" fontId="5" fillId="0" borderId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7" fillId="0" borderId="0" xfId="4"/>
    <xf numFmtId="0" fontId="8" fillId="0" borderId="0" xfId="4" applyFont="1"/>
    <xf numFmtId="0" fontId="11" fillId="0" borderId="0" xfId="0" applyFont="1"/>
    <xf numFmtId="0" fontId="8" fillId="0" borderId="0" xfId="3" applyFont="1"/>
    <xf numFmtId="0" fontId="15" fillId="3" borderId="0" xfId="3" applyFont="1" applyFill="1"/>
    <xf numFmtId="0" fontId="13" fillId="0" borderId="7" xfId="3" applyFont="1" applyBorder="1"/>
    <xf numFmtId="0" fontId="8" fillId="0" borderId="0" xfId="4" applyFont="1" applyFill="1"/>
    <xf numFmtId="0" fontId="7" fillId="0" borderId="0" xfId="4" applyFill="1"/>
    <xf numFmtId="0" fontId="9" fillId="0" borderId="0" xfId="4" applyFont="1" applyFill="1"/>
    <xf numFmtId="0" fontId="16" fillId="0" borderId="0" xfId="0" applyFont="1"/>
    <xf numFmtId="0" fontId="8" fillId="0" borderId="0" xfId="0" applyFont="1"/>
    <xf numFmtId="0" fontId="6" fillId="0" borderId="0" xfId="0" applyFont="1"/>
    <xf numFmtId="0" fontId="18" fillId="0" borderId="8" xfId="0" applyFont="1" applyBorder="1" applyAlignment="1">
      <alignment horizontal="left" vertical="center"/>
    </xf>
    <xf numFmtId="3" fontId="18" fillId="0" borderId="8" xfId="0" applyNumberFormat="1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3" fontId="18" fillId="0" borderId="0" xfId="0" applyNumberFormat="1" applyFont="1" applyBorder="1" applyAlignment="1">
      <alignment vertical="center"/>
    </xf>
    <xf numFmtId="0" fontId="0" fillId="0" borderId="0" xfId="0" applyBorder="1"/>
    <xf numFmtId="0" fontId="15" fillId="7" borderId="9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65" fontId="8" fillId="0" borderId="9" xfId="1" applyNumberFormat="1" applyFont="1" applyBorder="1" applyAlignment="1">
      <alignment horizontal="left" vertical="center"/>
    </xf>
    <xf numFmtId="0" fontId="15" fillId="9" borderId="9" xfId="0" applyFont="1" applyFill="1" applyBorder="1" applyAlignment="1">
      <alignment horizontal="left" vertical="center"/>
    </xf>
    <xf numFmtId="165" fontId="15" fillId="7" borderId="9" xfId="1" applyNumberFormat="1" applyFont="1" applyFill="1" applyBorder="1" applyAlignment="1">
      <alignment horizontal="left" vertical="center"/>
    </xf>
    <xf numFmtId="9" fontId="15" fillId="7" borderId="9" xfId="2" applyFont="1" applyFill="1" applyBorder="1" applyAlignment="1">
      <alignment horizontal="center" vertical="center"/>
    </xf>
    <xf numFmtId="165" fontId="15" fillId="8" borderId="9" xfId="1" applyNumberFormat="1" applyFont="1" applyFill="1" applyBorder="1" applyAlignment="1">
      <alignment horizontal="left" vertical="center"/>
    </xf>
    <xf numFmtId="9" fontId="15" fillId="8" borderId="9" xfId="2" applyFont="1" applyFill="1" applyBorder="1" applyAlignment="1">
      <alignment horizontal="center" vertical="center"/>
    </xf>
    <xf numFmtId="165" fontId="15" fillId="9" borderId="9" xfId="1" applyNumberFormat="1" applyFont="1" applyFill="1" applyBorder="1" applyAlignment="1">
      <alignment horizontal="left" vertical="center"/>
    </xf>
    <xf numFmtId="9" fontId="15" fillId="9" borderId="9" xfId="2" applyFont="1" applyFill="1" applyBorder="1" applyAlignment="1">
      <alignment horizontal="center" vertical="center"/>
    </xf>
    <xf numFmtId="0" fontId="6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9" fillId="9" borderId="0" xfId="0" applyFont="1" applyFill="1"/>
    <xf numFmtId="0" fontId="19" fillId="4" borderId="4" xfId="0" applyFont="1" applyFill="1" applyBorder="1"/>
    <xf numFmtId="164" fontId="19" fillId="4" borderId="4" xfId="0" applyNumberFormat="1" applyFont="1" applyFill="1" applyBorder="1"/>
    <xf numFmtId="0" fontId="8" fillId="4" borderId="4" xfId="0" applyFont="1" applyFill="1" applyBorder="1"/>
    <xf numFmtId="0" fontId="8" fillId="0" borderId="1" xfId="0" applyFont="1" applyBorder="1" applyAlignment="1">
      <alignment wrapText="1"/>
    </xf>
    <xf numFmtId="3" fontId="8" fillId="5" borderId="1" xfId="0" applyNumberFormat="1" applyFont="1" applyFill="1" applyBorder="1"/>
    <xf numFmtId="3" fontId="8" fillId="0" borderId="1" xfId="0" applyNumberFormat="1" applyFont="1" applyBorder="1"/>
    <xf numFmtId="3" fontId="8" fillId="6" borderId="1" xfId="0" applyNumberFormat="1" applyFont="1" applyFill="1" applyBorder="1"/>
    <xf numFmtId="0" fontId="8" fillId="0" borderId="2" xfId="0" applyFont="1" applyBorder="1" applyAlignment="1">
      <alignment wrapText="1"/>
    </xf>
    <xf numFmtId="3" fontId="8" fillId="5" borderId="2" xfId="0" applyNumberFormat="1" applyFont="1" applyFill="1" applyBorder="1"/>
    <xf numFmtId="3" fontId="8" fillId="0" borderId="2" xfId="0" applyNumberFormat="1" applyFont="1" applyBorder="1"/>
    <xf numFmtId="3" fontId="8" fillId="6" borderId="2" xfId="0" applyNumberFormat="1" applyFont="1" applyFill="1" applyBorder="1"/>
    <xf numFmtId="0" fontId="8" fillId="0" borderId="3" xfId="0" applyFont="1" applyBorder="1" applyAlignment="1">
      <alignment wrapText="1"/>
    </xf>
    <xf numFmtId="3" fontId="8" fillId="5" borderId="3" xfId="0" applyNumberFormat="1" applyFont="1" applyFill="1" applyBorder="1"/>
    <xf numFmtId="3" fontId="8" fillId="0" borderId="3" xfId="0" applyNumberFormat="1" applyFont="1" applyBorder="1"/>
    <xf numFmtId="3" fontId="8" fillId="6" borderId="3" xfId="0" applyNumberFormat="1" applyFont="1" applyFill="1" applyBorder="1"/>
    <xf numFmtId="3" fontId="19" fillId="7" borderId="0" xfId="0" applyNumberFormat="1" applyFont="1" applyFill="1"/>
    <xf numFmtId="3" fontId="19" fillId="8" borderId="0" xfId="0" applyNumberFormat="1" applyFont="1" applyFill="1"/>
    <xf numFmtId="3" fontId="19" fillId="9" borderId="0" xfId="0" applyNumberFormat="1" applyFont="1" applyFill="1"/>
    <xf numFmtId="0" fontId="19" fillId="9" borderId="0" xfId="0" applyFont="1" applyFill="1" applyBorder="1"/>
    <xf numFmtId="3" fontId="19" fillId="9" borderId="0" xfId="0" applyNumberFormat="1" applyFont="1" applyFill="1" applyBorder="1"/>
    <xf numFmtId="0" fontId="19" fillId="4" borderId="5" xfId="0" applyFont="1" applyFill="1" applyBorder="1"/>
    <xf numFmtId="0" fontId="8" fillId="4" borderId="5" xfId="0" applyFont="1" applyFill="1" applyBorder="1"/>
    <xf numFmtId="0" fontId="19" fillId="2" borderId="6" xfId="0" applyFont="1" applyFill="1" applyBorder="1"/>
    <xf numFmtId="0" fontId="8" fillId="2" borderId="6" xfId="0" applyFont="1" applyFill="1" applyBorder="1"/>
    <xf numFmtId="0" fontId="8" fillId="0" borderId="1" xfId="0" applyFont="1" applyBorder="1"/>
    <xf numFmtId="0" fontId="8" fillId="0" borderId="3" xfId="0" applyFont="1" applyBorder="1"/>
    <xf numFmtId="3" fontId="19" fillId="4" borderId="4" xfId="0" applyNumberFormat="1" applyFont="1" applyFill="1" applyBorder="1"/>
    <xf numFmtId="0" fontId="8" fillId="0" borderId="2" xfId="0" applyFont="1" applyBorder="1"/>
    <xf numFmtId="0" fontId="19" fillId="4" borderId="0" xfId="0" applyFont="1" applyFill="1" applyBorder="1"/>
    <xf numFmtId="3" fontId="19" fillId="4" borderId="0" xfId="0" applyNumberFormat="1" applyFont="1" applyFill="1" applyBorder="1"/>
    <xf numFmtId="0" fontId="8" fillId="0" borderId="0" xfId="0" applyFont="1" applyBorder="1"/>
    <xf numFmtId="3" fontId="8" fillId="5" borderId="0" xfId="0" applyNumberFormat="1" applyFont="1" applyFill="1" applyBorder="1"/>
    <xf numFmtId="3" fontId="8" fillId="0" borderId="0" xfId="0" applyNumberFormat="1" applyFont="1" applyBorder="1"/>
    <xf numFmtId="3" fontId="8" fillId="6" borderId="0" xfId="0" applyNumberFormat="1" applyFont="1" applyFill="1" applyBorder="1"/>
    <xf numFmtId="3" fontId="8" fillId="5" borderId="0" xfId="0" applyNumberFormat="1" applyFont="1" applyFill="1"/>
    <xf numFmtId="3" fontId="8" fillId="0" borderId="0" xfId="0" applyNumberFormat="1" applyFont="1"/>
    <xf numFmtId="3" fontId="8" fillId="6" borderId="0" xfId="0" applyNumberFormat="1" applyFont="1" applyFill="1"/>
    <xf numFmtId="164" fontId="8" fillId="0" borderId="0" xfId="0" applyNumberFormat="1" applyFont="1"/>
    <xf numFmtId="0" fontId="20" fillId="0" borderId="0" xfId="0" applyFont="1"/>
    <xf numFmtId="0" fontId="23" fillId="11" borderId="0" xfId="7" applyFont="1" applyFill="1" applyAlignment="1">
      <alignment horizontal="center" vertical="center"/>
    </xf>
    <xf numFmtId="0" fontId="23" fillId="13" borderId="0" xfId="7" applyFont="1" applyFill="1" applyAlignment="1">
      <alignment vertical="center"/>
    </xf>
    <xf numFmtId="0" fontId="23" fillId="13" borderId="0" xfId="7" applyFont="1" applyFill="1" applyAlignment="1">
      <alignment horizontal="center" vertical="center" wrapText="1"/>
    </xf>
    <xf numFmtId="166" fontId="24" fillId="10" borderId="0" xfId="6" applyNumberFormat="1" applyFont="1" applyFill="1" applyAlignment="1">
      <alignment horizontal="center" wrapText="1"/>
    </xf>
    <xf numFmtId="166" fontId="24" fillId="10" borderId="0" xfId="6" applyNumberFormat="1" applyFont="1" applyFill="1" applyAlignment="1">
      <alignment horizontal="center" vertical="center" wrapText="1"/>
    </xf>
    <xf numFmtId="168" fontId="23" fillId="10" borderId="0" xfId="8" applyNumberFormat="1" applyFont="1" applyFill="1" applyBorder="1"/>
    <xf numFmtId="168" fontId="23" fillId="11" borderId="10" xfId="8" applyNumberFormat="1" applyFont="1" applyFill="1" applyBorder="1"/>
    <xf numFmtId="168" fontId="23" fillId="10" borderId="10" xfId="8" applyNumberFormat="1" applyFont="1" applyFill="1" applyBorder="1"/>
    <xf numFmtId="0" fontId="23" fillId="10" borderId="10" xfId="6" applyFont="1" applyFill="1" applyBorder="1"/>
    <xf numFmtId="0" fontId="25" fillId="0" borderId="0" xfId="6" applyFont="1"/>
    <xf numFmtId="168" fontId="25" fillId="0" borderId="1" xfId="8" applyNumberFormat="1" applyFont="1" applyFill="1" applyBorder="1"/>
    <xf numFmtId="168" fontId="25" fillId="0" borderId="0" xfId="9" applyNumberFormat="1" applyFont="1" applyFill="1" applyBorder="1" applyAlignment="1">
      <alignment horizontal="right" wrapText="1"/>
    </xf>
    <xf numFmtId="168" fontId="25" fillId="0" borderId="0" xfId="8" applyNumberFormat="1" applyFont="1" applyFill="1" applyBorder="1"/>
    <xf numFmtId="0" fontId="27" fillId="10" borderId="3" xfId="6" applyFont="1" applyFill="1" applyBorder="1" applyAlignment="1">
      <alignment wrapText="1"/>
    </xf>
    <xf numFmtId="168" fontId="27" fillId="11" borderId="0" xfId="8" applyNumberFormat="1" applyFont="1" applyFill="1" applyBorder="1"/>
    <xf numFmtId="168" fontId="27" fillId="11" borderId="0" xfId="8" applyNumberFormat="1" applyFont="1" applyFill="1"/>
    <xf numFmtId="168" fontId="26" fillId="10" borderId="0" xfId="8" applyNumberFormat="1" applyFont="1" applyFill="1" applyBorder="1"/>
    <xf numFmtId="168" fontId="23" fillId="11" borderId="10" xfId="6" applyNumberFormat="1" applyFont="1" applyFill="1" applyBorder="1"/>
    <xf numFmtId="0" fontId="24" fillId="10" borderId="0" xfId="6" applyFont="1" applyFill="1"/>
    <xf numFmtId="0" fontId="29" fillId="3" borderId="0" xfId="7" applyFont="1" applyFill="1"/>
    <xf numFmtId="168" fontId="29" fillId="3" borderId="0" xfId="7" applyNumberFormat="1" applyFont="1" applyFill="1"/>
    <xf numFmtId="0" fontId="31" fillId="0" borderId="0" xfId="0" applyFont="1"/>
    <xf numFmtId="0" fontId="32" fillId="0" borderId="0" xfId="0" applyFont="1"/>
    <xf numFmtId="9" fontId="33" fillId="0" borderId="0" xfId="2" applyFont="1" applyAlignment="1">
      <alignment horizontal="center"/>
    </xf>
    <xf numFmtId="0" fontId="19" fillId="9" borderId="0" xfId="0" applyFont="1" applyFill="1" applyAlignment="1">
      <alignment vertical="center"/>
    </xf>
    <xf numFmtId="0" fontId="19" fillId="7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 wrapText="1"/>
    </xf>
    <xf numFmtId="3" fontId="2" fillId="5" borderId="2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6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9" fontId="33" fillId="0" borderId="2" xfId="2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/>
    </xf>
    <xf numFmtId="0" fontId="3" fillId="9" borderId="0" xfId="0" applyFont="1" applyFill="1" applyBorder="1" applyAlignment="1">
      <alignment vertical="center"/>
    </xf>
    <xf numFmtId="3" fontId="4" fillId="7" borderId="0" xfId="0" applyNumberFormat="1" applyFont="1" applyFill="1" applyBorder="1" applyAlignment="1">
      <alignment vertical="center"/>
    </xf>
    <xf numFmtId="3" fontId="4" fillId="8" borderId="0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9" fontId="4" fillId="9" borderId="11" xfId="2" applyFont="1" applyFill="1" applyBorder="1" applyAlignment="1">
      <alignment horizontal="center" vertical="center"/>
    </xf>
    <xf numFmtId="9" fontId="34" fillId="0" borderId="9" xfId="2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 wrapText="1"/>
    </xf>
    <xf numFmtId="165" fontId="19" fillId="3" borderId="0" xfId="1" applyNumberFormat="1" applyFont="1" applyFill="1"/>
    <xf numFmtId="9" fontId="14" fillId="0" borderId="0" xfId="2" applyFont="1" applyAlignment="1">
      <alignment horizontal="center"/>
    </xf>
    <xf numFmtId="9" fontId="34" fillId="0" borderId="0" xfId="2" applyFont="1" applyAlignment="1">
      <alignment horizontal="center"/>
    </xf>
    <xf numFmtId="9" fontId="13" fillId="0" borderId="0" xfId="2" applyFont="1" applyAlignment="1">
      <alignment horizontal="center"/>
    </xf>
    <xf numFmtId="9" fontId="33" fillId="0" borderId="9" xfId="2" applyFont="1" applyBorder="1" applyAlignment="1">
      <alignment horizontal="center"/>
    </xf>
    <xf numFmtId="9" fontId="14" fillId="0" borderId="9" xfId="2" applyFont="1" applyBorder="1" applyAlignment="1">
      <alignment horizontal="center"/>
    </xf>
    <xf numFmtId="3" fontId="15" fillId="9" borderId="9" xfId="0" applyNumberFormat="1" applyFont="1" applyFill="1" applyBorder="1"/>
    <xf numFmtId="0" fontId="15" fillId="9" borderId="9" xfId="0" applyFont="1" applyFill="1" applyBorder="1"/>
    <xf numFmtId="3" fontId="15" fillId="7" borderId="12" xfId="0" applyNumberFormat="1" applyFont="1" applyFill="1" applyBorder="1"/>
    <xf numFmtId="3" fontId="15" fillId="8" borderId="13" xfId="0" applyNumberFormat="1" applyFont="1" applyFill="1" applyBorder="1"/>
    <xf numFmtId="165" fontId="19" fillId="3" borderId="2" xfId="1" applyNumberFormat="1" applyFont="1" applyFill="1" applyBorder="1"/>
    <xf numFmtId="0" fontId="15" fillId="9" borderId="14" xfId="0" applyFont="1" applyFill="1" applyBorder="1" applyAlignment="1">
      <alignment vertical="center"/>
    </xf>
    <xf numFmtId="3" fontId="15" fillId="9" borderId="14" xfId="0" applyNumberFormat="1" applyFont="1" applyFill="1" applyBorder="1" applyAlignment="1">
      <alignment vertical="center"/>
    </xf>
    <xf numFmtId="9" fontId="33" fillId="0" borderId="14" xfId="2" applyFont="1" applyBorder="1" applyAlignment="1">
      <alignment horizontal="center" vertical="center"/>
    </xf>
    <xf numFmtId="9" fontId="14" fillId="0" borderId="14" xfId="2" applyFont="1" applyBorder="1" applyAlignment="1">
      <alignment horizontal="center" vertical="center"/>
    </xf>
    <xf numFmtId="165" fontId="19" fillId="3" borderId="15" xfId="1" applyNumberFormat="1" applyFont="1" applyFill="1" applyBorder="1" applyAlignment="1">
      <alignment vertical="center"/>
    </xf>
    <xf numFmtId="3" fontId="15" fillId="8" borderId="16" xfId="0" applyNumberFormat="1" applyFont="1" applyFill="1" applyBorder="1" applyAlignment="1">
      <alignment vertical="center"/>
    </xf>
    <xf numFmtId="3" fontId="15" fillId="7" borderId="17" xfId="0" applyNumberFormat="1" applyFont="1" applyFill="1" applyBorder="1" applyAlignment="1">
      <alignment vertical="center"/>
    </xf>
    <xf numFmtId="0" fontId="15" fillId="9" borderId="1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168" fontId="26" fillId="0" borderId="0" xfId="6" applyNumberFormat="1" applyFont="1" applyBorder="1" applyAlignment="1">
      <alignment horizontal="center" wrapText="1"/>
    </xf>
    <xf numFmtId="168" fontId="27" fillId="11" borderId="3" xfId="8" applyNumberFormat="1" applyFont="1" applyFill="1" applyBorder="1"/>
    <xf numFmtId="9" fontId="23" fillId="11" borderId="10" xfId="2" applyFont="1" applyFill="1" applyBorder="1"/>
    <xf numFmtId="9" fontId="23" fillId="10" borderId="10" xfId="2" applyFont="1" applyFill="1" applyBorder="1"/>
    <xf numFmtId="9" fontId="28" fillId="11" borderId="10" xfId="2" applyFont="1" applyFill="1" applyBorder="1"/>
    <xf numFmtId="9" fontId="23" fillId="12" borderId="10" xfId="2" applyFont="1" applyFill="1" applyBorder="1"/>
    <xf numFmtId="0" fontId="24" fillId="10" borderId="0" xfId="6" applyFont="1" applyFill="1" applyBorder="1"/>
    <xf numFmtId="166" fontId="24" fillId="10" borderId="0" xfId="6" applyNumberFormat="1" applyFont="1" applyFill="1" applyBorder="1" applyAlignment="1">
      <alignment horizontal="center" wrapText="1"/>
    </xf>
    <xf numFmtId="0" fontId="26" fillId="10" borderId="0" xfId="6" applyFont="1" applyFill="1" applyBorder="1"/>
    <xf numFmtId="168" fontId="23" fillId="0" borderId="1" xfId="8" applyNumberFormat="1" applyFont="1" applyFill="1" applyBorder="1"/>
    <xf numFmtId="168" fontId="23" fillId="12" borderId="10" xfId="8" applyNumberFormat="1" applyFont="1" applyFill="1" applyBorder="1"/>
    <xf numFmtId="0" fontId="23" fillId="10" borderId="10" xfId="6" applyFont="1" applyFill="1" applyBorder="1" applyAlignment="1">
      <alignment horizontal="left" wrapText="1"/>
    </xf>
    <xf numFmtId="168" fontId="28" fillId="11" borderId="10" xfId="8" applyNumberFormat="1" applyFont="1" applyFill="1" applyBorder="1"/>
    <xf numFmtId="0" fontId="15" fillId="9" borderId="9" xfId="0" applyFont="1" applyFill="1" applyBorder="1" applyAlignment="1">
      <alignment horizontal="left" vertical="center"/>
    </xf>
    <xf numFmtId="0" fontId="15" fillId="7" borderId="9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5" fillId="10" borderId="0" xfId="6" applyFont="1" applyFill="1" applyAlignment="1">
      <alignment horizontal="center"/>
    </xf>
    <xf numFmtId="0" fontId="22" fillId="3" borderId="0" xfId="7" applyFont="1" applyFill="1" applyAlignment="1">
      <alignment horizontal="center" vertical="center"/>
    </xf>
    <xf numFmtId="0" fontId="23" fillId="11" borderId="0" xfId="7" applyFont="1" applyFill="1" applyAlignment="1">
      <alignment horizontal="center"/>
    </xf>
    <xf numFmtId="0" fontId="23" fillId="12" borderId="0" xfId="7" applyFont="1" applyFill="1" applyAlignment="1">
      <alignment horizontal="center"/>
    </xf>
    <xf numFmtId="0" fontId="23" fillId="13" borderId="0" xfId="7" applyFont="1" applyFill="1" applyAlignment="1">
      <alignment horizontal="center" vertical="center" wrapText="1"/>
    </xf>
    <xf numFmtId="0" fontId="23" fillId="11" borderId="0" xfId="7" applyFont="1" applyFill="1" applyAlignment="1">
      <alignment horizontal="center" vertical="center" wrapText="1"/>
    </xf>
    <xf numFmtId="0" fontId="23" fillId="12" borderId="0" xfId="7" applyFont="1" applyFill="1" applyAlignment="1">
      <alignment horizontal="center" vertical="center" wrapText="1"/>
    </xf>
    <xf numFmtId="0" fontId="12" fillId="0" borderId="0" xfId="0" applyFont="1"/>
  </cellXfs>
  <cellStyles count="11">
    <cellStyle name="Comma" xfId="1" builtinId="3"/>
    <cellStyle name="Comma 2 3 2 2" xfId="9" xr:uid="{27B9D503-C95F-4F6B-A73F-2F7BE0823C64}"/>
    <cellStyle name="Comma 3" xfId="8" xr:uid="{8F160534-0128-4E34-BF28-A8459E055592}"/>
    <cellStyle name="Hyperlink 2" xfId="5" xr:uid="{5CCB8B29-EC1D-45C3-9109-BA0A509518D8}"/>
    <cellStyle name="Normal" xfId="0" builtinId="0"/>
    <cellStyle name="Normal 11 15 2" xfId="7" xr:uid="{9EBEA046-4A32-4EF9-B22C-F53F16E85D78}"/>
    <cellStyle name="Normal 2" xfId="3" xr:uid="{24C27E21-5741-427C-A163-6E228B4EFAFD}"/>
    <cellStyle name="Normal 3" xfId="4" xr:uid="{EB60F59E-67B1-4FA8-A318-B1643F10F48E}"/>
    <cellStyle name="Normal 3 3" xfId="6" xr:uid="{E1E71418-DEAB-4FA9-BBE5-277330330CD5}"/>
    <cellStyle name="Percent" xfId="2" builtinId="5"/>
    <cellStyle name="Percent 2 2" xfId="10" xr:uid="{1820ED01-C42C-4F11-98C2-65F6BFDBF4BB}"/>
  </cellStyles>
  <dxfs count="0"/>
  <tableStyles count="0" defaultTableStyle="TableStyleMedium2" defaultPivotStyle="PivotStyleLight16"/>
  <colors>
    <mruColors>
      <color rgb="FF0090BC"/>
      <color rgb="FF36B3A1"/>
      <color rgb="FFFAE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UNHCR Theme">
      <a:dk1>
        <a:sysClr val="windowText" lastClr="000000"/>
      </a:dk1>
      <a:lt1>
        <a:sysClr val="window" lastClr="FFFFFF"/>
      </a:lt1>
      <a:dk2>
        <a:srgbClr val="0072BC"/>
      </a:dk2>
      <a:lt2>
        <a:srgbClr val="E7E6E6"/>
      </a:lt2>
      <a:accent1>
        <a:srgbClr val="EF4A60"/>
      </a:accent1>
      <a:accent2>
        <a:srgbClr val="00B398"/>
      </a:accent2>
      <a:accent3>
        <a:srgbClr val="FAEB00"/>
      </a:accent3>
      <a:accent4>
        <a:srgbClr val="18375F"/>
      </a:accent4>
      <a:accent5>
        <a:srgbClr val="80B9DE"/>
      </a:accent5>
      <a:accent6>
        <a:srgbClr val="A5A5A5"/>
      </a:accent6>
      <a:hlink>
        <a:srgbClr val="0072B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5B7F8-7F6A-46AC-8F6D-3E57311881D9}">
  <dimension ref="A2:G40"/>
  <sheetViews>
    <sheetView showGridLines="0" tabSelected="1" workbookViewId="0"/>
  </sheetViews>
  <sheetFormatPr defaultRowHeight="13.8"/>
  <cols>
    <col min="1" max="1" width="48.69921875" style="13" customWidth="1"/>
    <col min="2" max="2" width="16.3984375" style="13" customWidth="1"/>
    <col min="3" max="3" width="12.09765625" style="13" customWidth="1"/>
    <col min="4" max="4" width="16.3984375" style="13" customWidth="1"/>
    <col min="5" max="5" width="12.09765625" style="13" customWidth="1"/>
    <col min="6" max="6" width="16.3984375" style="13" customWidth="1"/>
    <col min="7" max="7" width="12.09765625" style="13" customWidth="1"/>
  </cols>
  <sheetData>
    <row r="2" spans="1:7" ht="17.399999999999999">
      <c r="A2" s="72" t="s">
        <v>297</v>
      </c>
      <c r="B2" s="12"/>
      <c r="C2" s="12"/>
      <c r="D2" s="12"/>
      <c r="E2" s="12"/>
      <c r="F2" s="12"/>
      <c r="G2" s="12"/>
    </row>
    <row r="3" spans="1:7" ht="15">
      <c r="A3" s="11"/>
      <c r="B3" s="12"/>
      <c r="C3" s="12"/>
      <c r="D3" s="12"/>
      <c r="E3" s="12"/>
      <c r="F3" s="12"/>
      <c r="G3" s="12"/>
    </row>
    <row r="4" spans="1:7" s="18" customFormat="1" ht="15">
      <c r="A4" s="159" t="s">
        <v>357</v>
      </c>
      <c r="B4" s="160" t="s">
        <v>0</v>
      </c>
      <c r="C4" s="160"/>
      <c r="D4" s="161" t="s">
        <v>1</v>
      </c>
      <c r="E4" s="161"/>
      <c r="F4" s="162" t="s">
        <v>272</v>
      </c>
      <c r="G4" s="162"/>
    </row>
    <row r="5" spans="1:7" s="18" customFormat="1" ht="15">
      <c r="A5" s="159"/>
      <c r="B5" s="19" t="s">
        <v>273</v>
      </c>
      <c r="C5" s="19" t="s">
        <v>274</v>
      </c>
      <c r="D5" s="20" t="s">
        <v>273</v>
      </c>
      <c r="E5" s="20" t="s">
        <v>274</v>
      </c>
      <c r="F5" s="138" t="s">
        <v>273</v>
      </c>
      <c r="G5" s="138" t="s">
        <v>274</v>
      </c>
    </row>
    <row r="6" spans="1:7" s="142" customFormat="1" ht="15">
      <c r="A6" s="139"/>
      <c r="B6" s="140"/>
      <c r="C6" s="140"/>
      <c r="D6" s="140"/>
      <c r="E6" s="140"/>
      <c r="F6" s="141"/>
      <c r="G6" s="141"/>
    </row>
    <row r="7" spans="1:7" s="18" customFormat="1" ht="15">
      <c r="A7" s="21" t="s">
        <v>287</v>
      </c>
      <c r="B7" s="22">
        <v>440114147.83999991</v>
      </c>
      <c r="C7" s="116">
        <f>B7/$B$10</f>
        <v>0.61258329617428109</v>
      </c>
      <c r="D7" s="22">
        <v>749027139.74000049</v>
      </c>
      <c r="E7" s="116">
        <f>D7/$D$10</f>
        <v>0.7807409191822382</v>
      </c>
      <c r="F7" s="22">
        <v>1189141287.5800004</v>
      </c>
      <c r="G7" s="116">
        <f>F7/$F$10</f>
        <v>0.70873515617459382</v>
      </c>
    </row>
    <row r="8" spans="1:7" s="18" customFormat="1" ht="15.6" customHeight="1">
      <c r="A8" s="21" t="s">
        <v>275</v>
      </c>
      <c r="B8" s="22">
        <v>278341857.39000016</v>
      </c>
      <c r="C8" s="116">
        <f>B8/$B$10</f>
        <v>0.38741670382571902</v>
      </c>
      <c r="D8" s="22">
        <v>210352753.56000063</v>
      </c>
      <c r="E8" s="116">
        <f>D8/$D$10</f>
        <v>0.2192590808177618</v>
      </c>
      <c r="F8" s="22">
        <v>488694610.95000076</v>
      </c>
      <c r="G8" s="116">
        <f>F8/$F$10</f>
        <v>0.29126484382540613</v>
      </c>
    </row>
    <row r="9" spans="1:7" s="18" customFormat="1" ht="15.6" customHeight="1">
      <c r="A9" s="21"/>
      <c r="B9" s="22"/>
      <c r="C9" s="116"/>
      <c r="D9" s="22"/>
      <c r="E9" s="116"/>
      <c r="F9" s="22"/>
      <c r="G9" s="116"/>
    </row>
    <row r="10" spans="1:7" s="18" customFormat="1" ht="19.95" customHeight="1">
      <c r="A10" s="23" t="s">
        <v>286</v>
      </c>
      <c r="B10" s="24">
        <v>718456005.23000002</v>
      </c>
      <c r="C10" s="25">
        <v>1</v>
      </c>
      <c r="D10" s="26">
        <v>959379893.30000114</v>
      </c>
      <c r="E10" s="27">
        <v>1</v>
      </c>
      <c r="F10" s="28">
        <v>1677835898.5300012</v>
      </c>
      <c r="G10" s="29">
        <v>1</v>
      </c>
    </row>
    <row r="11" spans="1:7" s="18" customFormat="1">
      <c r="A11" s="30"/>
      <c r="B11" s="30"/>
      <c r="C11" s="30"/>
      <c r="D11" s="30"/>
      <c r="E11" s="30"/>
      <c r="F11" s="30"/>
      <c r="G11" s="30"/>
    </row>
    <row r="12" spans="1:7" s="18" customFormat="1" ht="17.399999999999999">
      <c r="A12" s="72" t="s">
        <v>358</v>
      </c>
      <c r="B12" s="32"/>
      <c r="C12" s="32"/>
      <c r="D12" s="32"/>
      <c r="E12" s="30"/>
      <c r="F12" s="30"/>
      <c r="G12" s="30"/>
    </row>
    <row r="13" spans="1:7" s="18" customFormat="1" ht="15">
      <c r="A13" s="31"/>
      <c r="B13" s="32"/>
      <c r="C13" s="32"/>
      <c r="D13" s="32"/>
      <c r="E13" s="30"/>
      <c r="F13" s="30"/>
      <c r="G13" s="30"/>
    </row>
    <row r="14" spans="1:7" s="18" customFormat="1" ht="15">
      <c r="A14" s="159" t="s">
        <v>276</v>
      </c>
      <c r="B14" s="160" t="s">
        <v>0</v>
      </c>
      <c r="C14" s="160"/>
      <c r="D14" s="161" t="s">
        <v>1</v>
      </c>
      <c r="E14" s="161"/>
      <c r="F14" s="162" t="s">
        <v>272</v>
      </c>
      <c r="G14" s="162"/>
    </row>
    <row r="15" spans="1:7" s="18" customFormat="1" ht="15">
      <c r="A15" s="159"/>
      <c r="B15" s="19" t="s">
        <v>273</v>
      </c>
      <c r="C15" s="19" t="s">
        <v>274</v>
      </c>
      <c r="D15" s="20" t="s">
        <v>273</v>
      </c>
      <c r="E15" s="20" t="s">
        <v>274</v>
      </c>
      <c r="F15" s="138" t="s">
        <v>273</v>
      </c>
      <c r="G15" s="138" t="s">
        <v>274</v>
      </c>
    </row>
    <row r="16" spans="1:7" s="142" customFormat="1" ht="15">
      <c r="A16" s="143"/>
      <c r="B16" s="144"/>
      <c r="C16" s="140"/>
      <c r="D16" s="144"/>
      <c r="E16" s="140"/>
      <c r="F16" s="141"/>
      <c r="G16" s="141"/>
    </row>
    <row r="17" spans="1:7" s="18" customFormat="1" ht="15">
      <c r="A17" s="14" t="s">
        <v>49</v>
      </c>
      <c r="B17" s="15">
        <v>23326597.349999998</v>
      </c>
      <c r="C17" s="116">
        <f>B17/$B$40</f>
        <v>3.2467676768228031E-2</v>
      </c>
      <c r="D17" s="15">
        <v>351029139.54999983</v>
      </c>
      <c r="E17" s="116">
        <f t="shared" ref="E17:E26" si="0">D17/$D$40</f>
        <v>0.36589169942113059</v>
      </c>
      <c r="F17" s="22">
        <v>374355736.89999986</v>
      </c>
      <c r="G17" s="116">
        <f t="shared" ref="G17:G36" si="1">F17/$F$40</f>
        <v>0.22311820674952992</v>
      </c>
    </row>
    <row r="18" spans="1:7" s="18" customFormat="1" ht="15">
      <c r="A18" s="14" t="s">
        <v>277</v>
      </c>
      <c r="B18" s="16"/>
      <c r="C18" s="116"/>
      <c r="D18" s="15">
        <v>217000000</v>
      </c>
      <c r="E18" s="116">
        <f t="shared" si="0"/>
        <v>0.22618777140886331</v>
      </c>
      <c r="F18" s="22">
        <v>217000000</v>
      </c>
      <c r="G18" s="116">
        <f t="shared" si="1"/>
        <v>0.12933326804493808</v>
      </c>
    </row>
    <row r="19" spans="1:7" s="18" customFormat="1" ht="15">
      <c r="A19" s="14" t="s">
        <v>281</v>
      </c>
      <c r="B19" s="15">
        <v>85205751.689999998</v>
      </c>
      <c r="C19" s="116">
        <f t="shared" ref="C19:C25" si="2">B19/$B$40</f>
        <v>0.11859564269731863</v>
      </c>
      <c r="D19" s="15">
        <v>18262092.920000002</v>
      </c>
      <c r="E19" s="116">
        <f t="shared" si="0"/>
        <v>1.9035309211227563E-2</v>
      </c>
      <c r="F19" s="22">
        <v>103467844.61</v>
      </c>
      <c r="G19" s="116">
        <f t="shared" si="1"/>
        <v>6.1667440004502909E-2</v>
      </c>
    </row>
    <row r="20" spans="1:7" s="18" customFormat="1" ht="15">
      <c r="A20" s="14" t="s">
        <v>288</v>
      </c>
      <c r="B20" s="15">
        <v>78657786.350000009</v>
      </c>
      <c r="C20" s="116">
        <f t="shared" si="2"/>
        <v>0.10948170211872499</v>
      </c>
      <c r="D20" s="15">
        <v>9029435.3899999969</v>
      </c>
      <c r="E20" s="116">
        <f t="shared" si="0"/>
        <v>9.4117413269328102E-3</v>
      </c>
      <c r="F20" s="22">
        <v>87687221.74000001</v>
      </c>
      <c r="G20" s="116">
        <f t="shared" si="1"/>
        <v>5.2262096559517704E-2</v>
      </c>
    </row>
    <row r="21" spans="1:7" s="18" customFormat="1" ht="15">
      <c r="A21" s="14" t="s">
        <v>283</v>
      </c>
      <c r="B21" s="15">
        <v>35600666.57</v>
      </c>
      <c r="C21" s="116">
        <f t="shared" si="2"/>
        <v>4.9551630595116414E-2</v>
      </c>
      <c r="D21" s="15">
        <v>47640028.869999997</v>
      </c>
      <c r="E21" s="116">
        <f t="shared" si="0"/>
        <v>4.9657105806263632E-2</v>
      </c>
      <c r="F21" s="22">
        <v>83240695.439999998</v>
      </c>
      <c r="G21" s="116">
        <f t="shared" si="1"/>
        <v>4.961194090132983E-2</v>
      </c>
    </row>
    <row r="22" spans="1:7" s="18" customFormat="1" ht="15">
      <c r="A22" s="14" t="s">
        <v>282</v>
      </c>
      <c r="B22" s="15">
        <v>63126252.509999998</v>
      </c>
      <c r="C22" s="116">
        <f t="shared" si="2"/>
        <v>8.7863769041489612E-2</v>
      </c>
      <c r="D22" s="15">
        <v>10758964.109999998</v>
      </c>
      <c r="E22" s="116">
        <f t="shared" si="0"/>
        <v>1.1214498224464717E-2</v>
      </c>
      <c r="F22" s="22">
        <v>73885216.61999999</v>
      </c>
      <c r="G22" s="116">
        <f t="shared" si="1"/>
        <v>4.4036020855634891E-2</v>
      </c>
    </row>
    <row r="23" spans="1:7" s="18" customFormat="1" ht="15">
      <c r="A23" s="14" t="s">
        <v>278</v>
      </c>
      <c r="B23" s="15">
        <v>57290201.709999986</v>
      </c>
      <c r="C23" s="116">
        <f t="shared" si="2"/>
        <v>7.9740723569649327E-2</v>
      </c>
      <c r="D23" s="15">
        <v>13078894.889999999</v>
      </c>
      <c r="E23" s="116">
        <f t="shared" si="0"/>
        <v>1.3632654781842718E-2</v>
      </c>
      <c r="F23" s="22">
        <v>70369096.599999979</v>
      </c>
      <c r="G23" s="116">
        <f t="shared" si="1"/>
        <v>4.1940392777179439E-2</v>
      </c>
    </row>
    <row r="24" spans="1:7" s="18" customFormat="1" ht="15">
      <c r="A24" s="14" t="s">
        <v>138</v>
      </c>
      <c r="B24" s="15">
        <v>42602259.549999997</v>
      </c>
      <c r="C24" s="116">
        <f t="shared" si="2"/>
        <v>5.9296963543873059E-2</v>
      </c>
      <c r="D24" s="15">
        <v>16528643.369999997</v>
      </c>
      <c r="E24" s="116">
        <f t="shared" si="0"/>
        <v>1.7228465475908679E-2</v>
      </c>
      <c r="F24" s="22">
        <v>59130902.919999994</v>
      </c>
      <c r="G24" s="116">
        <f t="shared" si="1"/>
        <v>3.5242363673233044E-2</v>
      </c>
    </row>
    <row r="25" spans="1:7" s="18" customFormat="1" ht="15">
      <c r="A25" s="14" t="s">
        <v>285</v>
      </c>
      <c r="B25" s="15">
        <v>36742662.669999994</v>
      </c>
      <c r="C25" s="116">
        <f t="shared" si="2"/>
        <v>5.1141144903142005E-2</v>
      </c>
      <c r="D25" s="15">
        <v>10181683.720000004</v>
      </c>
      <c r="E25" s="116">
        <f t="shared" si="0"/>
        <v>1.061277580560694E-2</v>
      </c>
      <c r="F25" s="22">
        <v>46924346.390000001</v>
      </c>
      <c r="G25" s="116">
        <f t="shared" si="1"/>
        <v>2.7967184652034065E-2</v>
      </c>
    </row>
    <row r="26" spans="1:7" s="18" customFormat="1" ht="15">
      <c r="A26" s="14" t="s">
        <v>289</v>
      </c>
      <c r="B26" s="15"/>
      <c r="C26" s="116"/>
      <c r="D26" s="15">
        <v>43237139.690000013</v>
      </c>
      <c r="E26" s="116">
        <f t="shared" si="0"/>
        <v>4.5067798472694993E-2</v>
      </c>
      <c r="F26" s="22">
        <v>43237139.690000013</v>
      </c>
      <c r="G26" s="116">
        <f t="shared" si="1"/>
        <v>2.5769587912549317E-2</v>
      </c>
    </row>
    <row r="27" spans="1:7" s="18" customFormat="1" ht="15">
      <c r="A27" s="14" t="s">
        <v>51</v>
      </c>
      <c r="B27" s="15">
        <v>40984309.650000006</v>
      </c>
      <c r="C27" s="116">
        <f t="shared" ref="C27:C36" si="3">B27/$B$40</f>
        <v>5.704498167132676E-2</v>
      </c>
      <c r="D27" s="15"/>
      <c r="E27" s="116"/>
      <c r="F27" s="22">
        <v>40984309.650000006</v>
      </c>
      <c r="G27" s="116">
        <f t="shared" si="1"/>
        <v>2.4426888044240518E-2</v>
      </c>
    </row>
    <row r="28" spans="1:7" s="18" customFormat="1" ht="15">
      <c r="A28" s="14" t="s">
        <v>290</v>
      </c>
      <c r="B28" s="15">
        <v>36307188.469999999</v>
      </c>
      <c r="C28" s="116">
        <f t="shared" si="3"/>
        <v>5.0535019828217502E-2</v>
      </c>
      <c r="D28" s="15">
        <v>1090441.33</v>
      </c>
      <c r="E28" s="116">
        <f t="shared" ref="E28:E36" si="4">D28/$D$40</f>
        <v>1.1366105727410917E-3</v>
      </c>
      <c r="F28" s="22">
        <v>37397629.799999997</v>
      </c>
      <c r="G28" s="116">
        <f t="shared" si="1"/>
        <v>2.2289205894786928E-2</v>
      </c>
    </row>
    <row r="29" spans="1:7" s="18" customFormat="1" ht="15">
      <c r="A29" s="14" t="s">
        <v>279</v>
      </c>
      <c r="B29" s="15">
        <v>15925240.040000001</v>
      </c>
      <c r="C29" s="116">
        <f t="shared" si="3"/>
        <v>2.2165922372521379E-2</v>
      </c>
      <c r="D29" s="15">
        <v>15987914.149999993</v>
      </c>
      <c r="E29" s="116">
        <f t="shared" si="4"/>
        <v>1.666484180214161E-2</v>
      </c>
      <c r="F29" s="22">
        <v>31913154.189999994</v>
      </c>
      <c r="G29" s="116">
        <f t="shared" si="1"/>
        <v>1.9020426382556258E-2</v>
      </c>
    </row>
    <row r="30" spans="1:7" s="18" customFormat="1" ht="15">
      <c r="A30" s="14" t="s">
        <v>291</v>
      </c>
      <c r="B30" s="16">
        <v>7238883.1399999997</v>
      </c>
      <c r="C30" s="116">
        <f t="shared" si="3"/>
        <v>1.0075610875689747E-2</v>
      </c>
      <c r="D30" s="15">
        <v>23844249.670000002</v>
      </c>
      <c r="E30" s="116">
        <f t="shared" si="4"/>
        <v>2.4853814257022232E-2</v>
      </c>
      <c r="F30" s="22">
        <v>31083132.810000002</v>
      </c>
      <c r="G30" s="116">
        <f t="shared" si="1"/>
        <v>1.8525728789825526E-2</v>
      </c>
    </row>
    <row r="31" spans="1:7" s="18" customFormat="1" ht="15">
      <c r="A31" s="14" t="s">
        <v>284</v>
      </c>
      <c r="B31" s="15">
        <v>20851278.430000003</v>
      </c>
      <c r="C31" s="116">
        <f t="shared" si="3"/>
        <v>2.9022345527371374E-2</v>
      </c>
      <c r="D31" s="15">
        <v>10092072.819999998</v>
      </c>
      <c r="E31" s="116">
        <f t="shared" si="4"/>
        <v>1.0519370783648674E-2</v>
      </c>
      <c r="F31" s="22">
        <v>30943351.25</v>
      </c>
      <c r="G31" s="116">
        <f t="shared" si="1"/>
        <v>1.8442418163248476E-2</v>
      </c>
    </row>
    <row r="32" spans="1:7" s="18" customFormat="1" ht="15">
      <c r="A32" s="14" t="s">
        <v>280</v>
      </c>
      <c r="B32" s="15">
        <v>18299713.940000005</v>
      </c>
      <c r="C32" s="116">
        <f t="shared" si="3"/>
        <v>2.5470890084830864E-2</v>
      </c>
      <c r="D32" s="15">
        <v>9114803.5199999977</v>
      </c>
      <c r="E32" s="116">
        <f t="shared" si="4"/>
        <v>9.5007239401772442E-3</v>
      </c>
      <c r="F32" s="22">
        <v>27414517.460000001</v>
      </c>
      <c r="G32" s="116">
        <f t="shared" si="1"/>
        <v>1.6339212603579793E-2</v>
      </c>
    </row>
    <row r="33" spans="1:7" s="18" customFormat="1" ht="15">
      <c r="A33" s="14" t="s">
        <v>52</v>
      </c>
      <c r="B33" s="15">
        <v>22483872.59</v>
      </c>
      <c r="C33" s="116">
        <f t="shared" si="3"/>
        <v>3.1294710359894909E-2</v>
      </c>
      <c r="D33" s="15">
        <v>4151194.6400000006</v>
      </c>
      <c r="E33" s="116">
        <f t="shared" si="4"/>
        <v>4.3269560567097635E-3</v>
      </c>
      <c r="F33" s="22">
        <v>26635067.23</v>
      </c>
      <c r="G33" s="116">
        <f t="shared" si="1"/>
        <v>1.5874655711762841E-2</v>
      </c>
    </row>
    <row r="34" spans="1:7" s="18" customFormat="1" ht="15">
      <c r="A34" s="14" t="s">
        <v>50</v>
      </c>
      <c r="B34" s="15">
        <v>9431137.7200000007</v>
      </c>
      <c r="C34" s="116">
        <f t="shared" si="3"/>
        <v>1.3126952313497328E-2</v>
      </c>
      <c r="D34" s="15">
        <v>13604781.749999998</v>
      </c>
      <c r="E34" s="116">
        <f t="shared" si="4"/>
        <v>1.4180807670674998E-2</v>
      </c>
      <c r="F34" s="22">
        <v>23035919.469999999</v>
      </c>
      <c r="G34" s="116">
        <f t="shared" si="1"/>
        <v>1.3729542615092708E-2</v>
      </c>
    </row>
    <row r="35" spans="1:7" s="18" customFormat="1" ht="15">
      <c r="A35" s="14" t="s">
        <v>292</v>
      </c>
      <c r="B35" s="15">
        <v>11892450.880000001</v>
      </c>
      <c r="C35" s="116">
        <f t="shared" si="3"/>
        <v>1.6552789305717967E-2</v>
      </c>
      <c r="D35" s="15">
        <v>8397739.4299999997</v>
      </c>
      <c r="E35" s="116">
        <f t="shared" si="4"/>
        <v>8.7532993849955658E-3</v>
      </c>
      <c r="F35" s="22">
        <v>20290190.310000002</v>
      </c>
      <c r="G35" s="116">
        <f t="shared" si="1"/>
        <v>1.2093071990995555E-2</v>
      </c>
    </row>
    <row r="36" spans="1:7" s="18" customFormat="1" ht="15">
      <c r="A36" s="14" t="s">
        <v>293</v>
      </c>
      <c r="B36" s="15">
        <v>9975121.5699999984</v>
      </c>
      <c r="C36" s="116">
        <f t="shared" si="3"/>
        <v>1.3884109113691171E-2</v>
      </c>
      <c r="D36" s="15">
        <v>10050168.400000002</v>
      </c>
      <c r="E36" s="116">
        <f t="shared" si="4"/>
        <v>1.0475692132164894E-2</v>
      </c>
      <c r="F36" s="22">
        <v>20025289.969999999</v>
      </c>
      <c r="G36" s="116">
        <f t="shared" si="1"/>
        <v>1.1935189840403777E-2</v>
      </c>
    </row>
    <row r="37" spans="1:7" s="18" customFormat="1" ht="15">
      <c r="A37" s="14" t="s">
        <v>294</v>
      </c>
      <c r="B37" s="17">
        <v>40599852.680000186</v>
      </c>
      <c r="C37" s="116">
        <f t="shared" ref="C37:C38" si="5">B37/$B$40</f>
        <v>5.6509866135787817E-2</v>
      </c>
      <c r="D37" s="17">
        <v>89580640.98000063</v>
      </c>
      <c r="E37" s="116">
        <f t="shared" ref="E37:E38" si="6">D37/$D$40</f>
        <v>9.3373481772552239E-2</v>
      </c>
      <c r="F37" s="22">
        <v>130180493.66000082</v>
      </c>
      <c r="G37" s="116">
        <f t="shared" ref="G37:G38" si="7">F37/$F$40</f>
        <v>7.7588334934337547E-2</v>
      </c>
    </row>
    <row r="38" spans="1:7" s="18" customFormat="1" ht="15">
      <c r="A38" s="14" t="s">
        <v>295</v>
      </c>
      <c r="B38" s="15">
        <v>61914777.719999969</v>
      </c>
      <c r="C38" s="116">
        <f t="shared" si="5"/>
        <v>8.6177549173910947E-2</v>
      </c>
      <c r="D38" s="15">
        <v>36719864.100000739</v>
      </c>
      <c r="E38" s="116">
        <f t="shared" si="6"/>
        <v>3.8274581692237297E-2</v>
      </c>
      <c r="F38" s="22">
        <v>98634641.820000708</v>
      </c>
      <c r="G38" s="116">
        <f t="shared" si="7"/>
        <v>5.8786822898721704E-2</v>
      </c>
    </row>
    <row r="39" spans="1:7" s="18" customFormat="1" ht="15">
      <c r="A39" s="145"/>
      <c r="B39" s="17"/>
      <c r="C39" s="116"/>
      <c r="D39" s="17"/>
      <c r="E39" s="116"/>
      <c r="F39" s="22"/>
      <c r="G39" s="116"/>
    </row>
    <row r="40" spans="1:7" s="18" customFormat="1" ht="19.95" customHeight="1">
      <c r="A40" s="23" t="s">
        <v>286</v>
      </c>
      <c r="B40" s="24">
        <v>718456005.23000026</v>
      </c>
      <c r="C40" s="25">
        <v>1</v>
      </c>
      <c r="D40" s="26">
        <v>959379893.29999971</v>
      </c>
      <c r="E40" s="27">
        <v>1</v>
      </c>
      <c r="F40" s="28">
        <v>1677835898.53</v>
      </c>
      <c r="G40" s="29">
        <v>1</v>
      </c>
    </row>
  </sheetData>
  <mergeCells count="8">
    <mergeCell ref="A4:A5"/>
    <mergeCell ref="B4:C4"/>
    <mergeCell ref="D4:E4"/>
    <mergeCell ref="F4:G4"/>
    <mergeCell ref="B14:C14"/>
    <mergeCell ref="D14:E14"/>
    <mergeCell ref="F14:G14"/>
    <mergeCell ref="A14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07F2-BC3F-454C-9E1D-33828FD090CF}">
  <dimension ref="B2:L22"/>
  <sheetViews>
    <sheetView showGridLines="0" workbookViewId="0"/>
  </sheetViews>
  <sheetFormatPr defaultRowHeight="13.8"/>
  <cols>
    <col min="1" max="1" width="3" customWidth="1"/>
    <col min="2" max="2" width="42.8984375" customWidth="1"/>
    <col min="3" max="12" width="13.59765625" customWidth="1"/>
  </cols>
  <sheetData>
    <row r="2" spans="2:12" ht="15">
      <c r="B2" s="163"/>
      <c r="C2" s="164" t="s">
        <v>321</v>
      </c>
      <c r="D2" s="164"/>
      <c r="E2" s="164"/>
      <c r="F2" s="164"/>
      <c r="G2" s="164"/>
      <c r="H2" s="164"/>
      <c r="I2" s="164"/>
      <c r="J2" s="164"/>
      <c r="K2" s="164"/>
      <c r="L2" s="164"/>
    </row>
    <row r="3" spans="2:12">
      <c r="B3" s="163"/>
      <c r="C3" s="165" t="s">
        <v>322</v>
      </c>
      <c r="D3" s="165"/>
      <c r="E3" s="166" t="s">
        <v>323</v>
      </c>
      <c r="F3" s="166"/>
      <c r="G3" s="166"/>
      <c r="H3" s="167" t="s">
        <v>324</v>
      </c>
      <c r="I3" s="168" t="s">
        <v>325</v>
      </c>
      <c r="J3" s="167" t="s">
        <v>326</v>
      </c>
      <c r="K3" s="168" t="s">
        <v>343</v>
      </c>
      <c r="L3" s="169" t="s">
        <v>286</v>
      </c>
    </row>
    <row r="4" spans="2:12" ht="28.8">
      <c r="B4" s="163"/>
      <c r="C4" s="73" t="s">
        <v>327</v>
      </c>
      <c r="D4" s="74" t="s">
        <v>0</v>
      </c>
      <c r="E4" s="73" t="s">
        <v>328</v>
      </c>
      <c r="F4" s="75" t="s">
        <v>344</v>
      </c>
      <c r="G4" s="73" t="s">
        <v>0</v>
      </c>
      <c r="H4" s="167"/>
      <c r="I4" s="168"/>
      <c r="J4" s="167"/>
      <c r="K4" s="168"/>
      <c r="L4" s="169"/>
    </row>
    <row r="5" spans="2:12">
      <c r="B5" s="152" t="s">
        <v>329</v>
      </c>
      <c r="C5" s="76"/>
      <c r="D5" s="153"/>
      <c r="E5" s="76"/>
      <c r="F5" s="153"/>
      <c r="G5" s="76"/>
      <c r="H5" s="153"/>
      <c r="I5" s="76"/>
      <c r="J5" s="76"/>
      <c r="K5" s="76"/>
      <c r="L5" s="77"/>
    </row>
    <row r="6" spans="2:12">
      <c r="B6" s="81" t="s">
        <v>330</v>
      </c>
      <c r="C6" s="79">
        <v>21016039.997838136</v>
      </c>
      <c r="D6" s="80">
        <v>0</v>
      </c>
      <c r="E6" s="79">
        <v>549731492.67436981</v>
      </c>
      <c r="F6" s="80">
        <v>114958514.16093631</v>
      </c>
      <c r="G6" s="79">
        <v>114066418.42999956</v>
      </c>
      <c r="H6" s="80">
        <v>54470120.340000033</v>
      </c>
      <c r="I6" s="79">
        <v>6255646.1500000004</v>
      </c>
      <c r="J6" s="80">
        <v>0</v>
      </c>
      <c r="K6" s="79">
        <v>14796634.269999996</v>
      </c>
      <c r="L6" s="156">
        <v>875294866.02314389</v>
      </c>
    </row>
    <row r="7" spans="2:12">
      <c r="B7" s="81" t="s">
        <v>331</v>
      </c>
      <c r="C7" s="79">
        <v>1575555.26</v>
      </c>
      <c r="D7" s="80">
        <v>0</v>
      </c>
      <c r="E7" s="79">
        <v>85677202.39758198</v>
      </c>
      <c r="F7" s="80">
        <v>55520173.479876325</v>
      </c>
      <c r="G7" s="79">
        <v>25722745.970000047</v>
      </c>
      <c r="H7" s="80">
        <v>2023952.23</v>
      </c>
      <c r="I7" s="79">
        <v>5440173.2399999984</v>
      </c>
      <c r="J7" s="80">
        <v>0</v>
      </c>
      <c r="K7" s="79">
        <v>2278444.4699999997</v>
      </c>
      <c r="L7" s="156">
        <v>178238247.04745838</v>
      </c>
    </row>
    <row r="8" spans="2:12">
      <c r="B8" s="81" t="s">
        <v>332</v>
      </c>
      <c r="C8" s="79">
        <v>14005596.4</v>
      </c>
      <c r="D8" s="80">
        <v>0</v>
      </c>
      <c r="E8" s="79">
        <v>271844290.98971039</v>
      </c>
      <c r="F8" s="80">
        <v>87016037.63394554</v>
      </c>
      <c r="G8" s="79">
        <v>83921833.640000537</v>
      </c>
      <c r="H8" s="80">
        <v>12543582.010000002</v>
      </c>
      <c r="I8" s="79">
        <v>7319274.6300000008</v>
      </c>
      <c r="J8" s="80">
        <v>0</v>
      </c>
      <c r="K8" s="79">
        <v>5583898.290000001</v>
      </c>
      <c r="L8" s="156">
        <v>482234513.59365642</v>
      </c>
    </row>
    <row r="9" spans="2:12">
      <c r="B9" s="81" t="s">
        <v>333</v>
      </c>
      <c r="C9" s="79">
        <v>5929045.6599999983</v>
      </c>
      <c r="D9" s="80">
        <v>0</v>
      </c>
      <c r="E9" s="79">
        <v>275326114.0490042</v>
      </c>
      <c r="F9" s="80">
        <v>19707142.739999965</v>
      </c>
      <c r="G9" s="79">
        <v>44161567.530000299</v>
      </c>
      <c r="H9" s="80">
        <v>1231582</v>
      </c>
      <c r="I9" s="79">
        <v>6484509.3000000007</v>
      </c>
      <c r="J9" s="80">
        <v>0</v>
      </c>
      <c r="K9" s="79">
        <v>2294918.5499999993</v>
      </c>
      <c r="L9" s="156">
        <v>355134879.82900453</v>
      </c>
    </row>
    <row r="10" spans="2:12">
      <c r="B10" s="81" t="s">
        <v>334</v>
      </c>
      <c r="C10" s="79">
        <v>27035805.079999994</v>
      </c>
      <c r="D10" s="80">
        <v>0</v>
      </c>
      <c r="E10" s="79">
        <v>327204121.69357443</v>
      </c>
      <c r="F10" s="80">
        <v>139989065.49865574</v>
      </c>
      <c r="G10" s="79">
        <v>49366629.16000095</v>
      </c>
      <c r="H10" s="80">
        <v>2594813.9600000004</v>
      </c>
      <c r="I10" s="79">
        <v>5520965.1300000008</v>
      </c>
      <c r="J10" s="80">
        <v>0</v>
      </c>
      <c r="K10" s="79">
        <v>23395467.07000003</v>
      </c>
      <c r="L10" s="156">
        <v>575106867.59223115</v>
      </c>
    </row>
    <row r="11" spans="2:12">
      <c r="B11" s="81" t="s">
        <v>335</v>
      </c>
      <c r="C11" s="79">
        <v>235451551.41000041</v>
      </c>
      <c r="D11" s="80">
        <v>0</v>
      </c>
      <c r="E11" s="79">
        <v>483908635.46605951</v>
      </c>
      <c r="F11" s="80">
        <v>259900287.6484749</v>
      </c>
      <c r="G11" s="79">
        <v>23080010.349999964</v>
      </c>
      <c r="H11" s="80">
        <v>16858479.060000002</v>
      </c>
      <c r="I11" s="79">
        <v>993891.2300000001</v>
      </c>
      <c r="J11" s="80">
        <v>0</v>
      </c>
      <c r="K11" s="79">
        <v>26549985.199999992</v>
      </c>
      <c r="L11" s="156">
        <v>1046742840.3645349</v>
      </c>
    </row>
    <row r="12" spans="2:12">
      <c r="B12" s="81" t="s">
        <v>336</v>
      </c>
      <c r="C12" s="79">
        <v>60121298.346317656</v>
      </c>
      <c r="D12" s="80">
        <v>0</v>
      </c>
      <c r="E12" s="79">
        <v>616369149.29734087</v>
      </c>
      <c r="F12" s="80">
        <v>163382054.67182252</v>
      </c>
      <c r="G12" s="79">
        <v>108936211.48000032</v>
      </c>
      <c r="H12" s="80">
        <v>9319611.9399999995</v>
      </c>
      <c r="I12" s="79">
        <v>8044102.2700000005</v>
      </c>
      <c r="J12" s="80">
        <v>0</v>
      </c>
      <c r="K12" s="79">
        <v>8051390.9383396916</v>
      </c>
      <c r="L12" s="156">
        <v>974223818.94382119</v>
      </c>
    </row>
    <row r="13" spans="2:12">
      <c r="B13" s="82"/>
      <c r="C13" s="83"/>
      <c r="D13" s="83"/>
      <c r="E13" s="83"/>
      <c r="F13" s="155"/>
      <c r="G13" s="83"/>
      <c r="H13" s="84"/>
      <c r="I13" s="85"/>
      <c r="J13" s="146"/>
      <c r="K13" s="85"/>
      <c r="L13" s="85"/>
    </row>
    <row r="14" spans="2:12">
      <c r="B14" s="86" t="s">
        <v>337</v>
      </c>
      <c r="C14" s="87">
        <v>365134892.15415621</v>
      </c>
      <c r="D14" s="88">
        <v>0</v>
      </c>
      <c r="E14" s="87">
        <v>2610061006.5676413</v>
      </c>
      <c r="F14" s="88">
        <v>840473275.83371127</v>
      </c>
      <c r="G14" s="87">
        <v>449255416.56000167</v>
      </c>
      <c r="H14" s="147">
        <v>99042141.540000021</v>
      </c>
      <c r="I14" s="147">
        <v>40058561.950000003</v>
      </c>
      <c r="J14" s="147">
        <v>0</v>
      </c>
      <c r="K14" s="147">
        <v>82950738.788339704</v>
      </c>
      <c r="L14" s="147">
        <v>4486976033.3938503</v>
      </c>
    </row>
    <row r="15" spans="2:12">
      <c r="B15" s="154"/>
      <c r="C15" s="89"/>
      <c r="D15" s="89"/>
      <c r="E15" s="89"/>
      <c r="F15" s="89"/>
      <c r="G15" s="89"/>
      <c r="H15" s="89"/>
      <c r="I15" s="89"/>
      <c r="J15" s="89"/>
      <c r="K15" s="89"/>
      <c r="L15" s="89"/>
    </row>
    <row r="16" spans="2:12">
      <c r="B16" s="81" t="s">
        <v>338</v>
      </c>
      <c r="C16" s="79">
        <v>7209102.4164999994</v>
      </c>
      <c r="D16" s="80">
        <v>48459265.68000003</v>
      </c>
      <c r="E16" s="79">
        <v>46381069.751179107</v>
      </c>
      <c r="F16" s="80">
        <v>42196065.170000054</v>
      </c>
      <c r="G16" s="79">
        <v>256484586.71999896</v>
      </c>
      <c r="H16" s="80">
        <v>16185665.362499997</v>
      </c>
      <c r="I16" s="90">
        <v>859214.90999999992</v>
      </c>
      <c r="J16" s="80">
        <v>0</v>
      </c>
      <c r="K16" s="79">
        <v>8236317.8578358283</v>
      </c>
      <c r="L16" s="156">
        <v>426011287.86801404</v>
      </c>
    </row>
    <row r="17" spans="2:12">
      <c r="B17" s="81" t="s">
        <v>339</v>
      </c>
      <c r="C17" s="79">
        <v>128980.6635</v>
      </c>
      <c r="D17" s="80">
        <v>0</v>
      </c>
      <c r="E17" s="79">
        <v>2480485.6742500002</v>
      </c>
      <c r="F17" s="80">
        <v>0</v>
      </c>
      <c r="G17" s="79">
        <v>0</v>
      </c>
      <c r="H17" s="80">
        <v>12064159.167499999</v>
      </c>
      <c r="I17" s="79">
        <v>184477040.53999996</v>
      </c>
      <c r="J17" s="80">
        <v>44633900</v>
      </c>
      <c r="K17" s="79">
        <v>2216166.3532499997</v>
      </c>
      <c r="L17" s="156">
        <v>246000732.39849997</v>
      </c>
    </row>
    <row r="18" spans="2:12">
      <c r="B18" s="157" t="s">
        <v>340</v>
      </c>
      <c r="C18" s="79">
        <v>0</v>
      </c>
      <c r="D18" s="80">
        <v>0</v>
      </c>
      <c r="E18" s="79">
        <v>0</v>
      </c>
      <c r="F18" s="80">
        <v>0</v>
      </c>
      <c r="G18" s="79">
        <v>0</v>
      </c>
      <c r="H18" s="80">
        <v>0</v>
      </c>
      <c r="I18" s="79">
        <v>0</v>
      </c>
      <c r="J18" s="80">
        <v>0</v>
      </c>
      <c r="K18" s="79">
        <v>0</v>
      </c>
      <c r="L18" s="156">
        <v>0</v>
      </c>
    </row>
    <row r="19" spans="2:12">
      <c r="B19" s="81" t="s">
        <v>341</v>
      </c>
      <c r="C19" s="158">
        <v>5175452.45</v>
      </c>
      <c r="D19" s="80">
        <v>0</v>
      </c>
      <c r="E19" s="79">
        <v>2391206.2100000028</v>
      </c>
      <c r="F19" s="80">
        <v>0</v>
      </c>
      <c r="G19" s="79">
        <v>0</v>
      </c>
      <c r="H19" s="80">
        <v>0</v>
      </c>
      <c r="I19" s="79">
        <v>0</v>
      </c>
      <c r="J19" s="80">
        <v>0</v>
      </c>
      <c r="K19" s="79">
        <v>0</v>
      </c>
      <c r="L19" s="156">
        <v>7566658.6600000029</v>
      </c>
    </row>
    <row r="20" spans="2:12">
      <c r="B20" s="91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2:12">
      <c r="B21" s="92" t="s">
        <v>286</v>
      </c>
      <c r="C21" s="93">
        <v>377648427.68415618</v>
      </c>
      <c r="D21" s="93">
        <v>48459265.68000003</v>
      </c>
      <c r="E21" s="93">
        <v>2661313768.2030706</v>
      </c>
      <c r="F21" s="93">
        <v>882669341.00371134</v>
      </c>
      <c r="G21" s="93">
        <v>705740003.28000069</v>
      </c>
      <c r="H21" s="93">
        <v>127291966.07000002</v>
      </c>
      <c r="I21" s="93">
        <v>225394817.39999998</v>
      </c>
      <c r="J21" s="93">
        <v>44633900</v>
      </c>
      <c r="K21" s="93">
        <v>93403222.99942553</v>
      </c>
      <c r="L21" s="93">
        <v>5166554712.320364</v>
      </c>
    </row>
    <row r="22" spans="2:12">
      <c r="B22" s="81" t="s">
        <v>342</v>
      </c>
      <c r="C22" s="150">
        <v>7.3094827929258407E-2</v>
      </c>
      <c r="D22" s="149">
        <v>9.3794159509125504E-3</v>
      </c>
      <c r="E22" s="148">
        <v>0.51510414897122836</v>
      </c>
      <c r="F22" s="149">
        <v>0.17084292921525912</v>
      </c>
      <c r="G22" s="148">
        <v>0.13659779922528761</v>
      </c>
      <c r="H22" s="149">
        <v>2.4637688587029714E-2</v>
      </c>
      <c r="I22" s="148">
        <v>4.3625748675904831E-2</v>
      </c>
      <c r="J22" s="149">
        <v>8.6390065498705149E-3</v>
      </c>
      <c r="K22" s="148">
        <v>1.807843489524898E-2</v>
      </c>
      <c r="L22" s="151">
        <v>1</v>
      </c>
    </row>
  </sheetData>
  <mergeCells count="9">
    <mergeCell ref="B2:B4"/>
    <mergeCell ref="C2:L2"/>
    <mergeCell ref="C3:D3"/>
    <mergeCell ref="E3:G3"/>
    <mergeCell ref="H3:H4"/>
    <mergeCell ref="I3:I4"/>
    <mergeCell ref="J3:J4"/>
    <mergeCell ref="K3:K4"/>
    <mergeCell ref="L3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160BA-4C8E-4CDB-8663-CAE8BFEB6285}">
  <dimension ref="A2:G193"/>
  <sheetViews>
    <sheetView showGridLines="0" zoomScaleNormal="100" workbookViewId="0"/>
  </sheetViews>
  <sheetFormatPr defaultColWidth="9" defaultRowHeight="15"/>
  <cols>
    <col min="1" max="1" width="53.59765625" style="12" customWidth="1"/>
    <col min="2" max="4" width="18.5" style="12" customWidth="1"/>
    <col min="5" max="5" width="13" style="94" customWidth="1"/>
    <col min="6" max="6" width="14.19921875" style="12" customWidth="1"/>
    <col min="7" max="7" width="18.8984375" style="12" customWidth="1"/>
    <col min="8" max="16384" width="9" style="1"/>
  </cols>
  <sheetData>
    <row r="2" spans="1:7" ht="17.399999999999999">
      <c r="A2" s="4" t="s">
        <v>298</v>
      </c>
    </row>
    <row r="4" spans="1:7" s="117" customFormat="1" ht="50.25" customHeight="1">
      <c r="A4" s="97" t="s">
        <v>2</v>
      </c>
      <c r="B4" s="98" t="s">
        <v>0</v>
      </c>
      <c r="C4" s="99" t="s">
        <v>1</v>
      </c>
      <c r="D4" s="100" t="s">
        <v>351</v>
      </c>
      <c r="E4" s="119" t="s">
        <v>352</v>
      </c>
      <c r="F4" s="118" t="s">
        <v>353</v>
      </c>
      <c r="G4" s="119" t="s">
        <v>354</v>
      </c>
    </row>
    <row r="6" spans="1:7" ht="17.399999999999999">
      <c r="A6" s="95" t="s">
        <v>345</v>
      </c>
    </row>
    <row r="7" spans="1:7">
      <c r="A7" s="34" t="s">
        <v>4</v>
      </c>
      <c r="B7" s="35"/>
      <c r="C7" s="35"/>
      <c r="D7" s="36"/>
    </row>
    <row r="8" spans="1:7" ht="30">
      <c r="A8" s="37" t="s">
        <v>55</v>
      </c>
      <c r="B8" s="38">
        <v>5573</v>
      </c>
      <c r="C8" s="39">
        <v>3606</v>
      </c>
      <c r="D8" s="40">
        <v>9179</v>
      </c>
    </row>
    <row r="9" spans="1:7" ht="30">
      <c r="A9" s="41" t="s">
        <v>92</v>
      </c>
      <c r="B9" s="42">
        <v>1439</v>
      </c>
      <c r="C9" s="43">
        <v>193</v>
      </c>
      <c r="D9" s="44">
        <v>1632</v>
      </c>
    </row>
    <row r="10" spans="1:7">
      <c r="A10" s="41" t="s">
        <v>56</v>
      </c>
      <c r="B10" s="42">
        <v>2166</v>
      </c>
      <c r="C10" s="43">
        <v>291</v>
      </c>
      <c r="D10" s="44">
        <v>2457</v>
      </c>
    </row>
    <row r="11" spans="1:7">
      <c r="A11" s="41" t="s">
        <v>57</v>
      </c>
      <c r="B11" s="42">
        <v>1854</v>
      </c>
      <c r="C11" s="43">
        <v>929</v>
      </c>
      <c r="D11" s="44">
        <v>2783</v>
      </c>
    </row>
    <row r="12" spans="1:7">
      <c r="A12" s="41" t="s">
        <v>58</v>
      </c>
      <c r="B12" s="42">
        <v>4631</v>
      </c>
      <c r="C12" s="43">
        <v>1009</v>
      </c>
      <c r="D12" s="44">
        <v>5640</v>
      </c>
    </row>
    <row r="13" spans="1:7">
      <c r="A13" s="41" t="s">
        <v>59</v>
      </c>
      <c r="B13" s="42">
        <v>789</v>
      </c>
      <c r="C13" s="43">
        <v>106</v>
      </c>
      <c r="D13" s="44">
        <v>895</v>
      </c>
    </row>
    <row r="14" spans="1:7">
      <c r="A14" s="41" t="s">
        <v>60</v>
      </c>
      <c r="B14" s="42">
        <v>19115</v>
      </c>
      <c r="C14" s="43">
        <v>25520</v>
      </c>
      <c r="D14" s="44">
        <v>44635</v>
      </c>
    </row>
    <row r="15" spans="1:7">
      <c r="A15" s="41" t="s">
        <v>61</v>
      </c>
      <c r="B15" s="42">
        <v>15846</v>
      </c>
      <c r="C15" s="43">
        <v>9301</v>
      </c>
      <c r="D15" s="44">
        <v>25147</v>
      </c>
    </row>
    <row r="16" spans="1:7">
      <c r="A16" s="41" t="s">
        <v>62</v>
      </c>
      <c r="B16" s="42">
        <v>3979</v>
      </c>
      <c r="C16" s="43">
        <v>4254</v>
      </c>
      <c r="D16" s="44">
        <v>8234</v>
      </c>
    </row>
    <row r="17" spans="1:7">
      <c r="A17" s="41" t="s">
        <v>63</v>
      </c>
      <c r="B17" s="42"/>
      <c r="C17" s="43">
        <v>5097</v>
      </c>
      <c r="D17" s="44">
        <v>5097</v>
      </c>
    </row>
    <row r="18" spans="1:7">
      <c r="A18" s="41" t="s">
        <v>64</v>
      </c>
      <c r="B18" s="42">
        <v>5509</v>
      </c>
      <c r="C18" s="43">
        <v>38390</v>
      </c>
      <c r="D18" s="44">
        <v>43899</v>
      </c>
    </row>
    <row r="19" spans="1:7">
      <c r="A19" s="41" t="s">
        <v>65</v>
      </c>
      <c r="B19" s="42">
        <v>15499</v>
      </c>
      <c r="C19" s="43">
        <v>10337</v>
      </c>
      <c r="D19" s="44">
        <v>25837</v>
      </c>
    </row>
    <row r="20" spans="1:7">
      <c r="A20" s="41" t="s">
        <v>66</v>
      </c>
      <c r="B20" s="42">
        <v>27331</v>
      </c>
      <c r="C20" s="43">
        <v>13873</v>
      </c>
      <c r="D20" s="44">
        <v>41204</v>
      </c>
    </row>
    <row r="21" spans="1:7">
      <c r="A21" s="45" t="s">
        <v>67</v>
      </c>
      <c r="B21" s="46">
        <v>10334</v>
      </c>
      <c r="C21" s="47">
        <v>2052</v>
      </c>
      <c r="D21" s="48">
        <v>12386</v>
      </c>
    </row>
    <row r="22" spans="1:7">
      <c r="A22" s="33" t="s">
        <v>5</v>
      </c>
      <c r="B22" s="49">
        <v>114066</v>
      </c>
      <c r="C22" s="50">
        <v>114959</v>
      </c>
      <c r="D22" s="51">
        <v>229025</v>
      </c>
      <c r="E22" s="122">
        <f>D22/$D$191</f>
        <v>0.13991651133963684</v>
      </c>
      <c r="F22" s="120">
        <v>875295</v>
      </c>
      <c r="G22" s="123">
        <f>D22/F22</f>
        <v>0.26165464214921824</v>
      </c>
    </row>
    <row r="24" spans="1:7">
      <c r="A24" s="34" t="s">
        <v>6</v>
      </c>
      <c r="B24" s="35"/>
      <c r="C24" s="35"/>
      <c r="D24" s="36"/>
    </row>
    <row r="25" spans="1:7">
      <c r="A25" s="37" t="s">
        <v>93</v>
      </c>
      <c r="B25" s="38">
        <v>6154</v>
      </c>
      <c r="C25" s="39">
        <v>257</v>
      </c>
      <c r="D25" s="40">
        <v>6411</v>
      </c>
    </row>
    <row r="26" spans="1:7">
      <c r="A26" s="41" t="s">
        <v>68</v>
      </c>
      <c r="B26" s="42">
        <v>180</v>
      </c>
      <c r="C26" s="43">
        <v>254</v>
      </c>
      <c r="D26" s="44">
        <v>434</v>
      </c>
    </row>
    <row r="27" spans="1:7">
      <c r="A27" s="41" t="s">
        <v>69</v>
      </c>
      <c r="B27" s="42">
        <v>1741</v>
      </c>
      <c r="C27" s="43">
        <v>4790</v>
      </c>
      <c r="D27" s="44">
        <v>6530</v>
      </c>
    </row>
    <row r="28" spans="1:7">
      <c r="A28" s="41" t="s">
        <v>70</v>
      </c>
      <c r="B28" s="42">
        <v>1441</v>
      </c>
      <c r="C28" s="43">
        <v>5378</v>
      </c>
      <c r="D28" s="44">
        <v>6819</v>
      </c>
    </row>
    <row r="29" spans="1:7">
      <c r="A29" s="41" t="s">
        <v>71</v>
      </c>
      <c r="B29" s="42">
        <v>4477</v>
      </c>
      <c r="C29" s="43">
        <v>18570</v>
      </c>
      <c r="D29" s="44">
        <v>23047</v>
      </c>
    </row>
    <row r="30" spans="1:7">
      <c r="A30" s="41" t="s">
        <v>72</v>
      </c>
      <c r="B30" s="42">
        <v>2072</v>
      </c>
      <c r="C30" s="43">
        <v>3288</v>
      </c>
      <c r="D30" s="44">
        <v>5360</v>
      </c>
    </row>
    <row r="31" spans="1:7">
      <c r="A31" s="41" t="s">
        <v>73</v>
      </c>
      <c r="B31" s="42">
        <v>2698</v>
      </c>
      <c r="C31" s="43">
        <v>6803</v>
      </c>
      <c r="D31" s="44">
        <v>9501</v>
      </c>
    </row>
    <row r="32" spans="1:7">
      <c r="A32" s="41" t="s">
        <v>74</v>
      </c>
      <c r="B32" s="42">
        <v>3887</v>
      </c>
      <c r="C32" s="43">
        <v>5610</v>
      </c>
      <c r="D32" s="44">
        <v>9497</v>
      </c>
    </row>
    <row r="33" spans="1:7">
      <c r="A33" s="41" t="s">
        <v>75</v>
      </c>
      <c r="B33" s="42">
        <v>1503</v>
      </c>
      <c r="C33" s="43">
        <v>7178</v>
      </c>
      <c r="D33" s="44">
        <v>8682</v>
      </c>
    </row>
    <row r="34" spans="1:7">
      <c r="A34" s="45" t="s">
        <v>76</v>
      </c>
      <c r="B34" s="46">
        <v>1569</v>
      </c>
      <c r="C34" s="47">
        <v>3392</v>
      </c>
      <c r="D34" s="48">
        <v>4961</v>
      </c>
    </row>
    <row r="35" spans="1:7">
      <c r="A35" s="52" t="s">
        <v>7</v>
      </c>
      <c r="B35" s="49">
        <v>25723</v>
      </c>
      <c r="C35" s="50">
        <v>55520</v>
      </c>
      <c r="D35" s="53">
        <v>81243</v>
      </c>
      <c r="E35" s="122">
        <f>D35/$D$191</f>
        <v>4.9633171622164018E-2</v>
      </c>
      <c r="F35" s="120">
        <v>178238</v>
      </c>
      <c r="G35" s="123">
        <f>D35/F35</f>
        <v>0.45581189196467642</v>
      </c>
    </row>
    <row r="37" spans="1:7">
      <c r="A37" s="34" t="s">
        <v>8</v>
      </c>
      <c r="B37" s="35"/>
      <c r="C37" s="35"/>
      <c r="D37" s="36"/>
    </row>
    <row r="38" spans="1:7">
      <c r="A38" s="37" t="s">
        <v>77</v>
      </c>
      <c r="B38" s="38">
        <v>7675</v>
      </c>
      <c r="C38" s="39">
        <v>1906</v>
      </c>
      <c r="D38" s="40">
        <v>9582</v>
      </c>
    </row>
    <row r="39" spans="1:7">
      <c r="A39" s="41" t="s">
        <v>78</v>
      </c>
      <c r="B39" s="42"/>
      <c r="C39" s="43">
        <v>731</v>
      </c>
      <c r="D39" s="44">
        <v>731</v>
      </c>
    </row>
    <row r="40" spans="1:7">
      <c r="A40" s="41" t="s">
        <v>79</v>
      </c>
      <c r="B40" s="42"/>
      <c r="C40" s="43">
        <v>14754</v>
      </c>
      <c r="D40" s="44">
        <v>14754</v>
      </c>
    </row>
    <row r="41" spans="1:7">
      <c r="A41" s="41" t="s">
        <v>80</v>
      </c>
      <c r="B41" s="42">
        <v>9306</v>
      </c>
      <c r="C41" s="43">
        <v>3500</v>
      </c>
      <c r="D41" s="44">
        <v>12806</v>
      </c>
    </row>
    <row r="42" spans="1:7">
      <c r="A42" s="41" t="s">
        <v>81</v>
      </c>
      <c r="B42" s="42">
        <v>2092</v>
      </c>
      <c r="C42" s="43">
        <v>6595</v>
      </c>
      <c r="D42" s="44">
        <v>8688</v>
      </c>
    </row>
    <row r="43" spans="1:7">
      <c r="A43" s="41" t="s">
        <v>82</v>
      </c>
      <c r="B43" s="42">
        <v>24263</v>
      </c>
      <c r="C43" s="43">
        <v>37076</v>
      </c>
      <c r="D43" s="44">
        <v>61339</v>
      </c>
    </row>
    <row r="44" spans="1:7">
      <c r="A44" s="41" t="s">
        <v>83</v>
      </c>
      <c r="B44" s="42">
        <v>4496</v>
      </c>
      <c r="C44" s="43">
        <v>4783</v>
      </c>
      <c r="D44" s="44">
        <v>9279</v>
      </c>
    </row>
    <row r="45" spans="1:7">
      <c r="A45" s="41" t="s">
        <v>84</v>
      </c>
      <c r="B45" s="42">
        <v>3989</v>
      </c>
      <c r="C45" s="43">
        <v>3073</v>
      </c>
      <c r="D45" s="44">
        <v>7062</v>
      </c>
    </row>
    <row r="46" spans="1:7">
      <c r="A46" s="41" t="s">
        <v>85</v>
      </c>
      <c r="B46" s="42">
        <v>4004</v>
      </c>
      <c r="C46" s="43">
        <v>616</v>
      </c>
      <c r="D46" s="44">
        <v>4620</v>
      </c>
    </row>
    <row r="47" spans="1:7">
      <c r="A47" s="41" t="s">
        <v>86</v>
      </c>
      <c r="B47" s="42">
        <v>1548</v>
      </c>
      <c r="C47" s="43">
        <v>1660</v>
      </c>
      <c r="D47" s="44">
        <v>3208</v>
      </c>
    </row>
    <row r="48" spans="1:7">
      <c r="A48" s="41" t="s">
        <v>87</v>
      </c>
      <c r="B48" s="42">
        <v>11644</v>
      </c>
      <c r="C48" s="43">
        <v>3771</v>
      </c>
      <c r="D48" s="44">
        <v>15415</v>
      </c>
    </row>
    <row r="49" spans="1:7">
      <c r="A49" s="41" t="s">
        <v>88</v>
      </c>
      <c r="B49" s="42">
        <v>11235</v>
      </c>
      <c r="C49" s="43">
        <v>3311</v>
      </c>
      <c r="D49" s="44">
        <v>14546</v>
      </c>
    </row>
    <row r="50" spans="1:7">
      <c r="A50" s="45" t="s">
        <v>89</v>
      </c>
      <c r="B50" s="46">
        <v>3669</v>
      </c>
      <c r="C50" s="47">
        <v>5241</v>
      </c>
      <c r="D50" s="48">
        <v>8910</v>
      </c>
    </row>
    <row r="51" spans="1:7">
      <c r="A51" s="52" t="s">
        <v>9</v>
      </c>
      <c r="B51" s="49">
        <v>83922</v>
      </c>
      <c r="C51" s="50">
        <v>87016</v>
      </c>
      <c r="D51" s="53">
        <v>170938</v>
      </c>
      <c r="E51" s="122">
        <f>D51/$D$191</f>
        <v>0.10442985968944368</v>
      </c>
      <c r="F51" s="120">
        <v>482235</v>
      </c>
      <c r="G51" s="123">
        <f>D51/F51</f>
        <v>0.3544703308552884</v>
      </c>
    </row>
    <row r="53" spans="1:7">
      <c r="A53" s="54" t="s">
        <v>10</v>
      </c>
      <c r="B53" s="55"/>
      <c r="C53" s="55"/>
      <c r="D53" s="55"/>
    </row>
    <row r="54" spans="1:7">
      <c r="A54" s="56" t="s">
        <v>11</v>
      </c>
      <c r="B54" s="57"/>
      <c r="C54" s="57"/>
      <c r="D54" s="57"/>
    </row>
    <row r="55" spans="1:7">
      <c r="A55" s="58" t="s">
        <v>90</v>
      </c>
      <c r="B55" s="38">
        <v>7335</v>
      </c>
      <c r="C55" s="39"/>
      <c r="D55" s="40">
        <v>7335</v>
      </c>
    </row>
    <row r="56" spans="1:7">
      <c r="A56" s="59" t="s">
        <v>91</v>
      </c>
      <c r="B56" s="46">
        <v>123</v>
      </c>
      <c r="C56" s="47">
        <v>749</v>
      </c>
      <c r="D56" s="48">
        <v>872</v>
      </c>
    </row>
    <row r="57" spans="1:7">
      <c r="A57" s="59" t="s">
        <v>169</v>
      </c>
      <c r="B57" s="46"/>
      <c r="C57" s="47">
        <v>3268</v>
      </c>
      <c r="D57" s="48">
        <v>3268</v>
      </c>
    </row>
    <row r="58" spans="1:7">
      <c r="A58" s="34" t="s">
        <v>12</v>
      </c>
      <c r="B58" s="60">
        <v>7458</v>
      </c>
      <c r="C58" s="60">
        <v>4017</v>
      </c>
      <c r="D58" s="60">
        <v>11476</v>
      </c>
    </row>
    <row r="59" spans="1:7">
      <c r="A59" s="56" t="s">
        <v>13</v>
      </c>
      <c r="B59" s="57"/>
      <c r="C59" s="57"/>
      <c r="D59" s="57"/>
    </row>
    <row r="60" spans="1:7">
      <c r="A60" s="58" t="s">
        <v>94</v>
      </c>
      <c r="B60" s="38">
        <v>3070</v>
      </c>
      <c r="C60" s="39">
        <v>569</v>
      </c>
      <c r="D60" s="40">
        <v>3639</v>
      </c>
    </row>
    <row r="61" spans="1:7">
      <c r="A61" s="61" t="s">
        <v>95</v>
      </c>
      <c r="B61" s="42">
        <v>2051</v>
      </c>
      <c r="C61" s="43">
        <v>380</v>
      </c>
      <c r="D61" s="44">
        <v>2431</v>
      </c>
    </row>
    <row r="62" spans="1:7">
      <c r="A62" s="61" t="s">
        <v>96</v>
      </c>
      <c r="B62" s="42">
        <v>9690</v>
      </c>
      <c r="C62" s="43">
        <v>1797</v>
      </c>
      <c r="D62" s="44">
        <v>11488</v>
      </c>
    </row>
    <row r="63" spans="1:7">
      <c r="A63" s="61" t="s">
        <v>97</v>
      </c>
      <c r="B63" s="42">
        <v>61</v>
      </c>
      <c r="C63" s="43">
        <v>3306</v>
      </c>
      <c r="D63" s="44">
        <v>3367</v>
      </c>
    </row>
    <row r="64" spans="1:7">
      <c r="A64" s="61" t="s">
        <v>98</v>
      </c>
      <c r="B64" s="42"/>
      <c r="C64" s="43">
        <v>332</v>
      </c>
      <c r="D64" s="44">
        <v>332</v>
      </c>
    </row>
    <row r="65" spans="1:7">
      <c r="A65" s="61" t="s">
        <v>104</v>
      </c>
      <c r="B65" s="42">
        <v>5603</v>
      </c>
      <c r="C65" s="43">
        <v>1370</v>
      </c>
      <c r="D65" s="44">
        <v>6973</v>
      </c>
    </row>
    <row r="66" spans="1:7">
      <c r="A66" s="61" t="s">
        <v>105</v>
      </c>
      <c r="B66" s="42">
        <v>129</v>
      </c>
      <c r="C66" s="43">
        <v>24</v>
      </c>
      <c r="D66" s="44">
        <v>153</v>
      </c>
    </row>
    <row r="67" spans="1:7">
      <c r="A67" s="61" t="s">
        <v>99</v>
      </c>
      <c r="B67" s="42">
        <v>4397</v>
      </c>
      <c r="C67" s="43">
        <v>815</v>
      </c>
      <c r="D67" s="44">
        <v>5212</v>
      </c>
    </row>
    <row r="68" spans="1:7">
      <c r="A68" s="61" t="s">
        <v>100</v>
      </c>
      <c r="B68" s="42">
        <v>4934</v>
      </c>
      <c r="C68" s="43">
        <v>1051</v>
      </c>
      <c r="D68" s="44">
        <v>5985</v>
      </c>
    </row>
    <row r="69" spans="1:7">
      <c r="A69" s="61" t="s">
        <v>101</v>
      </c>
      <c r="B69" s="42">
        <v>770</v>
      </c>
      <c r="C69" s="43">
        <v>187</v>
      </c>
      <c r="D69" s="44">
        <v>957</v>
      </c>
    </row>
    <row r="70" spans="1:7">
      <c r="A70" s="61" t="s">
        <v>102</v>
      </c>
      <c r="B70" s="42">
        <v>296</v>
      </c>
      <c r="C70" s="43">
        <v>55</v>
      </c>
      <c r="D70" s="44">
        <v>351</v>
      </c>
    </row>
    <row r="71" spans="1:7">
      <c r="A71" s="59" t="s">
        <v>103</v>
      </c>
      <c r="B71" s="46">
        <v>448</v>
      </c>
      <c r="C71" s="47">
        <v>83</v>
      </c>
      <c r="D71" s="48">
        <v>531</v>
      </c>
    </row>
    <row r="72" spans="1:7">
      <c r="A72" s="34" t="s">
        <v>14</v>
      </c>
      <c r="B72" s="60">
        <v>31449</v>
      </c>
      <c r="C72" s="60">
        <v>9968</v>
      </c>
      <c r="D72" s="60">
        <v>41418</v>
      </c>
    </row>
    <row r="73" spans="1:7">
      <c r="A73" s="56" t="s">
        <v>15</v>
      </c>
      <c r="B73" s="57"/>
      <c r="C73" s="57"/>
      <c r="D73" s="57"/>
    </row>
    <row r="74" spans="1:7">
      <c r="A74" s="58" t="s">
        <v>50</v>
      </c>
      <c r="B74" s="38">
        <v>1688</v>
      </c>
      <c r="C74" s="39">
        <v>313</v>
      </c>
      <c r="D74" s="40">
        <v>2001</v>
      </c>
    </row>
    <row r="75" spans="1:7">
      <c r="A75" s="59" t="s">
        <v>106</v>
      </c>
      <c r="B75" s="46">
        <v>3566</v>
      </c>
      <c r="C75" s="47">
        <v>5409</v>
      </c>
      <c r="D75" s="48">
        <v>8974</v>
      </c>
    </row>
    <row r="76" spans="1:7">
      <c r="A76" s="62" t="s">
        <v>347</v>
      </c>
      <c r="B76" s="60">
        <v>5254</v>
      </c>
      <c r="C76" s="60">
        <v>5721</v>
      </c>
      <c r="D76" s="63">
        <v>10975</v>
      </c>
    </row>
    <row r="77" spans="1:7">
      <c r="A77" s="33" t="s">
        <v>16</v>
      </c>
      <c r="B77" s="49">
        <v>44162</v>
      </c>
      <c r="C77" s="50">
        <v>19707</v>
      </c>
      <c r="D77" s="51">
        <v>63869</v>
      </c>
      <c r="E77" s="122">
        <f>D77/$D$191</f>
        <v>3.9019005186120573E-2</v>
      </c>
      <c r="F77" s="120">
        <v>355135</v>
      </c>
      <c r="G77" s="123">
        <f>D77/F77</f>
        <v>0.17984428456784041</v>
      </c>
    </row>
    <row r="79" spans="1:7">
      <c r="A79" s="34" t="s">
        <v>17</v>
      </c>
      <c r="B79" s="35"/>
      <c r="C79" s="35"/>
      <c r="D79" s="35"/>
    </row>
    <row r="80" spans="1:7">
      <c r="A80" s="56" t="s">
        <v>18</v>
      </c>
      <c r="B80" s="57"/>
      <c r="C80" s="57"/>
      <c r="D80" s="57"/>
    </row>
    <row r="81" spans="1:4">
      <c r="A81" s="58" t="s">
        <v>107</v>
      </c>
      <c r="B81" s="38">
        <v>6245</v>
      </c>
      <c r="C81" s="39">
        <v>2120</v>
      </c>
      <c r="D81" s="40">
        <v>8365</v>
      </c>
    </row>
    <row r="82" spans="1:4">
      <c r="A82" s="59" t="s">
        <v>108</v>
      </c>
      <c r="B82" s="46">
        <v>1071</v>
      </c>
      <c r="C82" s="47"/>
      <c r="D82" s="48">
        <v>1071</v>
      </c>
    </row>
    <row r="83" spans="1:4">
      <c r="A83" s="34" t="s">
        <v>19</v>
      </c>
      <c r="B83" s="60">
        <v>7316</v>
      </c>
      <c r="C83" s="60">
        <v>2120</v>
      </c>
      <c r="D83" s="60">
        <v>9436</v>
      </c>
    </row>
    <row r="84" spans="1:4">
      <c r="A84" s="56" t="s">
        <v>20</v>
      </c>
      <c r="B84" s="57"/>
      <c r="C84" s="57"/>
      <c r="D84" s="57"/>
    </row>
    <row r="85" spans="1:4">
      <c r="A85" s="58" t="s">
        <v>109</v>
      </c>
      <c r="B85" s="38">
        <v>781</v>
      </c>
      <c r="C85" s="39">
        <v>2145</v>
      </c>
      <c r="D85" s="40">
        <v>2926</v>
      </c>
    </row>
    <row r="86" spans="1:4">
      <c r="A86" s="64" t="s">
        <v>110</v>
      </c>
      <c r="B86" s="65">
        <v>471</v>
      </c>
      <c r="C86" s="66">
        <v>882</v>
      </c>
      <c r="D86" s="67">
        <v>1353</v>
      </c>
    </row>
    <row r="87" spans="1:4">
      <c r="A87" s="34" t="s">
        <v>21</v>
      </c>
      <c r="B87" s="60">
        <v>1252</v>
      </c>
      <c r="C87" s="60">
        <v>3027</v>
      </c>
      <c r="D87" s="60">
        <v>4279</v>
      </c>
    </row>
    <row r="88" spans="1:4">
      <c r="A88" s="56" t="s">
        <v>22</v>
      </c>
      <c r="B88" s="57"/>
      <c r="C88" s="57"/>
      <c r="D88" s="57"/>
    </row>
    <row r="89" spans="1:4">
      <c r="A89" s="58" t="s">
        <v>111</v>
      </c>
      <c r="B89" s="38">
        <v>1602</v>
      </c>
      <c r="C89" s="39">
        <v>1932</v>
      </c>
      <c r="D89" s="40">
        <v>3534</v>
      </c>
    </row>
    <row r="90" spans="1:4">
      <c r="A90" s="58" t="s">
        <v>112</v>
      </c>
      <c r="B90" s="38">
        <v>4043</v>
      </c>
      <c r="C90" s="39">
        <v>4</v>
      </c>
      <c r="D90" s="40">
        <v>4047</v>
      </c>
    </row>
    <row r="91" spans="1:4">
      <c r="A91" s="58" t="s">
        <v>52</v>
      </c>
      <c r="B91" s="38">
        <v>1005</v>
      </c>
      <c r="C91" s="39">
        <v>2119</v>
      </c>
      <c r="D91" s="40">
        <v>3124</v>
      </c>
    </row>
    <row r="92" spans="1:4">
      <c r="A92" s="12" t="s">
        <v>53</v>
      </c>
      <c r="B92" s="68">
        <v>751</v>
      </c>
      <c r="C92" s="69">
        <v>1583</v>
      </c>
      <c r="D92" s="70">
        <v>2333</v>
      </c>
    </row>
    <row r="93" spans="1:4">
      <c r="A93" s="34" t="s">
        <v>23</v>
      </c>
      <c r="B93" s="60">
        <v>7401</v>
      </c>
      <c r="C93" s="60">
        <v>5638</v>
      </c>
      <c r="D93" s="60">
        <v>13039</v>
      </c>
    </row>
    <row r="94" spans="1:4">
      <c r="A94" s="56" t="s">
        <v>24</v>
      </c>
      <c r="B94" s="57"/>
      <c r="C94" s="57"/>
      <c r="D94" s="57"/>
    </row>
    <row r="95" spans="1:4">
      <c r="A95" s="58" t="s">
        <v>113</v>
      </c>
      <c r="B95" s="38">
        <v>4724</v>
      </c>
      <c r="C95" s="39">
        <v>2871</v>
      </c>
      <c r="D95" s="40">
        <v>7595</v>
      </c>
    </row>
    <row r="96" spans="1:4">
      <c r="A96" s="58" t="s">
        <v>114</v>
      </c>
      <c r="B96" s="38">
        <v>2024</v>
      </c>
      <c r="C96" s="39">
        <v>1016</v>
      </c>
      <c r="D96" s="40">
        <v>3039</v>
      </c>
    </row>
    <row r="97" spans="1:7">
      <c r="A97" s="64" t="s">
        <v>115</v>
      </c>
      <c r="B97" s="65">
        <v>1229</v>
      </c>
      <c r="C97" s="66">
        <v>617</v>
      </c>
      <c r="D97" s="67">
        <v>1846</v>
      </c>
    </row>
    <row r="98" spans="1:7">
      <c r="A98" s="34" t="s">
        <v>25</v>
      </c>
      <c r="B98" s="60">
        <v>7977</v>
      </c>
      <c r="C98" s="60">
        <v>4503</v>
      </c>
      <c r="D98" s="60">
        <v>12480</v>
      </c>
    </row>
    <row r="99" spans="1:7">
      <c r="A99" s="56" t="s">
        <v>26</v>
      </c>
      <c r="B99" s="57"/>
      <c r="C99" s="57"/>
      <c r="D99" s="57"/>
    </row>
    <row r="100" spans="1:7">
      <c r="A100" s="58" t="s">
        <v>116</v>
      </c>
      <c r="B100" s="38">
        <v>2699</v>
      </c>
      <c r="C100" s="39">
        <v>8522</v>
      </c>
      <c r="D100" s="40">
        <v>11221</v>
      </c>
    </row>
    <row r="101" spans="1:7">
      <c r="A101" s="61" t="s">
        <v>117</v>
      </c>
      <c r="B101" s="42">
        <v>2571</v>
      </c>
      <c r="C101" s="43">
        <v>1393</v>
      </c>
      <c r="D101" s="44">
        <v>3964</v>
      </c>
    </row>
    <row r="102" spans="1:7">
      <c r="A102" s="61" t="s">
        <v>118</v>
      </c>
      <c r="B102" s="42">
        <v>4128</v>
      </c>
      <c r="C102" s="43">
        <v>2154</v>
      </c>
      <c r="D102" s="44">
        <v>6282</v>
      </c>
    </row>
    <row r="103" spans="1:7">
      <c r="A103" s="61" t="s">
        <v>119</v>
      </c>
      <c r="B103" s="42"/>
      <c r="C103" s="43">
        <v>5410</v>
      </c>
      <c r="D103" s="44">
        <v>5410</v>
      </c>
    </row>
    <row r="104" spans="1:7">
      <c r="A104" s="61" t="s">
        <v>120</v>
      </c>
      <c r="B104" s="42">
        <v>210</v>
      </c>
      <c r="C104" s="43">
        <v>112</v>
      </c>
      <c r="D104" s="44">
        <v>322</v>
      </c>
    </row>
    <row r="105" spans="1:7">
      <c r="A105" s="59" t="s">
        <v>121</v>
      </c>
      <c r="B105" s="46">
        <v>3473</v>
      </c>
      <c r="C105" s="47">
        <v>1863</v>
      </c>
      <c r="D105" s="48">
        <v>5336</v>
      </c>
    </row>
    <row r="106" spans="1:7">
      <c r="A106" s="34" t="s">
        <v>27</v>
      </c>
      <c r="B106" s="60">
        <v>13081</v>
      </c>
      <c r="C106" s="60">
        <v>19455</v>
      </c>
      <c r="D106" s="60">
        <v>32535</v>
      </c>
    </row>
    <row r="107" spans="1:7">
      <c r="A107" s="56" t="s">
        <v>28</v>
      </c>
      <c r="B107" s="57"/>
      <c r="C107" s="57"/>
      <c r="D107" s="57"/>
    </row>
    <row r="108" spans="1:7">
      <c r="A108" s="58" t="s">
        <v>122</v>
      </c>
      <c r="B108" s="38">
        <v>6041</v>
      </c>
      <c r="C108" s="39">
        <v>68030</v>
      </c>
      <c r="D108" s="40">
        <v>74072</v>
      </c>
    </row>
    <row r="109" spans="1:7">
      <c r="A109" s="61" t="s">
        <v>123</v>
      </c>
      <c r="B109" s="42">
        <v>6299</v>
      </c>
      <c r="C109" s="43">
        <v>12955</v>
      </c>
      <c r="D109" s="44">
        <v>19254</v>
      </c>
    </row>
    <row r="110" spans="1:7">
      <c r="A110" s="59" t="s">
        <v>124</v>
      </c>
      <c r="B110" s="46"/>
      <c r="C110" s="47">
        <v>24262</v>
      </c>
      <c r="D110" s="48">
        <v>24262</v>
      </c>
    </row>
    <row r="111" spans="1:7">
      <c r="A111" s="34" t="s">
        <v>29</v>
      </c>
      <c r="B111" s="60">
        <v>12340</v>
      </c>
      <c r="C111" s="60">
        <v>105247</v>
      </c>
      <c r="D111" s="60">
        <v>117587</v>
      </c>
    </row>
    <row r="112" spans="1:7">
      <c r="A112" s="33" t="s">
        <v>30</v>
      </c>
      <c r="B112" s="49">
        <v>49367</v>
      </c>
      <c r="C112" s="50">
        <v>139989</v>
      </c>
      <c r="D112" s="51">
        <v>189356</v>
      </c>
      <c r="E112" s="122">
        <f>D112/$D$191</f>
        <v>0.11568182915065287</v>
      </c>
      <c r="F112" s="120">
        <v>575107</v>
      </c>
      <c r="G112" s="123">
        <f>D112/F112</f>
        <v>0.32925351282457005</v>
      </c>
    </row>
    <row r="114" spans="1:4">
      <c r="A114" s="34" t="s">
        <v>31</v>
      </c>
      <c r="B114" s="35"/>
      <c r="C114" s="35"/>
      <c r="D114" s="35"/>
    </row>
    <row r="115" spans="1:4">
      <c r="A115" s="56" t="s">
        <v>32</v>
      </c>
      <c r="B115" s="57"/>
      <c r="C115" s="57"/>
      <c r="D115" s="57"/>
    </row>
    <row r="116" spans="1:4">
      <c r="A116" s="58" t="s">
        <v>125</v>
      </c>
      <c r="B116" s="38"/>
      <c r="C116" s="39">
        <v>21005</v>
      </c>
      <c r="D116" s="40">
        <v>21005</v>
      </c>
    </row>
    <row r="117" spans="1:4">
      <c r="A117" s="61" t="s">
        <v>126</v>
      </c>
      <c r="B117" s="42">
        <v>183</v>
      </c>
      <c r="C117" s="43">
        <v>366</v>
      </c>
      <c r="D117" s="44">
        <v>549</v>
      </c>
    </row>
    <row r="118" spans="1:4">
      <c r="A118" s="59" t="s">
        <v>33</v>
      </c>
      <c r="B118" s="46"/>
      <c r="C118" s="47">
        <v>127</v>
      </c>
      <c r="D118" s="48">
        <v>127</v>
      </c>
    </row>
    <row r="119" spans="1:4">
      <c r="A119" s="34" t="s">
        <v>34</v>
      </c>
      <c r="B119" s="60">
        <v>183</v>
      </c>
      <c r="C119" s="60">
        <v>21498</v>
      </c>
      <c r="D119" s="60">
        <v>21681</v>
      </c>
    </row>
    <row r="120" spans="1:4">
      <c r="A120" s="56" t="s">
        <v>35</v>
      </c>
      <c r="B120" s="57"/>
      <c r="C120" s="57"/>
      <c r="D120" s="57"/>
    </row>
    <row r="121" spans="1:4">
      <c r="A121" s="58" t="s">
        <v>127</v>
      </c>
      <c r="B121" s="38"/>
      <c r="C121" s="39">
        <v>351</v>
      </c>
      <c r="D121" s="40">
        <v>351</v>
      </c>
    </row>
    <row r="122" spans="1:4">
      <c r="A122" s="61" t="s">
        <v>128</v>
      </c>
      <c r="B122" s="42"/>
      <c r="C122" s="43">
        <v>3221</v>
      </c>
      <c r="D122" s="44">
        <v>3221</v>
      </c>
    </row>
    <row r="123" spans="1:4">
      <c r="A123" s="61" t="s">
        <v>130</v>
      </c>
      <c r="B123" s="42"/>
      <c r="C123" s="43">
        <v>4348</v>
      </c>
      <c r="D123" s="44">
        <v>4348</v>
      </c>
    </row>
    <row r="124" spans="1:4">
      <c r="A124" s="61" t="s">
        <v>131</v>
      </c>
      <c r="B124" s="42">
        <v>4487</v>
      </c>
      <c r="C124" s="43">
        <v>413</v>
      </c>
      <c r="D124" s="44">
        <v>4900</v>
      </c>
    </row>
    <row r="125" spans="1:4">
      <c r="A125" s="61" t="s">
        <v>132</v>
      </c>
      <c r="B125" s="42"/>
      <c r="C125" s="43">
        <v>76667</v>
      </c>
      <c r="D125" s="44">
        <v>76667</v>
      </c>
    </row>
    <row r="126" spans="1:4">
      <c r="A126" s="59" t="s">
        <v>133</v>
      </c>
      <c r="B126" s="46"/>
      <c r="C126" s="47">
        <v>91843</v>
      </c>
      <c r="D126" s="48">
        <v>91843</v>
      </c>
    </row>
    <row r="127" spans="1:4">
      <c r="A127" s="34" t="s">
        <v>36</v>
      </c>
      <c r="B127" s="60">
        <v>4487</v>
      </c>
      <c r="C127" s="60">
        <v>176844</v>
      </c>
      <c r="D127" s="60">
        <v>181331</v>
      </c>
    </row>
    <row r="128" spans="1:4">
      <c r="A128" s="56" t="s">
        <v>37</v>
      </c>
      <c r="B128" s="57"/>
      <c r="C128" s="57"/>
      <c r="D128" s="57"/>
    </row>
    <row r="129" spans="1:4">
      <c r="A129" s="61" t="s">
        <v>129</v>
      </c>
      <c r="B129" s="42"/>
      <c r="C129" s="43">
        <v>1646</v>
      </c>
      <c r="D129" s="44">
        <v>1646</v>
      </c>
    </row>
    <row r="130" spans="1:4">
      <c r="A130" s="58" t="s">
        <v>134</v>
      </c>
      <c r="B130" s="38">
        <v>3301</v>
      </c>
      <c r="C130" s="39">
        <v>1036</v>
      </c>
      <c r="D130" s="40">
        <v>4338</v>
      </c>
    </row>
    <row r="131" spans="1:4">
      <c r="A131" s="61" t="s">
        <v>135</v>
      </c>
      <c r="B131" s="42"/>
      <c r="C131" s="43">
        <v>276</v>
      </c>
      <c r="D131" s="44">
        <v>276</v>
      </c>
    </row>
    <row r="132" spans="1:4">
      <c r="A132" s="61" t="s">
        <v>136</v>
      </c>
      <c r="B132" s="42">
        <v>604</v>
      </c>
      <c r="C132" s="43">
        <v>190</v>
      </c>
      <c r="D132" s="44">
        <v>794</v>
      </c>
    </row>
    <row r="133" spans="1:4">
      <c r="A133" s="61" t="s">
        <v>137</v>
      </c>
      <c r="B133" s="42">
        <v>695</v>
      </c>
      <c r="C133" s="43">
        <v>217</v>
      </c>
      <c r="D133" s="44">
        <v>912</v>
      </c>
    </row>
    <row r="134" spans="1:4">
      <c r="A134" s="61" t="s">
        <v>138</v>
      </c>
      <c r="B134" s="42">
        <v>1298</v>
      </c>
      <c r="C134" s="43">
        <v>405</v>
      </c>
      <c r="D134" s="44">
        <v>1703</v>
      </c>
    </row>
    <row r="135" spans="1:4">
      <c r="A135" s="61" t="s">
        <v>49</v>
      </c>
      <c r="B135" s="42">
        <v>634</v>
      </c>
      <c r="C135" s="43">
        <v>199</v>
      </c>
      <c r="D135" s="44">
        <v>833</v>
      </c>
    </row>
    <row r="136" spans="1:4">
      <c r="A136" s="61" t="s">
        <v>54</v>
      </c>
      <c r="B136" s="42"/>
      <c r="C136" s="43">
        <v>638</v>
      </c>
      <c r="D136" s="44">
        <v>638</v>
      </c>
    </row>
    <row r="137" spans="1:4">
      <c r="A137" s="61" t="s">
        <v>139</v>
      </c>
      <c r="B137" s="42"/>
      <c r="C137" s="43">
        <v>675</v>
      </c>
      <c r="D137" s="44">
        <v>675</v>
      </c>
    </row>
    <row r="138" spans="1:4">
      <c r="A138" s="61" t="s">
        <v>140</v>
      </c>
      <c r="B138" s="42">
        <v>3627</v>
      </c>
      <c r="C138" s="43">
        <v>1211</v>
      </c>
      <c r="D138" s="44">
        <v>4838</v>
      </c>
    </row>
    <row r="139" spans="1:4">
      <c r="A139" s="61" t="s">
        <v>141</v>
      </c>
      <c r="B139" s="42"/>
      <c r="C139" s="43">
        <v>32</v>
      </c>
      <c r="D139" s="44">
        <v>32</v>
      </c>
    </row>
    <row r="140" spans="1:4">
      <c r="A140" s="61" t="s">
        <v>170</v>
      </c>
      <c r="B140" s="42"/>
      <c r="C140" s="43">
        <v>48054</v>
      </c>
      <c r="D140" s="44">
        <v>48054</v>
      </c>
    </row>
    <row r="141" spans="1:4">
      <c r="A141" s="61" t="s">
        <v>142</v>
      </c>
      <c r="B141" s="42"/>
      <c r="C141" s="43">
        <v>885</v>
      </c>
      <c r="D141" s="44">
        <v>885</v>
      </c>
    </row>
    <row r="142" spans="1:4">
      <c r="A142" s="61" t="s">
        <v>143</v>
      </c>
      <c r="B142" s="42"/>
      <c r="C142" s="43">
        <v>681</v>
      </c>
      <c r="D142" s="44">
        <v>681</v>
      </c>
    </row>
    <row r="143" spans="1:4">
      <c r="A143" s="61" t="s">
        <v>145</v>
      </c>
      <c r="B143" s="42">
        <v>1640</v>
      </c>
      <c r="C143" s="43">
        <v>507</v>
      </c>
      <c r="D143" s="44">
        <v>2147</v>
      </c>
    </row>
    <row r="144" spans="1:4">
      <c r="A144" s="61" t="s">
        <v>144</v>
      </c>
      <c r="B144" s="42">
        <v>736</v>
      </c>
      <c r="C144" s="43">
        <v>316</v>
      </c>
      <c r="D144" s="44">
        <v>1052</v>
      </c>
    </row>
    <row r="145" spans="1:7">
      <c r="A145" s="59" t="s">
        <v>51</v>
      </c>
      <c r="B145" s="46">
        <v>844</v>
      </c>
      <c r="C145" s="47">
        <v>265</v>
      </c>
      <c r="D145" s="48">
        <v>1108</v>
      </c>
    </row>
    <row r="146" spans="1:7">
      <c r="A146" s="34" t="s">
        <v>38</v>
      </c>
      <c r="B146" s="60">
        <v>13379</v>
      </c>
      <c r="C146" s="60">
        <v>57236</v>
      </c>
      <c r="D146" s="60">
        <v>70615</v>
      </c>
    </row>
    <row r="147" spans="1:7">
      <c r="A147" s="56" t="s">
        <v>39</v>
      </c>
      <c r="B147" s="57"/>
      <c r="C147" s="57"/>
      <c r="D147" s="57"/>
    </row>
    <row r="148" spans="1:7">
      <c r="A148" s="58" t="s">
        <v>146</v>
      </c>
      <c r="B148" s="38">
        <v>372</v>
      </c>
      <c r="C148" s="39">
        <v>187</v>
      </c>
      <c r="D148" s="40">
        <v>560</v>
      </c>
    </row>
    <row r="149" spans="1:7">
      <c r="A149" s="61" t="s">
        <v>147</v>
      </c>
      <c r="B149" s="42">
        <v>1779</v>
      </c>
      <c r="C149" s="43">
        <v>558</v>
      </c>
      <c r="D149" s="44">
        <v>2337</v>
      </c>
    </row>
    <row r="150" spans="1:7">
      <c r="A150" s="61" t="s">
        <v>148</v>
      </c>
      <c r="B150" s="42"/>
      <c r="C150" s="43">
        <v>58</v>
      </c>
      <c r="D150" s="44">
        <v>58</v>
      </c>
    </row>
    <row r="151" spans="1:7">
      <c r="A151" s="61" t="s">
        <v>149</v>
      </c>
      <c r="B151" s="42">
        <v>498</v>
      </c>
      <c r="C151" s="43">
        <v>160</v>
      </c>
      <c r="D151" s="44">
        <v>658</v>
      </c>
    </row>
    <row r="152" spans="1:7">
      <c r="A152" s="61" t="s">
        <v>150</v>
      </c>
      <c r="B152" s="42">
        <v>895</v>
      </c>
      <c r="C152" s="43">
        <v>272</v>
      </c>
      <c r="D152" s="44">
        <v>1167</v>
      </c>
    </row>
    <row r="153" spans="1:7">
      <c r="A153" s="59" t="s">
        <v>151</v>
      </c>
      <c r="B153" s="46">
        <v>1487</v>
      </c>
      <c r="C153" s="47">
        <v>3087</v>
      </c>
      <c r="D153" s="48">
        <v>4574</v>
      </c>
    </row>
    <row r="154" spans="1:7">
      <c r="A154" s="34" t="s">
        <v>40</v>
      </c>
      <c r="B154" s="60">
        <v>5032</v>
      </c>
      <c r="C154" s="60">
        <v>4322</v>
      </c>
      <c r="D154" s="60">
        <v>9354</v>
      </c>
    </row>
    <row r="155" spans="1:7">
      <c r="A155" s="33" t="s">
        <v>41</v>
      </c>
      <c r="B155" s="49">
        <v>23080</v>
      </c>
      <c r="C155" s="50">
        <v>259900</v>
      </c>
      <c r="D155" s="51">
        <v>282980</v>
      </c>
      <c r="E155" s="122">
        <f>D155/$D$191</f>
        <v>0.1728788314764346</v>
      </c>
      <c r="F155" s="120">
        <v>1046743</v>
      </c>
      <c r="G155" s="123">
        <f>D155/F155</f>
        <v>0.27034334120218623</v>
      </c>
    </row>
    <row r="157" spans="1:7">
      <c r="A157" s="34" t="s">
        <v>42</v>
      </c>
      <c r="B157" s="35"/>
      <c r="C157" s="35"/>
      <c r="D157" s="35"/>
    </row>
    <row r="158" spans="1:7">
      <c r="A158" s="56" t="s">
        <v>43</v>
      </c>
      <c r="B158" s="57"/>
      <c r="C158" s="57"/>
      <c r="D158" s="57"/>
    </row>
    <row r="159" spans="1:7">
      <c r="A159" s="58" t="s">
        <v>152</v>
      </c>
      <c r="B159" s="38">
        <v>9099</v>
      </c>
      <c r="C159" s="39"/>
      <c r="D159" s="40">
        <v>9099</v>
      </c>
    </row>
    <row r="160" spans="1:7">
      <c r="A160" s="59" t="s">
        <v>153</v>
      </c>
      <c r="B160" s="46">
        <v>1216</v>
      </c>
      <c r="C160" s="47">
        <v>2438</v>
      </c>
      <c r="D160" s="48">
        <v>3653</v>
      </c>
    </row>
    <row r="161" spans="1:4">
      <c r="A161" s="34" t="s">
        <v>44</v>
      </c>
      <c r="B161" s="60">
        <v>10315</v>
      </c>
      <c r="C161" s="60">
        <v>2438</v>
      </c>
      <c r="D161" s="60">
        <v>12753</v>
      </c>
    </row>
    <row r="162" spans="1:4">
      <c r="A162" s="56" t="s">
        <v>45</v>
      </c>
      <c r="B162" s="57"/>
      <c r="C162" s="57"/>
      <c r="D162" s="57"/>
    </row>
    <row r="163" spans="1:4">
      <c r="A163" s="58" t="s">
        <v>154</v>
      </c>
      <c r="B163" s="38"/>
      <c r="C163" s="39">
        <v>8438</v>
      </c>
      <c r="D163" s="40">
        <v>8438</v>
      </c>
    </row>
    <row r="164" spans="1:4">
      <c r="A164" s="61" t="s">
        <v>155</v>
      </c>
      <c r="B164" s="42">
        <v>23874</v>
      </c>
      <c r="C164" s="43">
        <v>29460</v>
      </c>
      <c r="D164" s="44">
        <v>53334</v>
      </c>
    </row>
    <row r="165" spans="1:4">
      <c r="A165" s="61" t="s">
        <v>156</v>
      </c>
      <c r="B165" s="42">
        <v>3192</v>
      </c>
      <c r="C165" s="43">
        <v>384</v>
      </c>
      <c r="D165" s="44">
        <v>3577</v>
      </c>
    </row>
    <row r="166" spans="1:4">
      <c r="A166" s="61" t="s">
        <v>157</v>
      </c>
      <c r="B166" s="42">
        <v>23743</v>
      </c>
      <c r="C166" s="43">
        <v>38755</v>
      </c>
      <c r="D166" s="44">
        <v>62498</v>
      </c>
    </row>
    <row r="167" spans="1:4">
      <c r="A167" s="61" t="s">
        <v>158</v>
      </c>
      <c r="B167" s="42">
        <v>4898</v>
      </c>
      <c r="C167" s="43">
        <v>39318</v>
      </c>
      <c r="D167" s="44">
        <v>44216</v>
      </c>
    </row>
    <row r="168" spans="1:4">
      <c r="A168" s="61" t="s">
        <v>159</v>
      </c>
      <c r="B168" s="42">
        <v>9299</v>
      </c>
      <c r="C168" s="43">
        <v>994</v>
      </c>
      <c r="D168" s="44">
        <v>10293</v>
      </c>
    </row>
    <row r="169" spans="1:4">
      <c r="A169" s="61" t="s">
        <v>160</v>
      </c>
      <c r="B169" s="42"/>
      <c r="C169" s="43">
        <v>22878</v>
      </c>
      <c r="D169" s="44">
        <v>22878</v>
      </c>
    </row>
    <row r="170" spans="1:4">
      <c r="A170" s="59" t="s">
        <v>161</v>
      </c>
      <c r="B170" s="46">
        <v>18423</v>
      </c>
      <c r="C170" s="47">
        <v>2010</v>
      </c>
      <c r="D170" s="48">
        <v>20433</v>
      </c>
    </row>
    <row r="171" spans="1:4">
      <c r="A171" s="34" t="s">
        <v>46</v>
      </c>
      <c r="B171" s="60">
        <v>83430</v>
      </c>
      <c r="C171" s="60">
        <v>142236</v>
      </c>
      <c r="D171" s="60">
        <v>225666</v>
      </c>
    </row>
    <row r="172" spans="1:4">
      <c r="A172" s="56" t="s">
        <v>47</v>
      </c>
      <c r="B172" s="57"/>
      <c r="C172" s="57"/>
      <c r="D172" s="57"/>
    </row>
    <row r="173" spans="1:4">
      <c r="A173" s="58" t="s">
        <v>162</v>
      </c>
      <c r="B173" s="38">
        <v>2524</v>
      </c>
      <c r="C173" s="39">
        <v>109</v>
      </c>
      <c r="D173" s="40">
        <v>2633</v>
      </c>
    </row>
    <row r="174" spans="1:4">
      <c r="A174" s="61" t="s">
        <v>163</v>
      </c>
      <c r="B174" s="42"/>
      <c r="C174" s="43">
        <v>12380</v>
      </c>
      <c r="D174" s="44">
        <v>12380</v>
      </c>
    </row>
    <row r="175" spans="1:4">
      <c r="A175" s="61" t="s">
        <v>164</v>
      </c>
      <c r="B175" s="42"/>
      <c r="C175" s="43">
        <v>2487</v>
      </c>
      <c r="D175" s="44">
        <v>2487</v>
      </c>
    </row>
    <row r="176" spans="1:4">
      <c r="A176" s="61" t="s">
        <v>165</v>
      </c>
      <c r="B176" s="42">
        <v>8290</v>
      </c>
      <c r="C176" s="43">
        <v>2057</v>
      </c>
      <c r="D176" s="44">
        <v>10347</v>
      </c>
    </row>
    <row r="177" spans="1:7">
      <c r="A177" s="61" t="s">
        <v>166</v>
      </c>
      <c r="B177" s="42">
        <v>2748</v>
      </c>
      <c r="C177" s="43">
        <v>118</v>
      </c>
      <c r="D177" s="44">
        <v>2866</v>
      </c>
    </row>
    <row r="178" spans="1:7">
      <c r="A178" s="61" t="s">
        <v>167</v>
      </c>
      <c r="B178" s="42">
        <v>213</v>
      </c>
      <c r="C178" s="43">
        <v>1496</v>
      </c>
      <c r="D178" s="44">
        <v>1709</v>
      </c>
    </row>
    <row r="179" spans="1:7">
      <c r="A179" s="59" t="s">
        <v>168</v>
      </c>
      <c r="B179" s="46">
        <v>1416</v>
      </c>
      <c r="C179" s="47">
        <v>61</v>
      </c>
      <c r="D179" s="48">
        <v>1477</v>
      </c>
    </row>
    <row r="180" spans="1:7">
      <c r="A180" s="34" t="s">
        <v>48</v>
      </c>
      <c r="B180" s="60">
        <v>15191</v>
      </c>
      <c r="C180" s="60">
        <v>18709</v>
      </c>
      <c r="D180" s="60">
        <v>33900</v>
      </c>
    </row>
    <row r="181" spans="1:7">
      <c r="A181" s="33" t="s">
        <v>348</v>
      </c>
      <c r="B181" s="49">
        <v>108936</v>
      </c>
      <c r="C181" s="50">
        <v>163382</v>
      </c>
      <c r="D181" s="51">
        <v>272318</v>
      </c>
      <c r="E181" s="122">
        <f>D181/$D$191</f>
        <v>0.16636517644356391</v>
      </c>
      <c r="F181" s="120">
        <v>974224</v>
      </c>
      <c r="G181" s="123">
        <f>D181/F181</f>
        <v>0.27952298444710866</v>
      </c>
    </row>
    <row r="183" spans="1:7">
      <c r="A183" s="127" t="s">
        <v>349</v>
      </c>
      <c r="B183" s="128">
        <v>449255</v>
      </c>
      <c r="C183" s="129">
        <v>840473</v>
      </c>
      <c r="D183" s="126">
        <v>1289729</v>
      </c>
      <c r="E183" s="124">
        <f>D183/$D$191</f>
        <v>0.78792438490801642</v>
      </c>
      <c r="F183" s="130">
        <v>4486976</v>
      </c>
      <c r="G183" s="125">
        <f>D183/F183</f>
        <v>0.28743835491876935</v>
      </c>
    </row>
    <row r="185" spans="1:7" ht="17.399999999999999">
      <c r="A185" s="95" t="s">
        <v>355</v>
      </c>
    </row>
    <row r="186" spans="1:7">
      <c r="A186" s="61" t="s">
        <v>171</v>
      </c>
      <c r="B186" s="42">
        <v>304944</v>
      </c>
      <c r="C186" s="43">
        <v>42196</v>
      </c>
      <c r="D186" s="44">
        <v>347140</v>
      </c>
      <c r="E186" s="96"/>
      <c r="F186" s="1"/>
      <c r="G186" s="121"/>
    </row>
    <row r="187" spans="1:7">
      <c r="A187" s="61" t="s">
        <v>339</v>
      </c>
      <c r="B187" s="42"/>
      <c r="C187" s="43"/>
      <c r="D187" s="44"/>
      <c r="E187" s="96"/>
      <c r="F187" s="1"/>
    </row>
    <row r="188" spans="1:7">
      <c r="B188" s="71"/>
      <c r="C188" s="71"/>
      <c r="D188" s="71"/>
    </row>
    <row r="189" spans="1:7">
      <c r="A189" s="127" t="s">
        <v>356</v>
      </c>
      <c r="B189" s="128">
        <v>304944</v>
      </c>
      <c r="C189" s="129">
        <v>42196</v>
      </c>
      <c r="D189" s="126">
        <v>347140</v>
      </c>
      <c r="E189" s="124">
        <f>D189/$D$191</f>
        <v>0.21207561509198353</v>
      </c>
      <c r="F189" s="130">
        <v>679579</v>
      </c>
      <c r="G189" s="125">
        <f>D189/F189</f>
        <v>0.51081625535809672</v>
      </c>
    </row>
    <row r="190" spans="1:7" ht="15.6" thickBot="1">
      <c r="B190" s="71"/>
      <c r="C190" s="71"/>
      <c r="D190" s="71"/>
    </row>
    <row r="191" spans="1:7" s="117" customFormat="1" ht="22.05" customHeight="1" thickTop="1" thickBot="1">
      <c r="A191" s="131" t="s">
        <v>350</v>
      </c>
      <c r="B191" s="137">
        <v>754199</v>
      </c>
      <c r="C191" s="136">
        <v>882669</v>
      </c>
      <c r="D191" s="132">
        <v>1636869</v>
      </c>
      <c r="E191" s="133">
        <v>1</v>
      </c>
      <c r="F191" s="135">
        <v>5166555</v>
      </c>
      <c r="G191" s="134">
        <f>D191/F191</f>
        <v>0.31682020224308072</v>
      </c>
    </row>
    <row r="192" spans="1:7" ht="15.6" thickTop="1"/>
    <row r="193" spans="2:7" ht="55.05" customHeight="1">
      <c r="B193" s="98" t="s">
        <v>0</v>
      </c>
      <c r="C193" s="99" t="s">
        <v>1</v>
      </c>
      <c r="D193" s="100" t="s">
        <v>3</v>
      </c>
      <c r="E193" s="119" t="s">
        <v>352</v>
      </c>
      <c r="F193" s="118" t="s">
        <v>353</v>
      </c>
      <c r="G193" s="119" t="s">
        <v>354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77FA-99EC-4B65-A61A-FCB149D32E40}">
  <dimension ref="A2:E28"/>
  <sheetViews>
    <sheetView showGridLines="0" workbookViewId="0"/>
  </sheetViews>
  <sheetFormatPr defaultRowHeight="13.8"/>
  <cols>
    <col min="1" max="1" width="61.5" customWidth="1"/>
    <col min="2" max="4" width="17" customWidth="1"/>
    <col min="5" max="5" width="13.8984375" customWidth="1"/>
  </cols>
  <sheetData>
    <row r="2" spans="1:5" ht="17.399999999999999">
      <c r="A2" s="4" t="s">
        <v>298</v>
      </c>
    </row>
    <row r="3" spans="1:5" ht="17.399999999999999">
      <c r="A3" s="4"/>
    </row>
    <row r="4" spans="1:5" s="102" customFormat="1" ht="18" customHeight="1">
      <c r="A4" s="97" t="s">
        <v>299</v>
      </c>
      <c r="B4" s="98" t="s">
        <v>0</v>
      </c>
      <c r="C4" s="99" t="s">
        <v>1</v>
      </c>
      <c r="D4" s="100" t="s">
        <v>3</v>
      </c>
      <c r="E4" s="101" t="s">
        <v>346</v>
      </c>
    </row>
    <row r="5" spans="1:5" s="102" customFormat="1" ht="18" customHeight="1"/>
    <row r="6" spans="1:5" s="102" customFormat="1" ht="18" customHeight="1">
      <c r="A6" s="103" t="s">
        <v>300</v>
      </c>
      <c r="B6" s="104">
        <v>37305033.979999989</v>
      </c>
      <c r="C6" s="105">
        <v>84031869.055287406</v>
      </c>
      <c r="D6" s="106">
        <v>121336903.0352874</v>
      </c>
      <c r="E6" s="108">
        <f>D6/$D$28</f>
        <v>7.4127454248589283E-2</v>
      </c>
    </row>
    <row r="7" spans="1:5" s="102" customFormat="1" ht="18" customHeight="1">
      <c r="A7" s="103" t="s">
        <v>315</v>
      </c>
      <c r="B7" s="104">
        <v>11746857.219999995</v>
      </c>
      <c r="C7" s="105">
        <v>23096015.563498173</v>
      </c>
      <c r="D7" s="106">
        <v>34842872.783498168</v>
      </c>
      <c r="E7" s="108">
        <f t="shared" ref="E7:E26" si="0">D7/$D$28</f>
        <v>2.1286297849525952E-2</v>
      </c>
    </row>
    <row r="8" spans="1:5" s="102" customFormat="1" ht="18" customHeight="1">
      <c r="A8" s="103" t="s">
        <v>311</v>
      </c>
      <c r="B8" s="104">
        <v>37070061.019999988</v>
      </c>
      <c r="C8" s="105">
        <v>36647606.554351956</v>
      </c>
      <c r="D8" s="106">
        <v>73717667.574351937</v>
      </c>
      <c r="E8" s="108">
        <f t="shared" si="0"/>
        <v>4.5035787907338393E-2</v>
      </c>
    </row>
    <row r="9" spans="1:5" s="102" customFormat="1" ht="18" customHeight="1">
      <c r="A9" s="103" t="s">
        <v>306</v>
      </c>
      <c r="B9" s="104">
        <v>13913689.739999998</v>
      </c>
      <c r="C9" s="105">
        <v>21850614.495666161</v>
      </c>
      <c r="D9" s="106">
        <v>35764304.235666156</v>
      </c>
      <c r="E9" s="108">
        <f t="shared" si="0"/>
        <v>2.1849221132592848E-2</v>
      </c>
    </row>
    <row r="10" spans="1:5" s="102" customFormat="1" ht="18" customHeight="1">
      <c r="A10" s="103" t="s">
        <v>301</v>
      </c>
      <c r="B10" s="104">
        <v>10255939.85999999</v>
      </c>
      <c r="C10" s="105">
        <v>20350601.410235759</v>
      </c>
      <c r="D10" s="106">
        <v>30606541.270235747</v>
      </c>
      <c r="E10" s="108">
        <f t="shared" si="0"/>
        <v>1.8698227257845441E-2</v>
      </c>
    </row>
    <row r="11" spans="1:5" s="102" customFormat="1" ht="18" customHeight="1">
      <c r="A11" s="103" t="s">
        <v>313</v>
      </c>
      <c r="B11" s="104">
        <v>8893606.8299999982</v>
      </c>
      <c r="C11" s="105">
        <v>58876298.759600364</v>
      </c>
      <c r="D11" s="106">
        <v>67769905.589600354</v>
      </c>
      <c r="E11" s="108">
        <f t="shared" si="0"/>
        <v>4.1402165790924636E-2</v>
      </c>
    </row>
    <row r="12" spans="1:5" s="102" customFormat="1" ht="18" customHeight="1">
      <c r="A12" s="103" t="s">
        <v>303</v>
      </c>
      <c r="B12" s="104">
        <v>37453800.110000037</v>
      </c>
      <c r="C12" s="105">
        <v>51851169.61770954</v>
      </c>
      <c r="D12" s="106">
        <v>89304969.727709576</v>
      </c>
      <c r="E12" s="108">
        <f t="shared" si="0"/>
        <v>5.4558422805114928E-2</v>
      </c>
    </row>
    <row r="13" spans="1:5" s="102" customFormat="1" ht="18" customHeight="1">
      <c r="A13" s="103" t="s">
        <v>319</v>
      </c>
      <c r="B13" s="104">
        <v>59612824.829999894</v>
      </c>
      <c r="C13" s="105">
        <v>203592032.96364751</v>
      </c>
      <c r="D13" s="106">
        <v>263204857.79364741</v>
      </c>
      <c r="E13" s="108">
        <f t="shared" si="0"/>
        <v>0.16079779165313715</v>
      </c>
    </row>
    <row r="14" spans="1:5" s="102" customFormat="1" ht="18" customHeight="1">
      <c r="A14" s="103" t="s">
        <v>316</v>
      </c>
      <c r="B14" s="104">
        <v>39269874.310000002</v>
      </c>
      <c r="C14" s="105">
        <v>88065795.259088114</v>
      </c>
      <c r="D14" s="106">
        <v>127335669.56908812</v>
      </c>
      <c r="E14" s="108">
        <f t="shared" si="0"/>
        <v>7.7792236195866782E-2</v>
      </c>
    </row>
    <row r="15" spans="1:5" s="102" customFormat="1" ht="18" customHeight="1">
      <c r="A15" s="103" t="s">
        <v>307</v>
      </c>
      <c r="B15" s="104">
        <v>26967584.239999987</v>
      </c>
      <c r="C15" s="105">
        <v>46093364.399708062</v>
      </c>
      <c r="D15" s="106">
        <v>73060948.639708042</v>
      </c>
      <c r="E15" s="108">
        <f t="shared" si="0"/>
        <v>4.4634583479301854E-2</v>
      </c>
    </row>
    <row r="16" spans="1:5" s="102" customFormat="1" ht="18" customHeight="1">
      <c r="A16" s="103" t="s">
        <v>304</v>
      </c>
      <c r="B16" s="104">
        <v>18475201.240000013</v>
      </c>
      <c r="C16" s="105">
        <v>38518615.669298977</v>
      </c>
      <c r="D16" s="106">
        <v>56993816.909298986</v>
      </c>
      <c r="E16" s="108">
        <f t="shared" si="0"/>
        <v>3.4818809856782561E-2</v>
      </c>
    </row>
    <row r="17" spans="1:5" s="102" customFormat="1" ht="18" customHeight="1">
      <c r="A17" s="103" t="s">
        <v>302</v>
      </c>
      <c r="B17" s="104">
        <v>10768486.330000006</v>
      </c>
      <c r="C17" s="105">
        <v>6989487.5956199048</v>
      </c>
      <c r="D17" s="106">
        <v>17757973.925619911</v>
      </c>
      <c r="E17" s="108">
        <f t="shared" si="0"/>
        <v>1.0848747304323461E-2</v>
      </c>
    </row>
    <row r="18" spans="1:5" s="102" customFormat="1" ht="18" customHeight="1">
      <c r="A18" s="103" t="s">
        <v>314</v>
      </c>
      <c r="B18" s="104">
        <v>29480348.000000007</v>
      </c>
      <c r="C18" s="105">
        <v>28624681.834430072</v>
      </c>
      <c r="D18" s="106">
        <v>58105029.834430084</v>
      </c>
      <c r="E18" s="108">
        <f t="shared" si="0"/>
        <v>3.549767492756932E-2</v>
      </c>
    </row>
    <row r="19" spans="1:5" s="102" customFormat="1" ht="18" customHeight="1">
      <c r="A19" s="103" t="s">
        <v>318</v>
      </c>
      <c r="B19" s="104">
        <v>18297093.719999984</v>
      </c>
      <c r="C19" s="105">
        <v>22821809.550994266</v>
      </c>
      <c r="D19" s="106">
        <v>41118903.270994246</v>
      </c>
      <c r="E19" s="108">
        <f t="shared" si="0"/>
        <v>2.5120466607643336E-2</v>
      </c>
    </row>
    <row r="20" spans="1:5" s="102" customFormat="1" ht="18" customHeight="1">
      <c r="A20" s="103" t="s">
        <v>312</v>
      </c>
      <c r="B20" s="104">
        <v>40812520.459999993</v>
      </c>
      <c r="C20" s="105">
        <v>15755686.79497827</v>
      </c>
      <c r="D20" s="106">
        <v>56568207.254978262</v>
      </c>
      <c r="E20" s="108">
        <f t="shared" si="0"/>
        <v>3.455879530729928E-2</v>
      </c>
    </row>
    <row r="21" spans="1:5" s="102" customFormat="1" ht="18" customHeight="1">
      <c r="A21" s="103" t="s">
        <v>308</v>
      </c>
      <c r="B21" s="104">
        <v>31027309.450000003</v>
      </c>
      <c r="C21" s="105">
        <v>37545387.135087043</v>
      </c>
      <c r="D21" s="106">
        <v>68572696.585087046</v>
      </c>
      <c r="E21" s="108">
        <f t="shared" si="0"/>
        <v>4.1892608939715179E-2</v>
      </c>
    </row>
    <row r="22" spans="1:5" s="102" customFormat="1" ht="18" customHeight="1">
      <c r="A22" s="103" t="s">
        <v>317</v>
      </c>
      <c r="B22" s="104">
        <v>34911194.801163018</v>
      </c>
      <c r="C22" s="105">
        <v>24307838.299099114</v>
      </c>
      <c r="D22" s="106">
        <v>59219033.100262135</v>
      </c>
      <c r="E22" s="108">
        <f t="shared" si="0"/>
        <v>3.6178244680505317E-2</v>
      </c>
    </row>
    <row r="23" spans="1:5" s="102" customFormat="1" ht="18" customHeight="1">
      <c r="A23" s="103" t="s">
        <v>309</v>
      </c>
      <c r="B23" s="104">
        <v>59390877.168336973</v>
      </c>
      <c r="C23" s="105">
        <v>24248244.408416472</v>
      </c>
      <c r="D23" s="106">
        <v>83639121.576753438</v>
      </c>
      <c r="E23" s="108">
        <f t="shared" si="0"/>
        <v>5.1097028216303707E-2</v>
      </c>
    </row>
    <row r="24" spans="1:5" s="102" customFormat="1" ht="18" customHeight="1">
      <c r="A24" s="103" t="s">
        <v>310</v>
      </c>
      <c r="B24" s="104">
        <v>23099202.280000001</v>
      </c>
      <c r="C24" s="105">
        <v>5891474.0030643605</v>
      </c>
      <c r="D24" s="106">
        <v>28990676.283064362</v>
      </c>
      <c r="E24" s="108">
        <f t="shared" si="0"/>
        <v>1.7711058845663291E-2</v>
      </c>
    </row>
    <row r="25" spans="1:5" s="102" customFormat="1" ht="18" customHeight="1">
      <c r="A25" s="103" t="s">
        <v>305</v>
      </c>
      <c r="B25" s="104">
        <v>196883566.31999961</v>
      </c>
      <c r="C25" s="105">
        <v>42660048.673929587</v>
      </c>
      <c r="D25" s="106">
        <v>239543614.99392921</v>
      </c>
      <c r="E25" s="108">
        <f t="shared" si="0"/>
        <v>0.14634260407849806</v>
      </c>
    </row>
    <row r="26" spans="1:5" s="102" customFormat="1" ht="18" customHeight="1">
      <c r="A26" s="103" t="s">
        <v>320</v>
      </c>
      <c r="B26" s="104">
        <v>8564197.5799999963</v>
      </c>
      <c r="C26" s="105">
        <v>850698.96000000031</v>
      </c>
      <c r="D26" s="106">
        <v>9414896.5399999972</v>
      </c>
      <c r="E26" s="108">
        <f t="shared" si="0"/>
        <v>5.7517729154590858E-3</v>
      </c>
    </row>
    <row r="27" spans="1:5" s="107" customFormat="1" ht="18" customHeight="1">
      <c r="A27" s="109"/>
      <c r="B27" s="110"/>
      <c r="C27" s="110"/>
      <c r="D27" s="110"/>
    </row>
    <row r="28" spans="1:5" s="102" customFormat="1" ht="18" customHeight="1">
      <c r="A28" s="111" t="s">
        <v>296</v>
      </c>
      <c r="B28" s="112">
        <v>754199269.48949969</v>
      </c>
      <c r="C28" s="113">
        <v>882669341.0037111</v>
      </c>
      <c r="D28" s="114">
        <v>1636868610.4932108</v>
      </c>
      <c r="E28" s="11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CB89-4900-4A54-9C72-8FFE0CD7CDDB}">
  <dimension ref="A2:A126"/>
  <sheetViews>
    <sheetView workbookViewId="0"/>
  </sheetViews>
  <sheetFormatPr defaultColWidth="9" defaultRowHeight="15.6"/>
  <cols>
    <col min="1" max="1" width="104.8984375" style="3" customWidth="1"/>
    <col min="2" max="16384" width="9" style="2"/>
  </cols>
  <sheetData>
    <row r="2" spans="1:1" ht="17.399999999999999">
      <c r="A2" s="170" t="s">
        <v>271</v>
      </c>
    </row>
    <row r="3" spans="1:1">
      <c r="A3" s="5"/>
    </row>
    <row r="4" spans="1:1">
      <c r="A4" s="6" t="s">
        <v>172</v>
      </c>
    </row>
    <row r="5" spans="1:1">
      <c r="A5" s="5"/>
    </row>
    <row r="6" spans="1:1" s="9" customFormat="1">
      <c r="A6" s="8" t="s">
        <v>173</v>
      </c>
    </row>
    <row r="7" spans="1:1" s="9" customFormat="1">
      <c r="A7" s="8" t="s">
        <v>174</v>
      </c>
    </row>
    <row r="8" spans="1:1" s="9" customFormat="1">
      <c r="A8" s="8" t="s">
        <v>175</v>
      </c>
    </row>
    <row r="10" spans="1:1">
      <c r="A10" s="6" t="s">
        <v>176</v>
      </c>
    </row>
    <row r="11" spans="1:1">
      <c r="A11" s="5"/>
    </row>
    <row r="12" spans="1:1">
      <c r="A12" s="7" t="s">
        <v>177</v>
      </c>
    </row>
    <row r="13" spans="1:1" s="9" customFormat="1">
      <c r="A13" s="8" t="s">
        <v>178</v>
      </c>
    </row>
    <row r="14" spans="1:1" s="9" customFormat="1">
      <c r="A14" s="8" t="s">
        <v>179</v>
      </c>
    </row>
    <row r="16" spans="1:1">
      <c r="A16" s="7" t="s">
        <v>180</v>
      </c>
    </row>
    <row r="17" spans="1:1" s="9" customFormat="1">
      <c r="A17" s="8" t="s">
        <v>181</v>
      </c>
    </row>
    <row r="19" spans="1:1">
      <c r="A19" s="6" t="s">
        <v>182</v>
      </c>
    </row>
    <row r="21" spans="1:1">
      <c r="A21" s="7" t="s">
        <v>183</v>
      </c>
    </row>
    <row r="22" spans="1:1" s="9" customFormat="1">
      <c r="A22" s="8" t="s">
        <v>184</v>
      </c>
    </row>
    <row r="24" spans="1:1">
      <c r="A24" s="7" t="s">
        <v>185</v>
      </c>
    </row>
    <row r="25" spans="1:1" s="9" customFormat="1">
      <c r="A25" s="8" t="s">
        <v>186</v>
      </c>
    </row>
    <row r="26" spans="1:1" s="9" customFormat="1">
      <c r="A26" s="8" t="s">
        <v>187</v>
      </c>
    </row>
    <row r="27" spans="1:1" s="9" customFormat="1">
      <c r="A27" s="8" t="s">
        <v>188</v>
      </c>
    </row>
    <row r="28" spans="1:1" s="9" customFormat="1">
      <c r="A28" s="8" t="s">
        <v>189</v>
      </c>
    </row>
    <row r="29" spans="1:1" s="9" customFormat="1">
      <c r="A29" s="8" t="s">
        <v>190</v>
      </c>
    </row>
    <row r="31" spans="1:1">
      <c r="A31" s="7" t="s">
        <v>191</v>
      </c>
    </row>
    <row r="32" spans="1:1" s="9" customFormat="1">
      <c r="A32" s="10" t="s">
        <v>192</v>
      </c>
    </row>
    <row r="33" spans="1:1" s="9" customFormat="1">
      <c r="A33" s="8" t="s">
        <v>193</v>
      </c>
    </row>
    <row r="34" spans="1:1" s="9" customFormat="1">
      <c r="A34" s="8" t="s">
        <v>194</v>
      </c>
    </row>
    <row r="35" spans="1:1" s="9" customFormat="1">
      <c r="A35" s="8" t="s">
        <v>195</v>
      </c>
    </row>
    <row r="36" spans="1:1" s="9" customFormat="1">
      <c r="A36" s="8" t="s">
        <v>196</v>
      </c>
    </row>
    <row r="37" spans="1:1">
      <c r="A37" s="3" t="s">
        <v>197</v>
      </c>
    </row>
    <row r="38" spans="1:1" s="9" customFormat="1">
      <c r="A38" s="8" t="s">
        <v>198</v>
      </c>
    </row>
    <row r="39" spans="1:1" s="9" customFormat="1">
      <c r="A39" s="8" t="s">
        <v>199</v>
      </c>
    </row>
    <row r="40" spans="1:1" s="9" customFormat="1">
      <c r="A40" s="8" t="s">
        <v>200</v>
      </c>
    </row>
    <row r="42" spans="1:1">
      <c r="A42" s="7" t="s">
        <v>201</v>
      </c>
    </row>
    <row r="43" spans="1:1" s="9" customFormat="1">
      <c r="A43" s="8" t="s">
        <v>202</v>
      </c>
    </row>
    <row r="44" spans="1:1" s="9" customFormat="1">
      <c r="A44" s="8" t="s">
        <v>203</v>
      </c>
    </row>
    <row r="46" spans="1:1">
      <c r="A46" s="7" t="s">
        <v>204</v>
      </c>
    </row>
    <row r="47" spans="1:1" s="9" customFormat="1">
      <c r="A47" s="8" t="s">
        <v>205</v>
      </c>
    </row>
    <row r="49" spans="1:1">
      <c r="A49" s="6" t="s">
        <v>206</v>
      </c>
    </row>
    <row r="51" spans="1:1">
      <c r="A51" s="7" t="s">
        <v>177</v>
      </c>
    </row>
    <row r="52" spans="1:1" s="9" customFormat="1">
      <c r="A52" s="8" t="s">
        <v>207</v>
      </c>
    </row>
    <row r="54" spans="1:1">
      <c r="A54" s="7" t="s">
        <v>208</v>
      </c>
    </row>
    <row r="55" spans="1:1" s="9" customFormat="1">
      <c r="A55" s="8" t="s">
        <v>209</v>
      </c>
    </row>
    <row r="56" spans="1:1" s="9" customFormat="1">
      <c r="A56" s="8" t="s">
        <v>210</v>
      </c>
    </row>
    <row r="57" spans="1:1" s="9" customFormat="1">
      <c r="A57" s="8" t="s">
        <v>211</v>
      </c>
    </row>
    <row r="58" spans="1:1" s="9" customFormat="1">
      <c r="A58" s="8" t="s">
        <v>212</v>
      </c>
    </row>
    <row r="60" spans="1:1">
      <c r="A60" s="7" t="s">
        <v>213</v>
      </c>
    </row>
    <row r="61" spans="1:1" s="9" customFormat="1">
      <c r="A61" s="8" t="s">
        <v>214</v>
      </c>
    </row>
    <row r="62" spans="1:1" s="9" customFormat="1">
      <c r="A62" s="8" t="s">
        <v>215</v>
      </c>
    </row>
    <row r="64" spans="1:1">
      <c r="A64" s="7" t="s">
        <v>216</v>
      </c>
    </row>
    <row r="65" spans="1:1" s="9" customFormat="1">
      <c r="A65" s="8" t="s">
        <v>217</v>
      </c>
    </row>
    <row r="67" spans="1:1">
      <c r="A67" s="7" t="s">
        <v>218</v>
      </c>
    </row>
    <row r="68" spans="1:1" s="9" customFormat="1">
      <c r="A68" s="8" t="s">
        <v>219</v>
      </c>
    </row>
    <row r="69" spans="1:1" s="9" customFormat="1">
      <c r="A69" s="8" t="s">
        <v>220</v>
      </c>
    </row>
    <row r="70" spans="1:1" s="9" customFormat="1">
      <c r="A70" s="8" t="s">
        <v>221</v>
      </c>
    </row>
    <row r="71" spans="1:1" s="9" customFormat="1">
      <c r="A71" s="8" t="s">
        <v>222</v>
      </c>
    </row>
    <row r="72" spans="1:1" s="9" customFormat="1">
      <c r="A72" s="8" t="s">
        <v>223</v>
      </c>
    </row>
    <row r="73" spans="1:1" s="9" customFormat="1">
      <c r="A73" s="8" t="s">
        <v>224</v>
      </c>
    </row>
    <row r="74" spans="1:1" s="9" customFormat="1">
      <c r="A74" s="8" t="s">
        <v>225</v>
      </c>
    </row>
    <row r="75" spans="1:1" s="9" customFormat="1">
      <c r="A75" s="8" t="s">
        <v>226</v>
      </c>
    </row>
    <row r="76" spans="1:1" s="9" customFormat="1">
      <c r="A76" s="8" t="s">
        <v>227</v>
      </c>
    </row>
    <row r="77" spans="1:1" s="9" customFormat="1">
      <c r="A77" s="8" t="s">
        <v>228</v>
      </c>
    </row>
    <row r="78" spans="1:1" s="9" customFormat="1">
      <c r="A78" s="8" t="s">
        <v>229</v>
      </c>
    </row>
    <row r="80" spans="1:1">
      <c r="A80" s="7" t="s">
        <v>230</v>
      </c>
    </row>
    <row r="81" spans="1:1" s="9" customFormat="1">
      <c r="A81" s="8" t="s">
        <v>231</v>
      </c>
    </row>
    <row r="82" spans="1:1" s="9" customFormat="1">
      <c r="A82" s="8" t="s">
        <v>232</v>
      </c>
    </row>
    <row r="83" spans="1:1" s="9" customFormat="1">
      <c r="A83" s="8" t="s">
        <v>233</v>
      </c>
    </row>
    <row r="84" spans="1:1" s="9" customFormat="1">
      <c r="A84" s="8" t="s">
        <v>234</v>
      </c>
    </row>
    <row r="85" spans="1:1" s="9" customFormat="1">
      <c r="A85" s="8" t="s">
        <v>235</v>
      </c>
    </row>
    <row r="87" spans="1:1">
      <c r="A87" s="7" t="s">
        <v>236</v>
      </c>
    </row>
    <row r="88" spans="1:1" s="9" customFormat="1">
      <c r="A88" s="8" t="s">
        <v>237</v>
      </c>
    </row>
    <row r="89" spans="1:1" s="9" customFormat="1">
      <c r="A89" s="8" t="s">
        <v>238</v>
      </c>
    </row>
    <row r="90" spans="1:1" s="9" customFormat="1">
      <c r="A90" s="8" t="s">
        <v>239</v>
      </c>
    </row>
    <row r="91" spans="1:1" s="9" customFormat="1">
      <c r="A91" s="8" t="s">
        <v>240</v>
      </c>
    </row>
    <row r="92" spans="1:1" s="9" customFormat="1">
      <c r="A92" s="8" t="s">
        <v>241</v>
      </c>
    </row>
    <row r="93" spans="1:1" s="9" customFormat="1">
      <c r="A93" s="8" t="s">
        <v>242</v>
      </c>
    </row>
    <row r="94" spans="1:1" s="9" customFormat="1">
      <c r="A94" s="8" t="s">
        <v>243</v>
      </c>
    </row>
    <row r="95" spans="1:1" s="9" customFormat="1">
      <c r="A95" s="8" t="s">
        <v>244</v>
      </c>
    </row>
    <row r="96" spans="1:1" s="9" customFormat="1">
      <c r="A96" s="8" t="s">
        <v>245</v>
      </c>
    </row>
    <row r="97" spans="1:1" s="9" customFormat="1">
      <c r="A97" s="8" t="s">
        <v>246</v>
      </c>
    </row>
    <row r="98" spans="1:1" s="9" customFormat="1">
      <c r="A98" s="8" t="s">
        <v>247</v>
      </c>
    </row>
    <row r="99" spans="1:1" s="9" customFormat="1">
      <c r="A99" s="8" t="s">
        <v>248</v>
      </c>
    </row>
    <row r="100" spans="1:1" s="9" customFormat="1">
      <c r="A100" s="8" t="s">
        <v>249</v>
      </c>
    </row>
    <row r="102" spans="1:1">
      <c r="A102" s="7" t="s">
        <v>250</v>
      </c>
    </row>
    <row r="103" spans="1:1" s="9" customFormat="1">
      <c r="A103" s="8" t="s">
        <v>251</v>
      </c>
    </row>
    <row r="104" spans="1:1" s="9" customFormat="1">
      <c r="A104" s="8" t="s">
        <v>252</v>
      </c>
    </row>
    <row r="105" spans="1:1" s="9" customFormat="1">
      <c r="A105" s="8" t="s">
        <v>253</v>
      </c>
    </row>
    <row r="106" spans="1:1" s="9" customFormat="1">
      <c r="A106" s="8" t="s">
        <v>254</v>
      </c>
    </row>
    <row r="108" spans="1:1">
      <c r="A108" s="7" t="s">
        <v>255</v>
      </c>
    </row>
    <row r="109" spans="1:1" s="9" customFormat="1">
      <c r="A109" s="8" t="s">
        <v>256</v>
      </c>
    </row>
    <row r="110" spans="1:1" s="9" customFormat="1">
      <c r="A110" s="8" t="s">
        <v>257</v>
      </c>
    </row>
    <row r="111" spans="1:1" s="9" customFormat="1">
      <c r="A111" s="8" t="s">
        <v>258</v>
      </c>
    </row>
    <row r="112" spans="1:1" s="9" customFormat="1">
      <c r="A112" s="8" t="s">
        <v>259</v>
      </c>
    </row>
    <row r="113" spans="1:1" s="9" customFormat="1">
      <c r="A113" s="8" t="s">
        <v>260</v>
      </c>
    </row>
    <row r="115" spans="1:1">
      <c r="A115" s="7" t="s">
        <v>261</v>
      </c>
    </row>
    <row r="116" spans="1:1" s="9" customFormat="1">
      <c r="A116" s="8" t="s">
        <v>262</v>
      </c>
    </row>
    <row r="117" spans="1:1" s="9" customFormat="1">
      <c r="A117" s="8" t="s">
        <v>263</v>
      </c>
    </row>
    <row r="118" spans="1:1" s="9" customFormat="1">
      <c r="A118" s="8" t="s">
        <v>264</v>
      </c>
    </row>
    <row r="119" spans="1:1" s="9" customFormat="1">
      <c r="A119" s="8" t="s">
        <v>265</v>
      </c>
    </row>
    <row r="121" spans="1:1">
      <c r="A121" s="6" t="s">
        <v>266</v>
      </c>
    </row>
    <row r="123" spans="1:1">
      <c r="A123" s="7" t="s">
        <v>267</v>
      </c>
    </row>
    <row r="124" spans="1:1" s="9" customFormat="1">
      <c r="A124" s="8" t="s">
        <v>268</v>
      </c>
    </row>
    <row r="125" spans="1:1" s="9" customFormat="1">
      <c r="A125" s="8" t="s">
        <v>269</v>
      </c>
    </row>
    <row r="126" spans="1:1" s="9" customFormat="1">
      <c r="A126" s="8" t="s">
        <v>270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502A2239450408B1EAE5531DCE964" ma:contentTypeVersion="16" ma:contentTypeDescription="Create a new document." ma:contentTypeScope="" ma:versionID="b9db549b9bddfe0a7e9f2dc2be77292d">
  <xsd:schema xmlns:xsd="http://www.w3.org/2001/XMLSchema" xmlns:xs="http://www.w3.org/2001/XMLSchema" xmlns:p="http://schemas.microsoft.com/office/2006/metadata/properties" xmlns:ns2="09ef0099-81f3-4883-8d8d-36f45daec145" xmlns:ns3="6b1a7c86-7cab-4a86-897c-1a5f2e53d9cc" targetNamespace="http://schemas.microsoft.com/office/2006/metadata/properties" ma:root="true" ma:fieldsID="e069ab7691ea8e62d237a29c7f5ed79c" ns2:_="" ns3:_="">
    <xsd:import namespace="09ef0099-81f3-4883-8d8d-36f45daec145"/>
    <xsd:import namespace="6b1a7c86-7cab-4a86-897c-1a5f2e53d9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f0099-81f3-4883-8d8d-36f45daec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a7c86-7cab-4a86-897c-1a5f2e53d9c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ef6995-4596-4d90-86ba-c83c90528380}" ma:internalName="TaxCatchAll" ma:showField="CatchAllData" ma:web="6b1a7c86-7cab-4a86-897c-1a5f2e53d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ef0099-81f3-4883-8d8d-36f45daec145">
      <Terms xmlns="http://schemas.microsoft.com/office/infopath/2007/PartnerControls"/>
    </lcf76f155ced4ddcb4097134ff3c332f>
    <TaxCatchAll xmlns="6b1a7c86-7cab-4a86-897c-1a5f2e53d9cc" xsi:nil="true"/>
  </documentManagement>
</p:properties>
</file>

<file path=customXml/itemProps1.xml><?xml version="1.0" encoding="utf-8"?>
<ds:datastoreItem xmlns:ds="http://schemas.openxmlformats.org/officeDocument/2006/customXml" ds:itemID="{CE20CC01-AC56-439F-8C7A-DADAC43581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B81A6D-B485-47FD-B0D9-43B807882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ef0099-81f3-4883-8d8d-36f45daec145"/>
    <ds:schemaRef ds:uri="6b1a7c86-7cab-4a86-897c-1a5f2e53d9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604409-E656-49A2-956E-98C3143E509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9ef0099-81f3-4883-8d8d-36f45daec145"/>
    <ds:schemaRef ds:uri="http://purl.org/dc/elements/1.1/"/>
    <ds:schemaRef ds:uri="http://schemas.microsoft.com/office/2006/metadata/properties"/>
    <ds:schemaRef ds:uri="6b1a7c86-7cab-4a86-897c-1a5f2e53d9c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Sources and top donors</vt:lpstr>
      <vt:lpstr>Expenditure by source</vt:lpstr>
      <vt:lpstr>Allocations by region</vt:lpstr>
      <vt:lpstr>Allocations by outcome area</vt:lpstr>
      <vt:lpstr>Private donors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Leo Senn</dc:creator>
  <cp:keywords/>
  <dc:description/>
  <cp:lastModifiedBy>Justin Leo Senn</cp:lastModifiedBy>
  <cp:revision/>
  <cp:lastPrinted>2023-06-13T15:38:25Z</cp:lastPrinted>
  <dcterms:created xsi:type="dcterms:W3CDTF">2023-06-05T08:27:58Z</dcterms:created>
  <dcterms:modified xsi:type="dcterms:W3CDTF">2024-06-17T14:40:06Z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0x010100620502A2239450408B1EAE5531DCE964</vt:lpwstr>
  </property>
  <property fmtid="{D5CDD505-2E9C-101B-9397-08002B2CF9AE}" pid="3" name="MediaServiceImageTags">
    <vt:lpwstr/>
  </property>
</Properties>
</file>