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ENN\Downloads\"/>
    </mc:Choice>
  </mc:AlternateContent>
  <xr:revisionPtr revIDLastSave="0" documentId="13_ncr:1_{14A2EF9F-E8E6-4208-824D-21E06E05E612}" xr6:coauthVersionLast="47" xr6:coauthVersionMax="47" xr10:uidLastSave="{00000000-0000-0000-0000-000000000000}"/>
  <bookViews>
    <workbookView xWindow="28680" yWindow="-120" windowWidth="29040" windowHeight="15720" firstSheet="5" activeTab="12" xr2:uid="{3AD6D1C5-00DF-4639-903E-55FABAE34F14}"/>
  </bookViews>
  <sheets>
    <sheet name="BudExp EHAGL" sheetId="19" r:id="rId1"/>
    <sheet name="VC EHAGL" sheetId="5" r:id="rId2"/>
    <sheet name="BudExpSA" sheetId="20" r:id="rId3"/>
    <sheet name="VC Southern Africa" sheetId="13" r:id="rId4"/>
    <sheet name="BudExp WCA" sheetId="21" r:id="rId5"/>
    <sheet name="VC WCA" sheetId="14" r:id="rId6"/>
    <sheet name="BudExp Americas" sheetId="22" r:id="rId7"/>
    <sheet name="VC Americas" sheetId="15" r:id="rId8"/>
    <sheet name="BudExp Asia" sheetId="23" r:id="rId9"/>
    <sheet name="VC Asia" sheetId="16" r:id="rId10"/>
    <sheet name="Bud Exp Europe" sheetId="24" r:id="rId11"/>
    <sheet name="VC Europe" sheetId="17" r:id="rId12"/>
    <sheet name="BudExp MENA" sheetId="25" r:id="rId13"/>
    <sheet name="VC MENA" sheetId="18" r:id="rId14"/>
  </sheets>
  <externalReferences>
    <externalReference r:id="rId1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5" l="1"/>
  <c r="F5" i="25"/>
  <c r="E5" i="25"/>
  <c r="D5" i="25"/>
  <c r="G5" i="24"/>
  <c r="F5" i="24"/>
  <c r="E5" i="24"/>
  <c r="D5" i="24"/>
  <c r="G4" i="23"/>
  <c r="F4" i="23"/>
  <c r="E4" i="23"/>
  <c r="D4" i="23"/>
  <c r="G5" i="20"/>
  <c r="F5" i="20"/>
  <c r="E5" i="20"/>
  <c r="D5" i="20"/>
  <c r="G4" i="19"/>
  <c r="F4" i="19"/>
  <c r="E4" i="19"/>
  <c r="D4" i="19"/>
  <c r="F81" i="18" l="1"/>
  <c r="E81" i="18"/>
  <c r="D81" i="18"/>
  <c r="C81" i="18"/>
  <c r="B81" i="18"/>
  <c r="F68" i="17"/>
  <c r="E68" i="17"/>
  <c r="D68" i="17"/>
  <c r="C68" i="17"/>
  <c r="B68" i="17"/>
  <c r="F73" i="16"/>
  <c r="E73" i="16"/>
  <c r="D73" i="16"/>
  <c r="C73" i="16"/>
  <c r="B73" i="16"/>
  <c r="F50" i="15" l="1"/>
  <c r="E50" i="15"/>
  <c r="D50" i="15"/>
  <c r="C50" i="15"/>
  <c r="B50" i="15"/>
  <c r="F55" i="14"/>
  <c r="E55" i="14"/>
  <c r="D55" i="14"/>
  <c r="C55" i="14"/>
  <c r="B55" i="14"/>
  <c r="F48" i="13"/>
  <c r="E48" i="13"/>
  <c r="D48" i="13"/>
  <c r="C48" i="13"/>
  <c r="B48" i="13"/>
  <c r="C80" i="5"/>
  <c r="D80" i="5"/>
  <c r="E80" i="5"/>
  <c r="F80" i="5"/>
</calcChain>
</file>

<file path=xl/sharedStrings.xml><?xml version="1.0" encoding="utf-8"?>
<sst xmlns="http://schemas.openxmlformats.org/spreadsheetml/2006/main" count="1024" uniqueCount="309">
  <si>
    <r>
      <rPr>
        <b/>
        <sz val="14"/>
        <color theme="3"/>
        <rFont val="PROXIMA NOVA"/>
      </rPr>
      <t>VOLUNTARY CONTRIBUTIONS TO THE EAST AND HORN OF AFRICA AND THE GREAT LAKES</t>
    </r>
    <r>
      <rPr>
        <sz val="14"/>
        <color theme="3"/>
        <rFont val="PROXIMA NOVA"/>
      </rPr>
      <t xml:space="preserve"> | USD</t>
    </r>
  </si>
  <si>
    <t>DONOR</t>
  </si>
  <si>
    <t>Unearmarked</t>
  </si>
  <si>
    <t>Softly earmarked</t>
  </si>
  <si>
    <t>Earmarked</t>
  </si>
  <si>
    <t>Tightly earmarked</t>
  </si>
  <si>
    <t>TOTAL</t>
  </si>
  <si>
    <t>United States of America</t>
  </si>
  <si>
    <t>European Union</t>
  </si>
  <si>
    <t>USA for UNHCR</t>
  </si>
  <si>
    <t>Germany</t>
  </si>
  <si>
    <t>Denmark</t>
  </si>
  <si>
    <t>United Arab Emirates</t>
  </si>
  <si>
    <t>Sweden</t>
  </si>
  <si>
    <t>Japan</t>
  </si>
  <si>
    <t>España con ACNUR (National partner in Spain)</t>
  </si>
  <si>
    <t>Finland</t>
  </si>
  <si>
    <t>Private donors in Canada</t>
  </si>
  <si>
    <t>France</t>
  </si>
  <si>
    <t>Italy</t>
  </si>
  <si>
    <t>Central Emergency Response Fund</t>
  </si>
  <si>
    <t>Netherlands (Kingdom of the)</t>
  </si>
  <si>
    <t>United Kingdom of Great Britain and Northern Ireland</t>
  </si>
  <si>
    <t>Canada</t>
  </si>
  <si>
    <t>Australia</t>
  </si>
  <si>
    <t>UNO-Flüchtlingshilfe (National partner in Germany)</t>
  </si>
  <si>
    <t>Private donors in Denmark</t>
  </si>
  <si>
    <t>Private donors in China</t>
  </si>
  <si>
    <t>Country-based pooled funds</t>
  </si>
  <si>
    <t>Austria</t>
  </si>
  <si>
    <t>Switzerland</t>
  </si>
  <si>
    <t>Private donors in the Netherlands</t>
  </si>
  <si>
    <t>Republic of Korea</t>
  </si>
  <si>
    <t>Switzerland for UNHCR</t>
  </si>
  <si>
    <t>Ireland</t>
  </si>
  <si>
    <t>Spotlight Initiative to eliminate violence against women and girls</t>
  </si>
  <si>
    <t>UK for UNHCR</t>
  </si>
  <si>
    <t>Spain</t>
  </si>
  <si>
    <t>Qatar</t>
  </si>
  <si>
    <t>African Development Fund</t>
  </si>
  <si>
    <t>Sweden for UNHCR</t>
  </si>
  <si>
    <t>Private donors in Italy</t>
  </si>
  <si>
    <t>Australia for UNHCR</t>
  </si>
  <si>
    <t>Private donors in Qatar</t>
  </si>
  <si>
    <t>Belgium</t>
  </si>
  <si>
    <t>Poland</t>
  </si>
  <si>
    <t>Czechia</t>
  </si>
  <si>
    <t>Private donors in the United States of America</t>
  </si>
  <si>
    <t>Norway</t>
  </si>
  <si>
    <t>New Zealand</t>
  </si>
  <si>
    <t>Education Cannot Wait</t>
  </si>
  <si>
    <t>Luxembourg</t>
  </si>
  <si>
    <t>Intergovernmental Authority on Development</t>
  </si>
  <si>
    <t>Leaving No One Behind – The Internal Displacement Solutions Fund</t>
  </si>
  <si>
    <t>UNAIDS</t>
  </si>
  <si>
    <t>United Nations Tanzania SDG Acceleration Fund</t>
  </si>
  <si>
    <t>Private donors in Kenya</t>
  </si>
  <si>
    <t>South Sudan MPTF for Reconciliation, Stabilization, Resilience</t>
  </si>
  <si>
    <t>China</t>
  </si>
  <si>
    <t>Iceland</t>
  </si>
  <si>
    <t>Private donors in France</t>
  </si>
  <si>
    <t>United Nations SDG Multi-Partner Trust Fund Kenya</t>
  </si>
  <si>
    <t>Jersey</t>
  </si>
  <si>
    <t>Private donors in the United Arab Emirates</t>
  </si>
  <si>
    <t>Private donors in the Republic of Korea</t>
  </si>
  <si>
    <t>United Nations Peacebuilding Fund</t>
  </si>
  <si>
    <t>Conflict-Related Sexual Violence MPTF</t>
  </si>
  <si>
    <t>Private donors in the United Kingdom of Great Britain and Northern Ireland</t>
  </si>
  <si>
    <t>Private donors in the Middle East and North Africa</t>
  </si>
  <si>
    <t>Japan for UNHCR</t>
  </si>
  <si>
    <t>Monaco</t>
  </si>
  <si>
    <t>Guernsey</t>
  </si>
  <si>
    <t>Private donors in the United Republic of Tanzania</t>
  </si>
  <si>
    <t>Private donors in Singapore</t>
  </si>
  <si>
    <t>Liechtenstein</t>
  </si>
  <si>
    <t>Private donors in Switzerland</t>
  </si>
  <si>
    <t>Portugal</t>
  </si>
  <si>
    <t>Philippines</t>
  </si>
  <si>
    <t>Miscellaneous private donors</t>
  </si>
  <si>
    <r>
      <t>SUBTOTAL</t>
    </r>
    <r>
      <rPr>
        <vertAlign val="superscript"/>
        <sz val="11"/>
        <color theme="3"/>
        <rFont val="PROXIMA NOVA"/>
      </rPr>
      <t>1) 2)</t>
    </r>
  </si>
  <si>
    <r>
      <t>Allocation of flexible funds and adjustments</t>
    </r>
    <r>
      <rPr>
        <vertAlign val="superscript"/>
        <sz val="11"/>
        <color rgb="FF000000"/>
        <rFont val="PROXIMA NOVA"/>
      </rPr>
      <t>3)</t>
    </r>
  </si>
  <si>
    <t>Notes</t>
  </si>
  <si>
    <r>
      <rPr>
        <vertAlign val="superscript"/>
        <sz val="10"/>
        <color rgb="FF000000"/>
        <rFont val="PROXIMA NOVA"/>
      </rPr>
      <t>1)</t>
    </r>
    <r>
      <rPr>
        <sz val="10"/>
        <color indexed="8"/>
        <rFont val="PROXIMA NOVA"/>
      </rPr>
      <t xml:space="preserve"> Contributions include 6.5% indirect support costs where applied.</t>
    </r>
  </si>
  <si>
    <r>
      <rPr>
        <vertAlign val="superscript"/>
        <sz val="10"/>
        <color rgb="FF000000"/>
        <rFont val="PROXIMA NOVA"/>
      </rPr>
      <t>2)</t>
    </r>
    <r>
      <rPr>
        <sz val="10"/>
        <color indexed="8"/>
        <rFont val="PROXIMA NOVA"/>
      </rPr>
      <t xml:space="preserve"> Includes contributions earmarked to the Democratic Republic of the Congo, Ethiopia Emergency, Somalia Emergency, South Sudan and Sudan situations.</t>
    </r>
  </si>
  <si>
    <r>
      <rPr>
        <vertAlign val="superscript"/>
        <sz val="10"/>
        <color rgb="FF000000"/>
        <rFont val="PROXIMA NOVA"/>
      </rPr>
      <t>3)</t>
    </r>
    <r>
      <rPr>
        <sz val="10"/>
        <color indexed="8"/>
        <rFont val="PROXIMA NOVA"/>
      </rPr>
      <t xml:space="preserve"> Allocation of flexible funds and adjustments includes funds that UNHCR allocated to the region from unearmarked and softly earmarked funding as well as adjustments related to indirect support costs and carry-over.</t>
    </r>
  </si>
  <si>
    <t>Budget</t>
  </si>
  <si>
    <r>
      <t>VOLUNTARY CONTRIBUTIONS TO SOUTHERN AFRICA</t>
    </r>
    <r>
      <rPr>
        <sz val="14"/>
        <color theme="3"/>
        <rFont val="PROXIMA NOVA"/>
      </rPr>
      <t xml:space="preserve"> | USD</t>
    </r>
  </si>
  <si>
    <t>UN Stabilization Mission in the Democratic Republic of Congo</t>
  </si>
  <si>
    <t>Private donors in Japan</t>
  </si>
  <si>
    <t>UNICEF</t>
  </si>
  <si>
    <t>Arab Bank for Economic Development in Africa</t>
  </si>
  <si>
    <t>UNDP</t>
  </si>
  <si>
    <t>Angola</t>
  </si>
  <si>
    <t>United Nations Joint SDG Fund</t>
  </si>
  <si>
    <t>United Nations Trust Fund for Human Security</t>
  </si>
  <si>
    <t>Estonia</t>
  </si>
  <si>
    <r>
      <t>SUBTOTAL</t>
    </r>
    <r>
      <rPr>
        <vertAlign val="superscript"/>
        <sz val="11"/>
        <color theme="3"/>
        <rFont val="PROXIMA NOVA"/>
      </rPr>
      <t>1)</t>
    </r>
  </si>
  <si>
    <r>
      <rPr>
        <vertAlign val="superscript"/>
        <sz val="10"/>
        <color rgb="FF000000"/>
        <rFont val="PROXIMA NOVA"/>
      </rPr>
      <t>2)</t>
    </r>
    <r>
      <rPr>
        <sz val="10"/>
        <color indexed="8"/>
        <rFont val="PROXIMA NOVA"/>
      </rPr>
      <t xml:space="preserve"> Allocation of flexible funds and adjustments includes funds that UNHCR allocated to the region from unearmarked and softly earmarked funding as well as adjustments related to indirect support costs and carry-over.</t>
    </r>
  </si>
  <si>
    <r>
      <t>VOLUNTARY CONTRIBUTIONS TO WEST AND CENTRAL AFRICA</t>
    </r>
    <r>
      <rPr>
        <sz val="14"/>
        <color theme="3"/>
        <rFont val="Prroxima nova "/>
      </rPr>
      <t xml:space="preserve"> | USD</t>
    </r>
  </si>
  <si>
    <t>African Union</t>
  </si>
  <si>
    <t>Private donors in Saudi Arabia</t>
  </si>
  <si>
    <t>Private donors in Ghana</t>
  </si>
  <si>
    <t>Nigeria</t>
  </si>
  <si>
    <t>World Health Organization</t>
  </si>
  <si>
    <r>
      <rPr>
        <vertAlign val="superscript"/>
        <sz val="10"/>
        <color rgb="FF000000"/>
        <rFont val="PROXIMA NOVA"/>
      </rPr>
      <t>2)</t>
    </r>
    <r>
      <rPr>
        <sz val="10"/>
        <color indexed="8"/>
        <rFont val="PROXIMA NOVA"/>
      </rPr>
      <t xml:space="preserve"> Includes contributions earmarked to the Central African Republic and Sahel situations.</t>
    </r>
  </si>
  <si>
    <r>
      <t xml:space="preserve">VOLUNTARY CONTRIBUTIONS TO THE AMERICAS </t>
    </r>
    <r>
      <rPr>
        <sz val="14"/>
        <color theme="3"/>
        <rFont val="PROXIMA NOVA"/>
      </rPr>
      <t>| USD</t>
    </r>
  </si>
  <si>
    <t>Private donors in Brazil</t>
  </si>
  <si>
    <t>International Organization for Migration</t>
  </si>
  <si>
    <t>Private donors in Mexico</t>
  </si>
  <si>
    <t>Brazil</t>
  </si>
  <si>
    <t>Private donors in Chile</t>
  </si>
  <si>
    <t>Argentina for UNHCR</t>
  </si>
  <si>
    <t>UN Joint Programmes</t>
  </si>
  <si>
    <t>Argentina</t>
  </si>
  <si>
    <t>UN Office for the Coordination of Humanitarian Affairs</t>
  </si>
  <si>
    <t>Guyana</t>
  </si>
  <si>
    <t>World Food Programme</t>
  </si>
  <si>
    <t>UN-Habitat</t>
  </si>
  <si>
    <t>Mexico</t>
  </si>
  <si>
    <r>
      <rPr>
        <vertAlign val="superscript"/>
        <sz val="10"/>
        <color rgb="FF000000"/>
        <rFont val="PROXIMA NOVA"/>
      </rPr>
      <t>2)</t>
    </r>
    <r>
      <rPr>
        <sz val="10"/>
        <color indexed="8"/>
        <rFont val="PROXIMA NOVA"/>
      </rPr>
      <t xml:space="preserve"> Includes contributions earmarked to the El Salvador, Guatemala and Honduras situation and the Venezuela situation.</t>
    </r>
  </si>
  <si>
    <r>
      <rPr>
        <b/>
        <sz val="14"/>
        <color theme="3"/>
        <rFont val="PROXIMA NOVA"/>
      </rPr>
      <t>VOLUNTARY CONTRIBUTIONS TO ASIA AND THE PACIFIC</t>
    </r>
    <r>
      <rPr>
        <sz val="11"/>
        <color theme="3"/>
        <rFont val="PROXIMA NOVA"/>
      </rPr>
      <t xml:space="preserve"> | USD</t>
    </r>
  </si>
  <si>
    <t>Special Trust Fund for Afghanistan</t>
  </si>
  <si>
    <t>Saudi Arabia</t>
  </si>
  <si>
    <t>Private donors in Thailand</t>
  </si>
  <si>
    <t>Private donors in Malaysia</t>
  </si>
  <si>
    <t>Private donors in the Philippines</t>
  </si>
  <si>
    <t>Kuwait</t>
  </si>
  <si>
    <t>Private donors in Luxembourg</t>
  </si>
  <si>
    <t>Private donors in Indonesia</t>
  </si>
  <si>
    <t>Private donors in Kuwait</t>
  </si>
  <si>
    <t>Bulgaria</t>
  </si>
  <si>
    <t>Russian Federation</t>
  </si>
  <si>
    <t>Kazakhstan</t>
  </si>
  <si>
    <t>Kyrgyzstan</t>
  </si>
  <si>
    <r>
      <rPr>
        <vertAlign val="superscript"/>
        <sz val="10"/>
        <color rgb="FF000000"/>
        <rFont val="PROXIMA NOVA"/>
      </rPr>
      <t>2)</t>
    </r>
    <r>
      <rPr>
        <sz val="10"/>
        <color indexed="8"/>
        <rFont val="PROXIMA NOVA"/>
      </rPr>
      <t xml:space="preserve"> Includes contributions earmarked to the Afghanistan and Myanmar situations.</t>
    </r>
  </si>
  <si>
    <r>
      <t>VOLUNTARY CONTRIBUTIONS TO EUROPE</t>
    </r>
    <r>
      <rPr>
        <sz val="14"/>
        <color rgb="FF0072BC"/>
        <rFont val="Proxima nova"/>
      </rPr>
      <t xml:space="preserve"> | USD</t>
    </r>
  </si>
  <si>
    <t>Ukraine Community Recovery Fund</t>
  </si>
  <si>
    <t>Hungary</t>
  </si>
  <si>
    <t>Malta</t>
  </si>
  <si>
    <t>Latvia</t>
  </si>
  <si>
    <t>Private donors in Cyprus</t>
  </si>
  <si>
    <t>Greece</t>
  </si>
  <si>
    <t>Romania</t>
  </si>
  <si>
    <t>Serbia</t>
  </si>
  <si>
    <t>Armenia</t>
  </si>
  <si>
    <t>Azerbaijan</t>
  </si>
  <si>
    <r>
      <rPr>
        <vertAlign val="superscript"/>
        <sz val="10"/>
        <color rgb="FF000000"/>
        <rFont val="PROXIMA NOVA"/>
      </rPr>
      <t>2)</t>
    </r>
    <r>
      <rPr>
        <sz val="10"/>
        <color indexed="8"/>
        <rFont val="PROXIMA NOVA"/>
      </rPr>
      <t xml:space="preserve"> Includes contributions earmarked to the Ukraine situation.</t>
    </r>
  </si>
  <si>
    <r>
      <t>VOLUNTARY CONTRIBUTIONS TO THE MIDDLE EAST AND NORTH AFRICA</t>
    </r>
    <r>
      <rPr>
        <sz val="14"/>
        <color rgb="FF0072BC"/>
        <rFont val="Proxima nova"/>
      </rPr>
      <t xml:space="preserve"> | USD</t>
    </r>
  </si>
  <si>
    <t>Private donors in Jordan</t>
  </si>
  <si>
    <t>Private donors in Egypt</t>
  </si>
  <si>
    <t>Islamic Development Bank</t>
  </si>
  <si>
    <t>UNFPA</t>
  </si>
  <si>
    <t>Private donors in Nigeria</t>
  </si>
  <si>
    <t>Arab Fund for Economic and Social Development</t>
  </si>
  <si>
    <t>United Nations Office for Disaster Risk Reduction</t>
  </si>
  <si>
    <t>Morocco</t>
  </si>
  <si>
    <r>
      <rPr>
        <vertAlign val="superscript"/>
        <sz val="10"/>
        <color rgb="FF000000"/>
        <rFont val="PROXIMA NOVA"/>
      </rPr>
      <t>2)</t>
    </r>
    <r>
      <rPr>
        <sz val="10"/>
        <color indexed="8"/>
        <rFont val="PROXIMA NOVA"/>
      </rPr>
      <t xml:space="preserve"> Includes contributions earmarked to the Syria situation response.</t>
    </r>
  </si>
  <si>
    <t>BUDGET AND EXPENDITURE IN THE EAST AND HORN OF AFRICA AND THE GREAT LAKES | USD</t>
  </si>
  <si>
    <t>IA1: Protect</t>
  </si>
  <si>
    <t>IA2: Assist</t>
  </si>
  <si>
    <t>IA3: Empower</t>
  </si>
  <si>
    <t>IA4: Solve</t>
  </si>
  <si>
    <t>OPERATION</t>
  </si>
  <si>
    <t>% of Regional Total</t>
  </si>
  <si>
    <t>% of Exp vs Budget</t>
  </si>
  <si>
    <r>
      <t>Regional Bureau for the East and Horn of Africa and the Great Lakes</t>
    </r>
    <r>
      <rPr>
        <vertAlign val="superscript"/>
        <sz val="10"/>
        <rFont val="Proxima Nova"/>
      </rPr>
      <t>1</t>
    </r>
  </si>
  <si>
    <t>Expenditure</t>
  </si>
  <si>
    <t xml:space="preserve">SUBTOTAL </t>
  </si>
  <si>
    <r>
      <t>Other operations in Africa</t>
    </r>
    <r>
      <rPr>
        <vertAlign val="superscript"/>
        <sz val="10"/>
        <rFont val="Proxima Nova"/>
      </rPr>
      <t>2</t>
    </r>
  </si>
  <si>
    <t>Burundi</t>
  </si>
  <si>
    <t>Djibouti</t>
  </si>
  <si>
    <t>Eritrea</t>
  </si>
  <si>
    <t>Ethiopia</t>
  </si>
  <si>
    <t>Kenya</t>
  </si>
  <si>
    <t>Rwanda</t>
  </si>
  <si>
    <t>Somalia</t>
  </si>
  <si>
    <t>South Sudan</t>
  </si>
  <si>
    <t>Sudan</t>
  </si>
  <si>
    <t>Uganda</t>
  </si>
  <si>
    <t>United Republic of Tanzania</t>
  </si>
  <si>
    <r>
      <rPr>
        <vertAlign val="superscript"/>
        <sz val="9"/>
        <rFont val="Proxima Nova"/>
      </rPr>
      <t>1</t>
    </r>
    <r>
      <rPr>
        <sz val="9"/>
        <rFont val="Proxima Nova"/>
      </rPr>
      <t xml:space="preserve"> Regional Bureau covers the whole East and Horn of Africa and Great Lakes region.</t>
    </r>
  </si>
  <si>
    <r>
      <t>2</t>
    </r>
    <r>
      <rPr>
        <sz val="9"/>
        <rFont val="Arial"/>
        <family val="2"/>
      </rPr>
      <t xml:space="preserve"> Includes Representation to the AU and ECA in Adis Ababa, Ethiopia.</t>
    </r>
  </si>
  <si>
    <t>BUDGET AND EXPENDITURE IN SOUTHERN AFRICA  | USD</t>
  </si>
  <si>
    <t>Regional Bureau for Southern Africa</t>
  </si>
  <si>
    <t>Republic of the Congo</t>
  </si>
  <si>
    <t>Democratic Rep of the Congo</t>
  </si>
  <si>
    <t>Malawi</t>
  </si>
  <si>
    <t>Mozambique</t>
  </si>
  <si>
    <r>
      <t>South Africa Multi-Country Office</t>
    </r>
    <r>
      <rPr>
        <vertAlign val="superscript"/>
        <sz val="10"/>
        <rFont val="Arial"/>
        <family val="2"/>
      </rPr>
      <t>2</t>
    </r>
  </si>
  <si>
    <t>Zambia</t>
  </si>
  <si>
    <t>Zimbabwe</t>
  </si>
  <si>
    <t xml:space="preserve">TOTAL </t>
  </si>
  <si>
    <t>Attaining Favorable Protection Environments</t>
  </si>
  <si>
    <t>Realizing Basic Rights in Safe Environments</t>
  </si>
  <si>
    <t>Empowering Communities and Achieving Gender Equality</t>
  </si>
  <si>
    <t>Securing Solutions</t>
  </si>
  <si>
    <t>BUDGET AND EXPENDITURE IN WEST AND CENTRAL AFRICA | USD</t>
  </si>
  <si>
    <t>Burkina Faso</t>
  </si>
  <si>
    <t>Central African Republic</t>
  </si>
  <si>
    <t>Chad</t>
  </si>
  <si>
    <t>Côte d'Ivoire Multi-Country Office3</t>
  </si>
  <si>
    <t>Mali</t>
  </si>
  <si>
    <t>Niger</t>
  </si>
  <si>
    <r>
      <t xml:space="preserve">Regional Bureau for West and Central Africa </t>
    </r>
    <r>
      <rPr>
        <vertAlign val="superscript"/>
        <sz val="10"/>
        <rFont val="Proxima Nova"/>
      </rPr>
      <t>1</t>
    </r>
  </si>
  <si>
    <r>
      <t>Cameroon Multi-Country Office</t>
    </r>
    <r>
      <rPr>
        <vertAlign val="superscript"/>
        <sz val="10"/>
        <rFont val="Arial"/>
        <family val="2"/>
      </rPr>
      <t>2</t>
    </r>
  </si>
  <si>
    <r>
      <t>Senegal Multi-Country Office</t>
    </r>
    <r>
      <rPr>
        <vertAlign val="superscript"/>
        <sz val="10"/>
        <rFont val="Proxima Nova"/>
      </rPr>
      <t>3</t>
    </r>
  </si>
  <si>
    <r>
      <rPr>
        <vertAlign val="superscript"/>
        <sz val="10"/>
        <rFont val="Proxima Nova"/>
      </rPr>
      <t>1</t>
    </r>
    <r>
      <rPr>
        <sz val="10"/>
        <rFont val="Proxima Nova"/>
      </rPr>
      <t xml:space="preserve"> Regional Bureau covers the whole of West and Central Africa region.</t>
    </r>
  </si>
  <si>
    <r>
      <rPr>
        <vertAlign val="superscript"/>
        <sz val="10"/>
        <rFont val="Arial"/>
        <family val="2"/>
      </rPr>
      <t xml:space="preserve">2 </t>
    </r>
    <r>
      <rPr>
        <sz val="10"/>
        <rFont val="Arial"/>
        <family val="2"/>
      </rPr>
      <t>Coordinates activities in Cameroon and also covers without a presence Equatorial Guinea, Gabon and Sao Tome and Principe.</t>
    </r>
  </si>
  <si>
    <r>
      <rPr>
        <vertAlign val="superscript"/>
        <sz val="10"/>
        <rFont val="Arial"/>
        <family val="2"/>
      </rPr>
      <t>3</t>
    </r>
    <r>
      <rPr>
        <sz val="10"/>
        <rFont val="Arial"/>
        <family val="2"/>
      </rPr>
      <t xml:space="preserve"> Coordinates activities in Côte d’Ivoire, Ghana and Togo and also covers without a presence Benin and Liberia.</t>
    </r>
  </si>
  <si>
    <r>
      <t xml:space="preserve">4 </t>
    </r>
    <r>
      <rPr>
        <sz val="10"/>
        <rFont val="Arial"/>
        <family val="2"/>
      </rPr>
      <t xml:space="preserve">Coordinates activities in Senegal and also covers without a presence Cabo Verde, The Gambia, Guinea, Guinea Bissau and Sierra Leone. </t>
    </r>
  </si>
  <si>
    <r>
      <t>BUDGET AND EXPENDITURE IN THE AMERICAS</t>
    </r>
    <r>
      <rPr>
        <sz val="12"/>
        <color rgb="FF0072BC"/>
        <rFont val="Proxima Nova"/>
      </rPr>
      <t xml:space="preserve"> | USD</t>
    </r>
  </si>
  <si>
    <r>
      <t>Regional Bureau for the Americas</t>
    </r>
    <r>
      <rPr>
        <vertAlign val="superscript"/>
        <sz val="10"/>
        <color rgb="FF000000"/>
        <rFont val="PROXIMA NOVA"/>
      </rPr>
      <t>1</t>
    </r>
  </si>
  <si>
    <r>
      <t>Other Operations in Americas</t>
    </r>
    <r>
      <rPr>
        <vertAlign val="superscript"/>
        <sz val="10"/>
        <color rgb="FF000000"/>
        <rFont val="PROXIMA NOVA"/>
      </rPr>
      <t>1</t>
    </r>
  </si>
  <si>
    <t>LATIN AMERICA</t>
  </si>
  <si>
    <r>
      <t>Argentina Multi-Country Office</t>
    </r>
    <r>
      <rPr>
        <vertAlign val="superscript"/>
        <sz val="10"/>
        <rFont val="Arial"/>
        <family val="2"/>
      </rPr>
      <t>2</t>
    </r>
  </si>
  <si>
    <t>Colombia</t>
  </si>
  <si>
    <t>Costa Rica</t>
  </si>
  <si>
    <t>Ecuador</t>
  </si>
  <si>
    <t>El Salvador</t>
  </si>
  <si>
    <t>Guatemala</t>
  </si>
  <si>
    <t>Honduras</t>
  </si>
  <si>
    <r>
      <t>Panama Multi-Country Office</t>
    </r>
    <r>
      <rPr>
        <vertAlign val="superscript"/>
        <sz val="10"/>
        <color rgb="FF000000"/>
        <rFont val="PROXIMA NOVA"/>
      </rPr>
      <t>3</t>
    </r>
  </si>
  <si>
    <t>Peru</t>
  </si>
  <si>
    <t>Venezuela (Bolivarian Republic of)</t>
  </si>
  <si>
    <t>NORTH AMERICA AND THE CARIBBEAN</t>
  </si>
  <si>
    <r>
      <t>United States of America Multi-Country Office</t>
    </r>
    <r>
      <rPr>
        <vertAlign val="superscript"/>
        <sz val="10"/>
        <color rgb="FF000000"/>
        <rFont val="PROXIMA NOVA"/>
      </rPr>
      <t>4</t>
    </r>
  </si>
  <si>
    <t>BUDGET AND EXPENDITURE IN ASIA AND THE PACIFIC | USD</t>
  </si>
  <si>
    <r>
      <t>Regional Bureau for Asia and the Pacific</t>
    </r>
    <r>
      <rPr>
        <vertAlign val="superscript"/>
        <sz val="10"/>
        <color rgb="FF000000"/>
        <rFont val="PROXIMA NOVA"/>
      </rPr>
      <t>1</t>
    </r>
  </si>
  <si>
    <t>CENTRAL ASIA</t>
  </si>
  <si>
    <r>
      <t>Kazakhstan Multi-Country Office</t>
    </r>
    <r>
      <rPr>
        <vertAlign val="superscript"/>
        <sz val="10"/>
        <color rgb="FF000000"/>
        <rFont val="PROXIMA NOVA"/>
      </rPr>
      <t>2</t>
    </r>
  </si>
  <si>
    <t>Tajikistan</t>
  </si>
  <si>
    <t>EAST ASIA AND THE PACIFIC</t>
  </si>
  <si>
    <r>
      <t>Australia Multi-Country Office</t>
    </r>
    <r>
      <rPr>
        <vertAlign val="superscript"/>
        <sz val="10"/>
        <color rgb="FF000000"/>
        <rFont val="PROXIMA NOVA"/>
      </rPr>
      <t>3</t>
    </r>
  </si>
  <si>
    <t>SOUTH ASIA</t>
  </si>
  <si>
    <t>India</t>
  </si>
  <si>
    <t>Nepal</t>
  </si>
  <si>
    <t>Sri Lanka</t>
  </si>
  <si>
    <t>SUBTOTAL</t>
  </si>
  <si>
    <t>SOUTH-EAST ASIA</t>
  </si>
  <si>
    <t>Bangladesh</t>
  </si>
  <si>
    <t>Indonesia</t>
  </si>
  <si>
    <t>Malaysia</t>
  </si>
  <si>
    <t>Myanmar</t>
  </si>
  <si>
    <r>
      <t>Thailand Multi-Country Office</t>
    </r>
    <r>
      <rPr>
        <vertAlign val="superscript"/>
        <sz val="10"/>
        <color rgb="FF000000"/>
        <rFont val="PROXIMA NOVA"/>
      </rPr>
      <t xml:space="preserve"> 4</t>
    </r>
    <r>
      <rPr>
        <sz val="10"/>
        <color rgb="FF000000"/>
        <rFont val="Proxima Nova"/>
      </rPr>
      <t xml:space="preserve"> </t>
    </r>
  </si>
  <si>
    <t>SOUTH-WEST ASIA</t>
  </si>
  <si>
    <t>Afghanistan</t>
  </si>
  <si>
    <t>Islamic Republic of Iran</t>
  </si>
  <si>
    <t>Pakistan</t>
  </si>
  <si>
    <r>
      <t xml:space="preserve">1 </t>
    </r>
    <r>
      <rPr>
        <sz val="9"/>
        <rFont val="Arial"/>
        <family val="2"/>
      </rPr>
      <t>Regional Bureau covers the whole Asia and Pacific region.</t>
    </r>
  </si>
  <si>
    <r>
      <t xml:space="preserve">2 </t>
    </r>
    <r>
      <rPr>
        <sz val="9"/>
        <rFont val="Arial"/>
        <family val="2"/>
      </rPr>
      <t>Coordinates activities across Kazakhstan, the Kyrgyz Republic, Tajikistan, Turkmenistan and Uzbekistan. UNHCR is a non-resident agency in Turkmenistan and Uzbekistan.</t>
    </r>
  </si>
  <si>
    <r>
      <t xml:space="preserve">3 </t>
    </r>
    <r>
      <rPr>
        <sz val="9"/>
        <rFont val="Arial"/>
        <family val="2"/>
      </rPr>
      <t>Coordinates activities in Australia and also covers without a presence New Zealand, Papua New Guinea and the Pacific Islands.  </t>
    </r>
  </si>
  <si>
    <r>
      <t xml:space="preserve">4 </t>
    </r>
    <r>
      <rPr>
        <sz val="9"/>
        <rFont val="Arial"/>
        <family val="2"/>
      </rPr>
      <t>Coordinates activities in Thailand and also covers without a presence Cambodia, the Lao People's Democratic Republic and Viet Nam.</t>
    </r>
  </si>
  <si>
    <t xml:space="preserve"> BUDGET AND EXPENDITURE IN EUROPE | USD</t>
  </si>
  <si>
    <r>
      <t>Regional Bureau for Europe</t>
    </r>
    <r>
      <rPr>
        <vertAlign val="superscript"/>
        <sz val="10"/>
        <color rgb="FF000000"/>
        <rFont val="PROXIMA NOVA"/>
      </rPr>
      <t>1</t>
    </r>
  </si>
  <si>
    <r>
      <t xml:space="preserve">Other operations in Europe </t>
    </r>
    <r>
      <rPr>
        <vertAlign val="superscript"/>
        <sz val="10"/>
        <color rgb="FF000000"/>
        <rFont val="PROXIMA NOVA"/>
      </rPr>
      <t>1</t>
    </r>
  </si>
  <si>
    <t>EASTERN EUROPE</t>
  </si>
  <si>
    <t>Georgia</t>
  </si>
  <si>
    <t>Türkiye</t>
  </si>
  <si>
    <t>Ukraine</t>
  </si>
  <si>
    <t>NORTHERN, WESTERN, CENTRAL AND SOUTHERN EUROPE</t>
  </si>
  <si>
    <t>Belarus</t>
  </si>
  <si>
    <r>
      <t>Belgium Multi-Country Office</t>
    </r>
    <r>
      <rPr>
        <vertAlign val="superscript"/>
        <sz val="10"/>
        <rFont val="Arial"/>
        <family val="2"/>
      </rPr>
      <t>2</t>
    </r>
  </si>
  <si>
    <t>Croatia</t>
  </si>
  <si>
    <t>Cyprus</t>
  </si>
  <si>
    <r>
      <t>Hungary Multi-Country Office</t>
    </r>
    <r>
      <rPr>
        <vertAlign val="superscript"/>
        <sz val="10"/>
        <color rgb="FF000000"/>
        <rFont val="PROXIMA NOVA"/>
      </rPr>
      <t>3</t>
    </r>
  </si>
  <si>
    <r>
      <t>Italy Multi-Country Office</t>
    </r>
    <r>
      <rPr>
        <vertAlign val="superscript"/>
        <sz val="10"/>
        <color rgb="FF000000"/>
        <rFont val="PROXIMA NOVA"/>
      </rPr>
      <t>4</t>
    </r>
  </si>
  <si>
    <t>Moldova</t>
  </si>
  <si>
    <t xml:space="preserve">Spain </t>
  </si>
  <si>
    <r>
      <t>Sweden Multi-Country Office</t>
    </r>
    <r>
      <rPr>
        <vertAlign val="superscript"/>
        <sz val="10"/>
        <color rgb="FF000000"/>
        <rFont val="PROXIMA NOVA"/>
      </rPr>
      <t>6</t>
    </r>
  </si>
  <si>
    <t>SOUTH-EASTERN EUROPE</t>
  </si>
  <si>
    <t>Albania</t>
  </si>
  <si>
    <t>Bosnia and Herzegovina</t>
  </si>
  <si>
    <t>Kosovo (S/RES/1244 (1999))</t>
  </si>
  <si>
    <t>Montenegro</t>
  </si>
  <si>
    <t>North Macedonia</t>
  </si>
  <si>
    <r>
      <t xml:space="preserve">1 </t>
    </r>
    <r>
      <rPr>
        <sz val="9"/>
        <rFont val="Arial"/>
        <family val="2"/>
      </rPr>
      <t>Regional Bureau in Europe covers the whole Europe region.</t>
    </r>
  </si>
  <si>
    <r>
      <t xml:space="preserve">2 </t>
    </r>
    <r>
      <rPr>
        <sz val="9"/>
        <rFont val="Arial"/>
        <family val="2"/>
      </rPr>
      <t>Other operations in Europe include Austria, Liaison Office in Vienna (OSCE), Portugal, Strasbourg (Representation to the Council of Europe) and the Office for Switzerland and Liechtenstein.</t>
    </r>
  </si>
  <si>
    <r>
      <t xml:space="preserve">3 </t>
    </r>
    <r>
      <rPr>
        <sz val="9"/>
        <rFont val="Arial"/>
        <family val="2"/>
      </rPr>
      <t>Coordinates activities in Belgium, Ireland, Malta (EASO), the Netherlands (Kingdom of the) and Poland (FRONTEX) and also covers Luxembourg without a presence in this country.</t>
    </r>
  </si>
  <si>
    <r>
      <t xml:space="preserve">4 </t>
    </r>
    <r>
      <rPr>
        <sz val="9"/>
        <rFont val="Arial"/>
        <family val="2"/>
      </rPr>
      <t>Coordinates activities in the Czech Republic, Hungary, Slovakia and Slovenia.</t>
    </r>
  </si>
  <si>
    <r>
      <t xml:space="preserve">5 </t>
    </r>
    <r>
      <rPr>
        <sz val="9"/>
        <rFont val="Arial"/>
        <family val="2"/>
      </rPr>
      <t>Coordinates activities in Italy and also covers without a presence the Holy See and San Marino.</t>
    </r>
  </si>
  <si>
    <t>BUDGET AND EXPENDITURE IN THE MIDDLE EAST AND NORTH AFRICA | USD</t>
  </si>
  <si>
    <t>% TOTAL</t>
  </si>
  <si>
    <r>
      <t>Regional Bureau for Middle East and North Africa</t>
    </r>
    <r>
      <rPr>
        <vertAlign val="superscript"/>
        <sz val="10"/>
        <color rgb="FF000000"/>
        <rFont val="PROXIMA NOVA"/>
      </rPr>
      <t>1</t>
    </r>
  </si>
  <si>
    <t>MIDDLE EAST</t>
  </si>
  <si>
    <r>
      <t>Other operations in the Middle East</t>
    </r>
    <r>
      <rPr>
        <vertAlign val="superscript"/>
        <sz val="10"/>
        <color rgb="FF000000"/>
        <rFont val="PROXIMA NOVA"/>
      </rPr>
      <t>1</t>
    </r>
  </si>
  <si>
    <t>Iraq</t>
  </si>
  <si>
    <t>Israel</t>
  </si>
  <si>
    <t>Jordan</t>
  </si>
  <si>
    <t>Lebanon</t>
  </si>
  <si>
    <r>
      <t>Saudi Arabia Multi-Country Office</t>
    </r>
    <r>
      <rPr>
        <vertAlign val="superscript"/>
        <sz val="10"/>
        <color rgb="FF000000"/>
        <rFont val="PROXIMA NOVA"/>
      </rPr>
      <t>2</t>
    </r>
  </si>
  <si>
    <t>Syrian Arab Republic</t>
  </si>
  <si>
    <t>Yemen</t>
  </si>
  <si>
    <t>NORTH AFRICA</t>
  </si>
  <si>
    <t>Algeria</t>
  </si>
  <si>
    <t>Egypt</t>
  </si>
  <si>
    <t>Libya</t>
  </si>
  <si>
    <t>Mauritania</t>
  </si>
  <si>
    <t>Tunisia</t>
  </si>
  <si>
    <t>Western Sahara - Confidence building measures</t>
  </si>
  <si>
    <r>
      <rPr>
        <vertAlign val="superscript"/>
        <sz val="10"/>
        <rFont val="Proxima Nova"/>
      </rPr>
      <t>1</t>
    </r>
    <r>
      <rPr>
        <sz val="10"/>
        <rFont val="Proxima Nova"/>
      </rPr>
      <t xml:space="preserve"> Regional Bureau covers the whole Middle East and North Africa region.</t>
    </r>
  </si>
  <si>
    <r>
      <rPr>
        <vertAlign val="superscript"/>
        <sz val="10"/>
        <color rgb="FF000000"/>
        <rFont val="PROXIMA NOVA"/>
      </rPr>
      <t>2</t>
    </r>
    <r>
      <rPr>
        <sz val="10"/>
        <color rgb="FF000000"/>
        <rFont val="Proxima Nova"/>
      </rPr>
      <t xml:space="preserve"> Other operations in the Middle East and North Africa include the cross-border operation for north-west Syria in Gaziantep, Türkiye and the Office of the Special Envoy to the Central Mediterranean Situation.</t>
    </r>
  </si>
  <si>
    <r>
      <rPr>
        <vertAlign val="superscript"/>
        <sz val="10"/>
        <color rgb="FF000000"/>
        <rFont val="PROXIMA NOVA"/>
      </rPr>
      <t>3</t>
    </r>
    <r>
      <rPr>
        <sz val="10"/>
        <color rgb="FF000000"/>
        <rFont val="Proxima Nova"/>
      </rPr>
      <t xml:space="preserve"> Coordinates activities in Bahrain, Kuwait, Oman, Qatar, Saudi Arabia and in the United Arab Emirates.</t>
    </r>
  </si>
  <si>
    <t>1 Regional Bureau covers the whole Southern Africa region</t>
  </si>
  <si>
    <t>2 Includes activities in Botswana, Eswatini, Namibia, Madagascar and South Africa and also covers without a presence Comoros, Lesotho, Mauritius and Seychelles.</t>
  </si>
  <si>
    <r>
      <t xml:space="preserve">1 </t>
    </r>
    <r>
      <rPr>
        <sz val="9"/>
        <rFont val="Arial"/>
        <family val="2"/>
      </rPr>
      <t>Regional Bureau and other operations in Americas cover the whole Americas region.</t>
    </r>
  </si>
  <si>
    <r>
      <t>2</t>
    </r>
    <r>
      <rPr>
        <sz val="9"/>
        <color rgb="FF000000"/>
        <rFont val="Arial"/>
        <family val="2"/>
      </rPr>
      <t xml:space="preserve"> Coordinates activities in Argentina, Chile, Uruguay, Paraguay and Plurinational State of Bolivia (without presence in Paraguay).</t>
    </r>
  </si>
  <si>
    <r>
      <t>3</t>
    </r>
    <r>
      <rPr>
        <sz val="9"/>
        <color rgb="FF000000"/>
        <rFont val="Arial"/>
        <family val="2"/>
      </rPr>
      <t xml:space="preserve"> Coordinates activities in Aruba, Belize, Cuba, Curaçao, Guyana, Nicaragua, Panama, Suriname, and Trinidad and Tobago.</t>
    </r>
  </si>
  <si>
    <r>
      <t>4</t>
    </r>
    <r>
      <rPr>
        <sz val="9"/>
        <color rgb="FF000000"/>
        <rFont val="Arial"/>
        <family val="2"/>
      </rPr>
      <t xml:space="preserve"> MCO USA coordinates activities in the United States of America and the North and Eastern Caribbean region which includes eleven countries: Antigua and Barbuda, The Bahamas, Barbados, Dominica, Dominican Republic, Grenada, Haiti, Jamaica, St Kitts and Nevis, St Lucia, St Vincent and the Grenadines, and six overseas territories; Anguilla, Bermuda, British Virgin Islands, Cayman Islands, Turks and Caicos Islands, Montserrat; as well as Sint Maarten as a constituent country within the Kingdom of the Netherlands.</t>
    </r>
  </si>
  <si>
    <r>
      <t xml:space="preserve">6 </t>
    </r>
    <r>
      <rPr>
        <sz val="9"/>
        <rFont val="Arial"/>
        <family val="2"/>
      </rPr>
      <t>Coordinates activities in Denmark, Estonia, Latvia, Lithuania and Sweden and also covers without a presence Finland, Iceland and Norway.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</si>
</sst>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quot;-&quot;_ ;_ @_ "/>
    <numFmt numFmtId="165" formatCode="_ * #,##0.00_ ;_ * \-#,##0.00_ ;_ * &quot;-&quot;??_ ;_ @_ "/>
    <numFmt numFmtId="166" formatCode="#,##0_ ;[Red]\-#,##0\ "/>
    <numFmt numFmtId="167" formatCode="_ * #,##0_ ;_ * \-#,##0_ ;_ * &quot;-&quot;??_ ;_ @_ "/>
    <numFmt numFmtId="168" formatCode="_-* #,##0_-;\-* #,##0_-;_-* &quot;-&quot;??_-;_-@_-"/>
    <numFmt numFmtId="169" formatCode="0_ ;[Red]\-0\ "/>
  </numFmts>
  <fonts count="64">
    <font>
      <sz val="11"/>
      <color indexed="8"/>
      <name val="Calibri"/>
      <family val="2"/>
      <scheme val="minor"/>
    </font>
    <font>
      <sz val="11"/>
      <color theme="1"/>
      <name val="Arial"/>
      <family val="2"/>
    </font>
    <font>
      <sz val="10"/>
      <name val="Arial Unicode MS"/>
      <family val="2"/>
    </font>
    <font>
      <sz val="11"/>
      <color indexed="8"/>
      <name val="PROXIMA NOVA"/>
    </font>
    <font>
      <sz val="11"/>
      <color theme="3"/>
      <name val="PROXIMA NOVA"/>
    </font>
    <font>
      <b/>
      <sz val="11"/>
      <color theme="0"/>
      <name val="PROXIMA NOVA"/>
    </font>
    <font>
      <b/>
      <sz val="11"/>
      <color indexed="8"/>
      <name val="PROXIMA NOVA"/>
    </font>
    <font>
      <b/>
      <sz val="14"/>
      <color theme="3"/>
      <name val="Prroxima nova "/>
    </font>
    <font>
      <b/>
      <sz val="14"/>
      <color theme="3"/>
      <name val="PROXIMA NOVA"/>
    </font>
    <font>
      <sz val="14"/>
      <color theme="3"/>
      <name val="PROXIMA NOVA"/>
    </font>
    <font>
      <b/>
      <sz val="10"/>
      <color theme="0"/>
      <name val="Proxima nova"/>
    </font>
    <font>
      <sz val="12"/>
      <color theme="3"/>
      <name val="PROXIMA NOVA"/>
    </font>
    <font>
      <b/>
      <sz val="11"/>
      <color theme="3"/>
      <name val="PROXIMA NOVA"/>
    </font>
    <font>
      <sz val="14"/>
      <color theme="3"/>
      <name val="Prroxima nova "/>
    </font>
    <font>
      <b/>
      <sz val="14"/>
      <color rgb="FF0072BC"/>
      <name val="Proxima nova"/>
    </font>
    <font>
      <sz val="14"/>
      <color rgb="FF0072BC"/>
      <name val="Proxima nova"/>
    </font>
    <font>
      <sz val="10"/>
      <color indexed="8"/>
      <name val="PROXIMA NOVA"/>
    </font>
    <font>
      <vertAlign val="superscript"/>
      <sz val="10"/>
      <color rgb="FF000000"/>
      <name val="PROXIMA NOVA"/>
    </font>
    <font>
      <vertAlign val="superscript"/>
      <sz val="11"/>
      <color rgb="FF000000"/>
      <name val="PROXIMA NOVA"/>
    </font>
    <font>
      <b/>
      <sz val="10"/>
      <color indexed="8"/>
      <name val="Proxima nova"/>
    </font>
    <font>
      <vertAlign val="superscript"/>
      <sz val="11"/>
      <color theme="3"/>
      <name val="PROXIMA NOVA"/>
    </font>
    <font>
      <sz val="11"/>
      <color indexed="8"/>
      <name val="Calibri"/>
      <family val="2"/>
      <scheme val="minor"/>
    </font>
    <font>
      <sz val="9"/>
      <color indexed="8"/>
      <name val="PROXIMA NOVA"/>
    </font>
    <font>
      <sz val="12"/>
      <name val="Arial"/>
      <family val="2"/>
    </font>
    <font>
      <b/>
      <sz val="10"/>
      <name val="Proxima Nova"/>
    </font>
    <font>
      <sz val="10"/>
      <name val="Proxima Nova"/>
    </font>
    <font>
      <b/>
      <sz val="12"/>
      <color rgb="FF0072BC"/>
      <name val="Proxima Nova"/>
    </font>
    <font>
      <b/>
      <sz val="9"/>
      <name val="Proxima Nova"/>
    </font>
    <font>
      <sz val="9"/>
      <name val="Proxima Nova"/>
    </font>
    <font>
      <sz val="10"/>
      <color rgb="FFFFFFFF"/>
      <name val="Proxima Nova"/>
    </font>
    <font>
      <vertAlign val="superscript"/>
      <sz val="10"/>
      <name val="Proxima Nova"/>
    </font>
    <font>
      <sz val="11"/>
      <color rgb="FF000000"/>
      <name val="Calibri"/>
      <family val="2"/>
    </font>
    <font>
      <sz val="10"/>
      <color rgb="FF000000"/>
      <name val="Proxima Nova"/>
    </font>
    <font>
      <b/>
      <sz val="10"/>
      <color rgb="FF0072BC"/>
      <name val="Proxima Nova"/>
    </font>
    <font>
      <sz val="10"/>
      <color rgb="FF0072BC"/>
      <name val="Proxima Nova"/>
    </font>
    <font>
      <sz val="9"/>
      <color rgb="FF000000"/>
      <name val="Proxima nova"/>
    </font>
    <font>
      <b/>
      <sz val="10"/>
      <color rgb="FFF2F2F2"/>
      <name val="Proxima nova"/>
    </font>
    <font>
      <vertAlign val="superscript"/>
      <sz val="9"/>
      <name val="Proxima Nova"/>
    </font>
    <font>
      <sz val="10"/>
      <color rgb="FFFF0000"/>
      <name val="Proxima Nova"/>
    </font>
    <font>
      <vertAlign val="superscript"/>
      <sz val="9"/>
      <name val="Arial"/>
      <family val="2"/>
    </font>
    <font>
      <sz val="9"/>
      <name val="Arial"/>
      <family val="2"/>
    </font>
    <font>
      <b/>
      <sz val="10"/>
      <color rgb="FFFF0000"/>
      <name val="Proxima Nova"/>
    </font>
    <font>
      <b/>
      <sz val="12"/>
      <color theme="3"/>
      <name val="Proxima Nova"/>
    </font>
    <font>
      <sz val="10"/>
      <color theme="0"/>
      <name val="Proxima Nova"/>
    </font>
    <font>
      <sz val="10"/>
      <color theme="1"/>
      <name val="Proxima Nova"/>
    </font>
    <font>
      <sz val="10"/>
      <name val="Arial"/>
      <family val="2"/>
    </font>
    <font>
      <vertAlign val="superscript"/>
      <sz val="10"/>
      <name val="Arial"/>
      <family val="2"/>
    </font>
    <font>
      <b/>
      <sz val="11"/>
      <name val="Proxima nova"/>
    </font>
    <font>
      <b/>
      <sz val="10"/>
      <color theme="0" tint="-4.9989318521683403E-2"/>
      <name val="Proxima nova"/>
    </font>
    <font>
      <sz val="11"/>
      <name val="Arial"/>
      <family val="2"/>
    </font>
    <font>
      <b/>
      <sz val="11"/>
      <color theme="4" tint="-0.249977111117893"/>
      <name val="Arial"/>
      <family val="2"/>
    </font>
    <font>
      <sz val="12"/>
      <color rgb="FF0072BC"/>
      <name val="Proxima Nova"/>
    </font>
    <font>
      <b/>
      <sz val="10"/>
      <color rgb="FF000000"/>
      <name val="Proxima Nova"/>
    </font>
    <font>
      <b/>
      <sz val="9"/>
      <color rgb="FF000000"/>
      <name val="Proxima nova"/>
    </font>
    <font>
      <b/>
      <sz val="10"/>
      <color rgb="FFFFFFFF"/>
      <name val="Proxima Nova"/>
    </font>
    <font>
      <b/>
      <sz val="11"/>
      <color rgb="FF000000"/>
      <name val="Proxima Nova"/>
    </font>
    <font>
      <b/>
      <sz val="10"/>
      <color rgb="FFD7132C"/>
      <name val="Proxima Nova"/>
    </font>
    <font>
      <sz val="11"/>
      <color rgb="FF000000"/>
      <name val="Proxima Nova"/>
    </font>
    <font>
      <sz val="11"/>
      <name val="Proxima Nova"/>
    </font>
    <font>
      <sz val="11"/>
      <color rgb="FFD7132C"/>
      <name val="Proxima Nova"/>
    </font>
    <font>
      <sz val="10"/>
      <color rgb="FFD7132C"/>
      <name val="Proxima Nova"/>
    </font>
    <font>
      <vertAlign val="superscript"/>
      <sz val="9"/>
      <color rgb="FF000000"/>
      <name val="Arial"/>
      <family val="2"/>
    </font>
    <font>
      <sz val="9"/>
      <color rgb="FF000000"/>
      <name val="Arial"/>
      <family val="2"/>
    </font>
    <font>
      <b/>
      <sz val="12"/>
      <color rgb="FF000000"/>
      <name val="Proxima Nova"/>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0072BC"/>
        <bgColor indexed="64"/>
      </patternFill>
    </fill>
    <fill>
      <patternFill patternType="solid">
        <fgColor theme="3"/>
        <bgColor theme="8" tint="0.79998168889431442"/>
      </patternFill>
    </fill>
    <fill>
      <patternFill patternType="solid">
        <fgColor theme="2"/>
        <bgColor indexed="64"/>
      </patternFill>
    </fill>
    <fill>
      <patternFill patternType="solid">
        <fgColor rgb="FFCCE3F2"/>
        <bgColor indexed="64"/>
      </patternFill>
    </fill>
    <fill>
      <patternFill patternType="solid">
        <fgColor rgb="FF0072BC"/>
        <bgColor rgb="FF000000"/>
      </patternFill>
    </fill>
    <fill>
      <patternFill patternType="solid">
        <fgColor rgb="FFD9D9D9"/>
        <bgColor rgb="FF000000"/>
      </patternFill>
    </fill>
    <fill>
      <patternFill patternType="solid">
        <fgColor rgb="FFCCE3F2"/>
        <bgColor rgb="FF000000"/>
      </patternFill>
    </fill>
    <fill>
      <patternFill patternType="solid">
        <fgColor rgb="FFE7E6E6"/>
        <bgColor rgb="FF000000"/>
      </patternFill>
    </fill>
    <fill>
      <patternFill patternType="solid">
        <fgColor theme="0" tint="-0.14999847407452621"/>
        <bgColor indexed="64"/>
      </patternFill>
    </fill>
    <fill>
      <patternFill patternType="solid">
        <fgColor rgb="FFFFFFFF"/>
        <bgColor rgb="FF000000"/>
      </patternFill>
    </fill>
  </fills>
  <borders count="27">
    <border>
      <left/>
      <right/>
      <top/>
      <bottom/>
      <diagonal/>
    </border>
    <border>
      <left/>
      <right/>
      <top style="thin">
        <color theme="8" tint="0.39997558519241921"/>
      </top>
      <bottom/>
      <diagonal/>
    </border>
    <border>
      <left/>
      <right/>
      <top style="thin">
        <color theme="3"/>
      </top>
      <bottom/>
      <diagonal/>
    </border>
    <border>
      <left/>
      <right/>
      <top/>
      <bottom style="thin">
        <color rgb="FF595959"/>
      </bottom>
      <diagonal/>
    </border>
    <border>
      <left/>
      <right/>
      <top style="thin">
        <color rgb="FF808080"/>
      </top>
      <bottom/>
      <diagonal/>
    </border>
    <border>
      <left/>
      <right/>
      <top style="thin">
        <color rgb="FF595959"/>
      </top>
      <bottom/>
      <diagonal/>
    </border>
    <border>
      <left/>
      <right/>
      <top/>
      <bottom style="thin">
        <color rgb="FF808080"/>
      </bottom>
      <diagonal/>
    </border>
    <border>
      <left/>
      <right/>
      <top style="thin">
        <color rgb="FF0072BC"/>
      </top>
      <bottom/>
      <diagonal/>
    </border>
    <border>
      <left/>
      <right/>
      <top/>
      <bottom style="thin">
        <color rgb="FF0072BC"/>
      </bottom>
      <diagonal/>
    </border>
    <border>
      <left/>
      <right/>
      <top style="thin">
        <color rgb="FF595959"/>
      </top>
      <bottom style="thin">
        <color rgb="FF0072BC"/>
      </bottom>
      <diagonal/>
    </border>
    <border>
      <left/>
      <right/>
      <top/>
      <bottom style="thin">
        <color theme="1" tint="0.34998626667073579"/>
      </bottom>
      <diagonal/>
    </border>
    <border>
      <left/>
      <right/>
      <top style="thin">
        <color theme="1" tint="0.34998626667073579"/>
      </top>
      <bottom/>
      <diagonal/>
    </border>
    <border>
      <left/>
      <right/>
      <top style="thin">
        <color theme="1" tint="0.499984740745262"/>
      </top>
      <bottom/>
      <diagonal/>
    </border>
    <border>
      <left/>
      <right/>
      <top/>
      <bottom style="thin">
        <color theme="1" tint="0.499984740745262"/>
      </bottom>
      <diagonal/>
    </border>
    <border>
      <left/>
      <right/>
      <top/>
      <bottom style="thin">
        <color theme="9" tint="-0.249977111117893"/>
      </bottom>
      <diagonal/>
    </border>
    <border>
      <left/>
      <right/>
      <top style="thin">
        <color theme="1" tint="0.34998626667073579"/>
      </top>
      <bottom style="thin">
        <color rgb="FFBFBFBF"/>
      </bottom>
      <diagonal/>
    </border>
    <border>
      <left/>
      <right/>
      <top style="thin">
        <color rgb="FFBFBFBF"/>
      </top>
      <bottom style="thin">
        <color rgb="FFBFBFBF"/>
      </bottom>
      <diagonal/>
    </border>
    <border>
      <left/>
      <right/>
      <top style="thin">
        <color rgb="FF595959"/>
      </top>
      <bottom style="thin">
        <color rgb="FFBFBFBF"/>
      </bottom>
      <diagonal/>
    </border>
    <border>
      <left/>
      <right/>
      <top style="thin">
        <color indexed="64"/>
      </top>
      <bottom/>
      <diagonal/>
    </border>
    <border>
      <left/>
      <right/>
      <top style="thin">
        <color rgb="FF808080"/>
      </top>
      <bottom style="thin">
        <color rgb="FFBFBFBF"/>
      </bottom>
      <diagonal/>
    </border>
    <border>
      <left/>
      <right/>
      <top style="thin">
        <color rgb="FF0072BC"/>
      </top>
      <bottom style="thin">
        <color rgb="FF0072BC"/>
      </bottom>
      <diagonal/>
    </border>
    <border>
      <left/>
      <right/>
      <top/>
      <bottom style="thin">
        <color rgb="FFBFBFBF"/>
      </bottom>
      <diagonal/>
    </border>
    <border>
      <left/>
      <right/>
      <top style="thin">
        <color rgb="FFBFBFBF"/>
      </top>
      <bottom style="thin">
        <color rgb="FF595959"/>
      </bottom>
      <diagonal/>
    </border>
    <border>
      <left/>
      <right/>
      <top style="thin">
        <color theme="1" tint="0.499984740745262"/>
      </top>
      <bottom style="thin">
        <color rgb="FF0072BC"/>
      </bottom>
      <diagonal/>
    </border>
    <border>
      <left/>
      <right/>
      <top/>
      <bottom style="thin">
        <color theme="3"/>
      </bottom>
      <diagonal/>
    </border>
    <border>
      <left/>
      <right/>
      <top style="thin">
        <color theme="3"/>
      </top>
      <bottom style="thin">
        <color rgb="FF0072BC"/>
      </bottom>
      <diagonal/>
    </border>
    <border>
      <left/>
      <right/>
      <top style="thin">
        <color rgb="FFBFBFBF"/>
      </top>
      <bottom style="thin">
        <color theme="3"/>
      </bottom>
      <diagonal/>
    </border>
  </borders>
  <cellStyleXfs count="7">
    <xf numFmtId="0" fontId="0" fillId="0" borderId="0"/>
    <xf numFmtId="0" fontId="2" fillId="0" borderId="0"/>
    <xf numFmtId="9" fontId="21" fillId="0" borderId="0" applyFont="0" applyFill="0" applyBorder="0" applyAlignment="0" applyProtection="0"/>
    <xf numFmtId="165" fontId="21" fillId="0" borderId="0" applyFont="0" applyFill="0" applyBorder="0" applyAlignment="0" applyProtection="0"/>
    <xf numFmtId="0" fontId="2" fillId="0" borderId="0"/>
    <xf numFmtId="9" fontId="1" fillId="0" borderId="0" applyFont="0" applyFill="0" applyBorder="0" applyAlignment="0" applyProtection="0"/>
    <xf numFmtId="0" fontId="1" fillId="0" borderId="0"/>
  </cellStyleXfs>
  <cellXfs count="414">
    <xf numFmtId="0" fontId="0" fillId="0" borderId="0" xfId="0"/>
    <xf numFmtId="0" fontId="3" fillId="0" borderId="0" xfId="0" applyFont="1"/>
    <xf numFmtId="0" fontId="3" fillId="0" borderId="0" xfId="0" applyFont="1" applyAlignment="1">
      <alignment horizontal="left"/>
    </xf>
    <xf numFmtId="3" fontId="3" fillId="0" borderId="0" xfId="0" applyNumberFormat="1" applyFont="1"/>
    <xf numFmtId="0" fontId="7" fillId="0" borderId="0" xfId="0" applyFont="1"/>
    <xf numFmtId="0" fontId="8" fillId="0" borderId="0" xfId="0" applyFont="1"/>
    <xf numFmtId="0" fontId="4" fillId="0" borderId="0" xfId="0" applyFont="1"/>
    <xf numFmtId="0" fontId="10" fillId="4" borderId="0" xfId="0" applyFont="1" applyFill="1" applyAlignment="1">
      <alignment horizontal="left" vertical="center" indent="1"/>
    </xf>
    <xf numFmtId="0" fontId="3" fillId="3" borderId="0" xfId="0" applyFont="1" applyFill="1" applyAlignment="1">
      <alignment horizontal="center" vertical="center" wrapText="1"/>
    </xf>
    <xf numFmtId="0" fontId="5" fillId="5" borderId="1" xfId="0" applyFont="1" applyFill="1" applyBorder="1" applyAlignment="1">
      <alignment horizontal="left"/>
    </xf>
    <xf numFmtId="3" fontId="5" fillId="5" borderId="1" xfId="0" applyNumberFormat="1" applyFont="1" applyFill="1" applyBorder="1"/>
    <xf numFmtId="0" fontId="11" fillId="2" borderId="0" xfId="0" applyFont="1" applyFill="1"/>
    <xf numFmtId="3" fontId="6" fillId="0" borderId="0" xfId="0" applyNumberFormat="1" applyFont="1"/>
    <xf numFmtId="0" fontId="4" fillId="0" borderId="2" xfId="0" applyFont="1" applyBorder="1" applyAlignment="1">
      <alignment horizontal="left"/>
    </xf>
    <xf numFmtId="3" fontId="4" fillId="0" borderId="2" xfId="0" applyNumberFormat="1" applyFont="1" applyBorder="1"/>
    <xf numFmtId="3" fontId="12" fillId="0" borderId="2" xfId="0" applyNumberFormat="1" applyFont="1" applyBorder="1"/>
    <xf numFmtId="0" fontId="9" fillId="2" borderId="0" xfId="0" applyFont="1" applyFill="1"/>
    <xf numFmtId="0" fontId="14" fillId="0" borderId="0" xfId="0" applyFont="1"/>
    <xf numFmtId="0" fontId="16" fillId="0" borderId="0" xfId="0" applyFont="1"/>
    <xf numFmtId="0" fontId="19" fillId="6" borderId="0" xfId="0" applyFont="1" applyFill="1" applyAlignment="1">
      <alignment horizontal="center" vertical="center" wrapText="1"/>
    </xf>
    <xf numFmtId="0" fontId="6" fillId="3" borderId="0" xfId="0" applyFont="1" applyFill="1" applyAlignment="1">
      <alignment horizontal="center" vertical="center" wrapText="1"/>
    </xf>
    <xf numFmtId="0" fontId="3" fillId="0" borderId="0" xfId="0" applyFont="1" applyAlignment="1">
      <alignment horizontal="left" vertical="center"/>
    </xf>
    <xf numFmtId="3" fontId="3" fillId="0" borderId="0" xfId="0" applyNumberFormat="1" applyFont="1" applyAlignment="1">
      <alignment vertical="center"/>
    </xf>
    <xf numFmtId="3" fontId="6" fillId="0" borderId="0" xfId="0" applyNumberFormat="1"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7" borderId="0" xfId="0" applyFont="1" applyFill="1" applyAlignment="1">
      <alignment horizontal="left" vertical="center"/>
    </xf>
    <xf numFmtId="3" fontId="3" fillId="7" borderId="0" xfId="0" applyNumberFormat="1" applyFont="1" applyFill="1" applyAlignment="1">
      <alignment vertical="center"/>
    </xf>
    <xf numFmtId="3" fontId="6" fillId="7" borderId="0" xfId="0" applyNumberFormat="1" applyFont="1" applyFill="1" applyAlignment="1">
      <alignment vertical="center"/>
    </xf>
    <xf numFmtId="0" fontId="3" fillId="7" borderId="0" xfId="0" applyFont="1" applyFill="1" applyAlignment="1">
      <alignment horizontal="left"/>
    </xf>
    <xf numFmtId="3" fontId="3" fillId="7" borderId="0" xfId="0" applyNumberFormat="1" applyFont="1" applyFill="1"/>
    <xf numFmtId="3" fontId="6" fillId="7" borderId="0" xfId="0" applyNumberFormat="1" applyFont="1" applyFill="1"/>
    <xf numFmtId="9" fontId="3" fillId="0" borderId="0" xfId="2" applyFont="1"/>
    <xf numFmtId="0" fontId="6" fillId="0" borderId="0" xfId="0" applyFont="1"/>
    <xf numFmtId="0" fontId="22" fillId="0" borderId="0" xfId="0" applyFont="1"/>
    <xf numFmtId="9" fontId="3" fillId="0" borderId="0" xfId="0" applyNumberFormat="1" applyFont="1"/>
    <xf numFmtId="2" fontId="3" fillId="0" borderId="0" xfId="0" applyNumberFormat="1" applyFont="1"/>
    <xf numFmtId="0" fontId="23" fillId="0" borderId="0" xfId="4" applyFont="1" applyAlignment="1">
      <alignment vertical="top" shrinkToFit="1"/>
    </xf>
    <xf numFmtId="166" fontId="24" fillId="0" borderId="0" xfId="4" applyNumberFormat="1" applyFont="1" applyAlignment="1">
      <alignment horizontal="center" wrapText="1"/>
    </xf>
    <xf numFmtId="9" fontId="25" fillId="0" borderId="0" xfId="5" applyFont="1" applyFill="1" applyBorder="1"/>
    <xf numFmtId="166" fontId="25" fillId="0" borderId="0" xfId="4" applyNumberFormat="1" applyFont="1"/>
    <xf numFmtId="166" fontId="25" fillId="0" borderId="0" xfId="4" applyNumberFormat="1" applyFont="1" applyAlignment="1">
      <alignment shrinkToFit="1"/>
    </xf>
    <xf numFmtId="166" fontId="26" fillId="0" borderId="0" xfId="4" applyNumberFormat="1" applyFont="1"/>
    <xf numFmtId="164" fontId="25" fillId="0" borderId="0" xfId="4" applyNumberFormat="1" applyFont="1"/>
    <xf numFmtId="164" fontId="24" fillId="0" borderId="0" xfId="4" applyNumberFormat="1" applyFont="1"/>
    <xf numFmtId="164" fontId="25" fillId="0" borderId="0" xfId="5" applyNumberFormat="1" applyFont="1" applyFill="1" applyBorder="1"/>
    <xf numFmtId="166" fontId="25" fillId="0" borderId="0" xfId="4" applyNumberFormat="1" applyFont="1" applyAlignment="1">
      <alignment horizontal="center" vertical="center"/>
    </xf>
    <xf numFmtId="166" fontId="27" fillId="0" borderId="0" xfId="4" applyNumberFormat="1" applyFont="1" applyAlignment="1">
      <alignment horizontal="center" vertical="center"/>
    </xf>
    <xf numFmtId="9" fontId="28" fillId="0" borderId="0" xfId="5" applyFont="1" applyFill="1" applyBorder="1"/>
    <xf numFmtId="166" fontId="29" fillId="8" borderId="0" xfId="4" applyNumberFormat="1" applyFont="1" applyFill="1" applyAlignment="1">
      <alignment vertical="center"/>
    </xf>
    <xf numFmtId="166" fontId="25" fillId="9" borderId="0" xfId="4" applyNumberFormat="1" applyFont="1" applyFill="1"/>
    <xf numFmtId="166" fontId="28" fillId="9" borderId="0" xfId="4" applyNumberFormat="1" applyFont="1" applyFill="1" applyAlignment="1">
      <alignment horizontal="center" vertical="center" wrapText="1"/>
    </xf>
    <xf numFmtId="166" fontId="27" fillId="10" borderId="0" xfId="4" applyNumberFormat="1" applyFont="1" applyFill="1" applyAlignment="1">
      <alignment horizontal="center" vertical="center"/>
    </xf>
    <xf numFmtId="9" fontId="28" fillId="10" borderId="0" xfId="5" applyFont="1" applyFill="1" applyBorder="1" applyAlignment="1">
      <alignment wrapText="1"/>
    </xf>
    <xf numFmtId="9" fontId="28" fillId="0" borderId="0" xfId="5" applyFont="1" applyFill="1" applyBorder="1" applyAlignment="1">
      <alignment wrapText="1"/>
    </xf>
    <xf numFmtId="166" fontId="29" fillId="0" borderId="0" xfId="4" applyNumberFormat="1" applyFont="1" applyAlignment="1">
      <alignment vertical="center"/>
    </xf>
    <xf numFmtId="166" fontId="25" fillId="0" borderId="0" xfId="4" applyNumberFormat="1" applyFont="1" applyAlignment="1">
      <alignment horizontal="center" vertical="center" wrapText="1"/>
    </xf>
    <xf numFmtId="166" fontId="25" fillId="0" borderId="3" xfId="4" applyNumberFormat="1" applyFont="1" applyBorder="1" applyAlignment="1">
      <alignment horizontal="center" vertical="center" wrapText="1"/>
    </xf>
    <xf numFmtId="166" fontId="24" fillId="0" borderId="3" xfId="4" applyNumberFormat="1" applyFont="1" applyBorder="1" applyAlignment="1">
      <alignment horizontal="center" vertical="center"/>
    </xf>
    <xf numFmtId="166" fontId="25" fillId="0" borderId="4" xfId="4" applyNumberFormat="1" applyFont="1" applyBorder="1"/>
    <xf numFmtId="164" fontId="25" fillId="11" borderId="5" xfId="4" applyNumberFormat="1" applyFont="1" applyFill="1" applyBorder="1"/>
    <xf numFmtId="164" fontId="25" fillId="0" borderId="5" xfId="4" applyNumberFormat="1" applyFont="1" applyBorder="1"/>
    <xf numFmtId="164" fontId="24" fillId="10" borderId="0" xfId="4" applyNumberFormat="1" applyFont="1" applyFill="1"/>
    <xf numFmtId="9" fontId="25" fillId="0" borderId="4" xfId="2" applyFont="1" applyFill="1" applyBorder="1"/>
    <xf numFmtId="2" fontId="25" fillId="0" borderId="0" xfId="2" applyNumberFormat="1" applyFont="1" applyFill="1" applyBorder="1"/>
    <xf numFmtId="2" fontId="25" fillId="0" borderId="0" xfId="4" applyNumberFormat="1" applyFont="1"/>
    <xf numFmtId="164" fontId="25" fillId="11" borderId="6" xfId="4" applyNumberFormat="1" applyFont="1" applyFill="1" applyBorder="1"/>
    <xf numFmtId="164" fontId="25" fillId="0" borderId="6" xfId="4" applyNumberFormat="1" applyFont="1" applyBorder="1"/>
    <xf numFmtId="9" fontId="25" fillId="0" borderId="0" xfId="2" applyFont="1" applyFill="1" applyBorder="1"/>
    <xf numFmtId="0" fontId="32" fillId="0" borderId="0" xfId="6" applyFont="1" applyAlignment="1">
      <alignment shrinkToFit="1"/>
    </xf>
    <xf numFmtId="0" fontId="33" fillId="0" borderId="7" xfId="6" applyFont="1" applyBorder="1"/>
    <xf numFmtId="0" fontId="34" fillId="0" borderId="7" xfId="6" applyFont="1" applyBorder="1" applyAlignment="1">
      <alignment vertical="center" wrapText="1"/>
    </xf>
    <xf numFmtId="167" fontId="34" fillId="11" borderId="7" xfId="6" applyNumberFormat="1" applyFont="1" applyFill="1" applyBorder="1" applyAlignment="1">
      <alignment horizontal="center" vertical="center" wrapText="1"/>
    </xf>
    <xf numFmtId="167" fontId="34" fillId="0" borderId="7" xfId="6" applyNumberFormat="1" applyFont="1" applyBorder="1" applyAlignment="1">
      <alignment horizontal="center" vertical="center" wrapText="1"/>
    </xf>
    <xf numFmtId="167" fontId="34" fillId="11" borderId="0" xfId="6" applyNumberFormat="1" applyFont="1" applyFill="1" applyAlignment="1">
      <alignment horizontal="center" vertical="center" wrapText="1"/>
    </xf>
    <xf numFmtId="167" fontId="33" fillId="10" borderId="0" xfId="6" applyNumberFormat="1" applyFont="1" applyFill="1" applyAlignment="1">
      <alignment horizontal="center" vertical="center" wrapText="1"/>
    </xf>
    <xf numFmtId="0" fontId="35" fillId="0" borderId="0" xfId="6" applyFont="1"/>
    <xf numFmtId="2" fontId="32" fillId="0" borderId="0" xfId="2" applyNumberFormat="1" applyFont="1" applyFill="1" applyBorder="1"/>
    <xf numFmtId="0" fontId="32" fillId="0" borderId="0" xfId="6" applyFont="1"/>
    <xf numFmtId="0" fontId="32" fillId="0" borderId="0" xfId="6" applyFont="1" applyAlignment="1">
      <alignment vertical="center"/>
    </xf>
    <xf numFmtId="0" fontId="34" fillId="0" borderId="0" xfId="6" applyFont="1" applyAlignment="1">
      <alignment vertical="center" wrapText="1"/>
    </xf>
    <xf numFmtId="167" fontId="34" fillId="0" borderId="0" xfId="6" applyNumberFormat="1" applyFont="1" applyAlignment="1">
      <alignment horizontal="center" vertical="center" wrapText="1"/>
    </xf>
    <xf numFmtId="166" fontId="25" fillId="0" borderId="0" xfId="4" applyNumberFormat="1" applyFont="1" applyAlignment="1">
      <alignment vertical="top" wrapText="1"/>
    </xf>
    <xf numFmtId="164" fontId="25" fillId="11" borderId="0" xfId="4" applyNumberFormat="1" applyFont="1" applyFill="1"/>
    <xf numFmtId="166" fontId="25" fillId="0" borderId="3" xfId="4" applyNumberFormat="1" applyFont="1" applyBorder="1"/>
    <xf numFmtId="164" fontId="25" fillId="11" borderId="3" xfId="4" applyNumberFormat="1" applyFont="1" applyFill="1" applyBorder="1"/>
    <xf numFmtId="9" fontId="25" fillId="0" borderId="3" xfId="2" applyFont="1" applyFill="1" applyBorder="1"/>
    <xf numFmtId="164" fontId="24" fillId="10" borderId="5" xfId="4" applyNumberFormat="1" applyFont="1" applyFill="1" applyBorder="1"/>
    <xf numFmtId="166" fontId="25" fillId="0" borderId="6" xfId="4" applyNumberFormat="1" applyFont="1" applyBorder="1"/>
    <xf numFmtId="166" fontId="25" fillId="0" borderId="5" xfId="4" applyNumberFormat="1" applyFont="1" applyBorder="1"/>
    <xf numFmtId="166" fontId="33" fillId="0" borderId="0" xfId="4" applyNumberFormat="1" applyFont="1"/>
    <xf numFmtId="166" fontId="34" fillId="0" borderId="8" xfId="4" applyNumberFormat="1" applyFont="1" applyBorder="1"/>
    <xf numFmtId="164" fontId="34" fillId="11" borderId="9" xfId="4" applyNumberFormat="1" applyFont="1" applyFill="1" applyBorder="1"/>
    <xf numFmtId="164" fontId="34" fillId="0" borderId="5" xfId="4" applyNumberFormat="1" applyFont="1" applyBorder="1"/>
    <xf numFmtId="164" fontId="34" fillId="11" borderId="0" xfId="4" applyNumberFormat="1" applyFont="1" applyFill="1"/>
    <xf numFmtId="164" fontId="34" fillId="0" borderId="0" xfId="4" applyNumberFormat="1" applyFont="1"/>
    <xf numFmtId="9" fontId="34" fillId="0" borderId="0" xfId="5" applyFont="1" applyFill="1" applyBorder="1"/>
    <xf numFmtId="166" fontId="36" fillId="8" borderId="0" xfId="4" applyNumberFormat="1" applyFont="1" applyFill="1"/>
    <xf numFmtId="164" fontId="36" fillId="8" borderId="0" xfId="4" applyNumberFormat="1" applyFont="1" applyFill="1"/>
    <xf numFmtId="164" fontId="36" fillId="8" borderId="0" xfId="4" applyNumberFormat="1" applyFont="1" applyFill="1" applyAlignment="1">
      <alignment horizontal="right"/>
    </xf>
    <xf numFmtId="9" fontId="36" fillId="8" borderId="0" xfId="5" applyFont="1" applyFill="1" applyBorder="1"/>
    <xf numFmtId="168" fontId="25" fillId="0" borderId="0" xfId="3" applyNumberFormat="1" applyFont="1" applyFill="1" applyBorder="1"/>
    <xf numFmtId="166" fontId="28" fillId="0" borderId="0" xfId="4" applyNumberFormat="1" applyFont="1"/>
    <xf numFmtId="166" fontId="24" fillId="0" borderId="0" xfId="4" applyNumberFormat="1" applyFont="1"/>
    <xf numFmtId="9" fontId="24" fillId="0" borderId="0" xfId="5" applyFont="1" applyFill="1" applyBorder="1"/>
    <xf numFmtId="0" fontId="38" fillId="0" borderId="0" xfId="6" applyFont="1"/>
    <xf numFmtId="0" fontId="39" fillId="0" borderId="0" xfId="0" applyFont="1"/>
    <xf numFmtId="169" fontId="24" fillId="0" borderId="0" xfId="4" applyNumberFormat="1" applyFont="1"/>
    <xf numFmtId="166" fontId="38" fillId="0" borderId="0" xfId="4" applyNumberFormat="1" applyFont="1"/>
    <xf numFmtId="166" fontId="41" fillId="0" borderId="0" xfId="4" applyNumberFormat="1" applyFont="1"/>
    <xf numFmtId="0" fontId="31" fillId="0" borderId="0" xfId="0" applyFont="1"/>
    <xf numFmtId="0" fontId="31" fillId="0" borderId="0" xfId="0" applyFont="1" applyAlignment="1">
      <alignment horizontal="left"/>
    </xf>
    <xf numFmtId="3" fontId="31" fillId="0" borderId="0" xfId="0" applyNumberFormat="1" applyFont="1"/>
    <xf numFmtId="166" fontId="25" fillId="0" borderId="0" xfId="4" applyNumberFormat="1" applyFont="1" applyFill="1" applyAlignment="1">
      <alignment wrapText="1"/>
    </xf>
    <xf numFmtId="166" fontId="25" fillId="0" borderId="0" xfId="4" applyNumberFormat="1" applyFont="1" applyFill="1"/>
    <xf numFmtId="169" fontId="24" fillId="0" borderId="0" xfId="4" applyNumberFormat="1" applyFont="1" applyFill="1"/>
    <xf numFmtId="0" fontId="1" fillId="0" borderId="0" xfId="6"/>
    <xf numFmtId="166" fontId="42" fillId="0" borderId="0" xfId="4" applyNumberFormat="1" applyFont="1"/>
    <xf numFmtId="9" fontId="28" fillId="0" borderId="0" xfId="5" applyFont="1"/>
    <xf numFmtId="166" fontId="43" fillId="4" borderId="0" xfId="4" applyNumberFormat="1" applyFont="1" applyFill="1" applyAlignment="1">
      <alignment vertical="center"/>
    </xf>
    <xf numFmtId="166" fontId="25" fillId="12" borderId="0" xfId="4" applyNumberFormat="1" applyFont="1" applyFill="1"/>
    <xf numFmtId="166" fontId="28" fillId="12" borderId="0" xfId="4" applyNumberFormat="1" applyFont="1" applyFill="1" applyAlignment="1">
      <alignment horizontal="center" vertical="center" wrapText="1"/>
    </xf>
    <xf numFmtId="166" fontId="27" fillId="3" borderId="0" xfId="4" applyNumberFormat="1" applyFont="1" applyFill="1" applyAlignment="1">
      <alignment horizontal="center" vertical="center"/>
    </xf>
    <xf numFmtId="9" fontId="28" fillId="3" borderId="0" xfId="5" applyFont="1" applyFill="1" applyAlignment="1">
      <alignment wrapText="1"/>
    </xf>
    <xf numFmtId="9" fontId="28" fillId="0" borderId="0" xfId="5" applyFont="1" applyAlignment="1">
      <alignment wrapText="1"/>
    </xf>
    <xf numFmtId="166" fontId="43" fillId="0" borderId="0" xfId="4" applyNumberFormat="1" applyFont="1" applyAlignment="1">
      <alignment vertical="center"/>
    </xf>
    <xf numFmtId="166" fontId="25" fillId="0" borderId="10" xfId="4" applyNumberFormat="1" applyFont="1" applyBorder="1" applyAlignment="1">
      <alignment horizontal="center" vertical="center" wrapText="1"/>
    </xf>
    <xf numFmtId="166" fontId="24" fillId="0" borderId="10" xfId="4" applyNumberFormat="1" applyFont="1" applyBorder="1" applyAlignment="1">
      <alignment horizontal="center" vertical="center"/>
    </xf>
    <xf numFmtId="9" fontId="25" fillId="0" borderId="0" xfId="5" applyFont="1" applyFill="1"/>
    <xf numFmtId="166" fontId="25" fillId="0" borderId="11" xfId="4" applyNumberFormat="1" applyFont="1" applyBorder="1"/>
    <xf numFmtId="164" fontId="25" fillId="0" borderId="11" xfId="4" applyNumberFormat="1" applyFont="1" applyBorder="1"/>
    <xf numFmtId="164" fontId="25" fillId="6" borderId="11" xfId="4" applyNumberFormat="1" applyFont="1" applyFill="1" applyBorder="1"/>
    <xf numFmtId="164" fontId="24" fillId="3" borderId="0" xfId="4" applyNumberFormat="1" applyFont="1" applyFill="1"/>
    <xf numFmtId="9" fontId="25" fillId="0" borderId="12" xfId="2" applyFont="1" applyBorder="1"/>
    <xf numFmtId="9" fontId="25" fillId="0" borderId="0" xfId="5" applyFont="1"/>
    <xf numFmtId="166" fontId="25" fillId="0" borderId="10" xfId="4" applyNumberFormat="1" applyFont="1" applyBorder="1"/>
    <xf numFmtId="164" fontId="25" fillId="0" borderId="13" xfId="4" applyNumberFormat="1" applyFont="1" applyBorder="1"/>
    <xf numFmtId="164" fontId="25" fillId="6" borderId="13" xfId="4" applyNumberFormat="1" applyFont="1" applyFill="1" applyBorder="1"/>
    <xf numFmtId="9" fontId="25" fillId="0" borderId="0" xfId="2" applyFont="1"/>
    <xf numFmtId="0" fontId="44" fillId="0" borderId="0" xfId="6" applyFont="1"/>
    <xf numFmtId="167" fontId="34" fillId="6" borderId="0" xfId="6" applyNumberFormat="1" applyFont="1" applyFill="1" applyAlignment="1">
      <alignment horizontal="center" vertical="center" wrapText="1"/>
    </xf>
    <xf numFmtId="167" fontId="33" fillId="3" borderId="0" xfId="6" applyNumberFormat="1" applyFont="1" applyFill="1" applyAlignment="1">
      <alignment horizontal="center" vertical="center" wrapText="1"/>
    </xf>
    <xf numFmtId="0" fontId="44" fillId="0" borderId="0" xfId="6" applyFont="1" applyAlignment="1">
      <alignment vertical="center"/>
    </xf>
    <xf numFmtId="0" fontId="34" fillId="0" borderId="14" xfId="6" applyFont="1" applyBorder="1" applyAlignment="1">
      <alignment vertical="center" wrapText="1"/>
    </xf>
    <xf numFmtId="167" fontId="34" fillId="6" borderId="14" xfId="6" applyNumberFormat="1" applyFont="1" applyFill="1" applyBorder="1" applyAlignment="1">
      <alignment horizontal="center" vertical="center" wrapText="1"/>
    </xf>
    <xf numFmtId="167" fontId="34" fillId="0" borderId="14" xfId="6" applyNumberFormat="1" applyFont="1" applyBorder="1" applyAlignment="1">
      <alignment horizontal="center" vertical="center" wrapText="1"/>
    </xf>
    <xf numFmtId="167" fontId="33" fillId="3" borderId="14" xfId="6" applyNumberFormat="1" applyFont="1" applyFill="1" applyBorder="1" applyAlignment="1">
      <alignment horizontal="center" vertical="center" wrapText="1"/>
    </xf>
    <xf numFmtId="9" fontId="34" fillId="0" borderId="14" xfId="5" applyFont="1" applyFill="1" applyBorder="1" applyAlignment="1">
      <alignment wrapText="1"/>
    </xf>
    <xf numFmtId="166" fontId="25" fillId="0" borderId="12" xfId="4" applyNumberFormat="1" applyFont="1" applyBorder="1"/>
    <xf numFmtId="9" fontId="25" fillId="0" borderId="0" xfId="2" applyFont="1" applyBorder="1"/>
    <xf numFmtId="166" fontId="25" fillId="0" borderId="13" xfId="4" applyNumberFormat="1" applyFont="1" applyBorder="1"/>
    <xf numFmtId="9" fontId="25" fillId="0" borderId="10" xfId="2" applyFont="1" applyBorder="1"/>
    <xf numFmtId="164" fontId="24" fillId="3" borderId="11" xfId="4" applyNumberFormat="1" applyFont="1" applyFill="1" applyBorder="1"/>
    <xf numFmtId="164" fontId="24" fillId="3" borderId="10" xfId="4" applyNumberFormat="1" applyFont="1" applyFill="1" applyBorder="1"/>
    <xf numFmtId="166" fontId="25" fillId="0" borderId="11" xfId="4" applyNumberFormat="1" applyFont="1" applyBorder="1" applyAlignment="1">
      <alignment vertical="top" wrapText="1"/>
    </xf>
    <xf numFmtId="166" fontId="25" fillId="0" borderId="13" xfId="4" applyNumberFormat="1" applyFont="1" applyBorder="1" applyAlignment="1">
      <alignment vertical="top" wrapText="1"/>
    </xf>
    <xf numFmtId="164" fontId="24" fillId="3" borderId="12" xfId="4" applyNumberFormat="1" applyFont="1" applyFill="1" applyBorder="1"/>
    <xf numFmtId="0" fontId="45" fillId="0" borderId="15" xfId="6" applyFont="1" applyBorder="1" applyAlignment="1">
      <alignment horizontal="left" vertical="center"/>
    </xf>
    <xf numFmtId="0" fontId="10" fillId="4" borderId="0" xfId="6" applyFont="1" applyFill="1"/>
    <xf numFmtId="164" fontId="10" fillId="4" borderId="0" xfId="6" applyNumberFormat="1" applyFont="1" applyFill="1"/>
    <xf numFmtId="9" fontId="10" fillId="4" borderId="0" xfId="2" applyFont="1" applyFill="1"/>
    <xf numFmtId="164" fontId="25" fillId="12" borderId="11" xfId="4" applyNumberFormat="1" applyFont="1" applyFill="1" applyBorder="1"/>
    <xf numFmtId="164" fontId="25" fillId="12" borderId="13" xfId="4" applyNumberFormat="1" applyFont="1" applyFill="1" applyBorder="1"/>
    <xf numFmtId="166" fontId="47" fillId="0" borderId="13" xfId="4" applyNumberFormat="1" applyFont="1" applyBorder="1"/>
    <xf numFmtId="0" fontId="45" fillId="0" borderId="16" xfId="6" applyFont="1" applyBorder="1" applyAlignment="1">
      <alignment horizontal="left" vertical="center"/>
    </xf>
    <xf numFmtId="166" fontId="33" fillId="0" borderId="11" xfId="4" applyNumberFormat="1" applyFont="1" applyBorder="1"/>
    <xf numFmtId="166" fontId="48" fillId="4" borderId="0" xfId="4" applyNumberFormat="1" applyFont="1" applyFill="1"/>
    <xf numFmtId="0" fontId="45" fillId="0" borderId="0" xfId="6" applyFont="1" applyAlignment="1">
      <alignment vertical="top"/>
    </xf>
    <xf numFmtId="0" fontId="45" fillId="0" borderId="0" xfId="6" applyFont="1" applyAlignment="1">
      <alignment horizontal="left" vertical="top"/>
    </xf>
    <xf numFmtId="0" fontId="46" fillId="0" borderId="0" xfId="6" applyFont="1" applyAlignment="1">
      <alignment vertical="center"/>
    </xf>
    <xf numFmtId="0" fontId="49" fillId="0" borderId="0" xfId="6" applyFont="1"/>
    <xf numFmtId="164" fontId="34" fillId="0" borderId="8" xfId="4" applyNumberFormat="1" applyFont="1" applyBorder="1"/>
    <xf numFmtId="164" fontId="48" fillId="4" borderId="0" xfId="4" applyNumberFormat="1" applyFont="1" applyFill="1" applyAlignment="1">
      <alignment horizontal="right"/>
    </xf>
    <xf numFmtId="0" fontId="1" fillId="0" borderId="0" xfId="6" applyAlignment="1">
      <alignment horizontal="right"/>
    </xf>
    <xf numFmtId="164" fontId="24" fillId="0" borderId="13" xfId="4" applyNumberFormat="1" applyFont="1" applyBorder="1"/>
    <xf numFmtId="166" fontId="24" fillId="0" borderId="13" xfId="4" applyNumberFormat="1" applyFont="1" applyBorder="1"/>
    <xf numFmtId="164" fontId="24" fillId="3" borderId="13" xfId="4" applyNumberFormat="1" applyFont="1" applyFill="1" applyBorder="1"/>
    <xf numFmtId="0" fontId="50" fillId="0" borderId="0" xfId="6" applyFont="1"/>
    <xf numFmtId="164" fontId="25" fillId="0" borderId="0" xfId="5" applyNumberFormat="1" applyFont="1"/>
    <xf numFmtId="9" fontId="25" fillId="0" borderId="13" xfId="5" applyFont="1" applyBorder="1"/>
    <xf numFmtId="9" fontId="48" fillId="4" borderId="0" xfId="5" applyFont="1" applyFill="1"/>
    <xf numFmtId="9" fontId="25" fillId="0" borderId="0" xfId="5" applyFont="1" applyBorder="1"/>
    <xf numFmtId="0" fontId="45" fillId="0" borderId="17" xfId="6" applyFont="1" applyBorder="1" applyAlignment="1">
      <alignment horizontal="left" vertical="center"/>
    </xf>
    <xf numFmtId="0" fontId="26" fillId="0" borderId="0" xfId="6" applyFont="1"/>
    <xf numFmtId="0" fontId="52" fillId="0" borderId="0" xfId="6" applyFont="1"/>
    <xf numFmtId="0" fontId="33" fillId="0" borderId="0" xfId="6" applyFont="1"/>
    <xf numFmtId="0" fontId="32" fillId="0" borderId="0" xfId="6" applyFont="1" applyAlignment="1">
      <alignment vertical="center" wrapText="1"/>
    </xf>
    <xf numFmtId="0" fontId="53" fillId="0" borderId="0" xfId="6" applyFont="1" applyAlignment="1">
      <alignment vertical="center" wrapText="1"/>
    </xf>
    <xf numFmtId="0" fontId="54" fillId="8" borderId="0" xfId="6" applyFont="1" applyFill="1" applyAlignment="1">
      <alignment vertical="center"/>
    </xf>
    <xf numFmtId="0" fontId="32" fillId="11" borderId="0" xfId="6" applyFont="1" applyFill="1" applyAlignment="1">
      <alignment vertical="center" wrapText="1"/>
    </xf>
    <xf numFmtId="0" fontId="35" fillId="11" borderId="0" xfId="6" applyFont="1" applyFill="1" applyAlignment="1">
      <alignment horizontal="center" vertical="center" wrapText="1"/>
    </xf>
    <xf numFmtId="0" fontId="53" fillId="10" borderId="0" xfId="6" applyFont="1" applyFill="1" applyAlignment="1">
      <alignment horizontal="center" vertical="center" wrapText="1"/>
    </xf>
    <xf numFmtId="0" fontId="35" fillId="0" borderId="0" xfId="6" applyFont="1" applyAlignment="1">
      <alignment wrapText="1"/>
    </xf>
    <xf numFmtId="0" fontId="54" fillId="0" borderId="0" xfId="6" applyFont="1" applyAlignment="1">
      <alignment vertical="center"/>
    </xf>
    <xf numFmtId="0" fontId="35" fillId="0" borderId="0" xfId="6" applyFont="1" applyAlignment="1">
      <alignment horizontal="center" vertical="center" wrapText="1"/>
    </xf>
    <xf numFmtId="167" fontId="52" fillId="10" borderId="0" xfId="6" applyNumberFormat="1" applyFont="1" applyFill="1" applyAlignment="1">
      <alignment horizontal="center" vertical="center" wrapText="1"/>
    </xf>
    <xf numFmtId="9" fontId="32" fillId="0" borderId="0" xfId="2" applyFont="1" applyFill="1" applyBorder="1" applyAlignment="1">
      <alignment wrapText="1"/>
    </xf>
    <xf numFmtId="164" fontId="52" fillId="10" borderId="0" xfId="6" applyNumberFormat="1" applyFont="1" applyFill="1"/>
    <xf numFmtId="9" fontId="32" fillId="0" borderId="0" xfId="2" applyFont="1" applyFill="1" applyBorder="1"/>
    <xf numFmtId="164" fontId="52" fillId="10" borderId="6" xfId="6" applyNumberFormat="1" applyFont="1" applyFill="1" applyBorder="1"/>
    <xf numFmtId="9" fontId="34" fillId="0" borderId="7" xfId="5" applyFont="1" applyFill="1" applyBorder="1" applyAlignment="1">
      <alignment wrapText="1"/>
    </xf>
    <xf numFmtId="9" fontId="34" fillId="0" borderId="0" xfId="2" applyFont="1" applyFill="1" applyBorder="1" applyAlignment="1">
      <alignment wrapText="1"/>
    </xf>
    <xf numFmtId="9" fontId="34" fillId="0" borderId="0" xfId="5" applyFont="1" applyFill="1" applyBorder="1" applyAlignment="1">
      <alignment wrapText="1"/>
    </xf>
    <xf numFmtId="9" fontId="35" fillId="0" borderId="0" xfId="2" applyFont="1" applyFill="1" applyBorder="1"/>
    <xf numFmtId="0" fontId="55" fillId="0" borderId="6" xfId="6" applyFont="1" applyBorder="1"/>
    <xf numFmtId="0" fontId="32" fillId="0" borderId="6" xfId="6" applyFont="1" applyBorder="1"/>
    <xf numFmtId="164" fontId="32" fillId="0" borderId="0" xfId="6" applyNumberFormat="1" applyFont="1"/>
    <xf numFmtId="164" fontId="52" fillId="0" borderId="6" xfId="6" applyNumberFormat="1" applyFont="1" applyBorder="1"/>
    <xf numFmtId="0" fontId="45" fillId="0" borderId="19" xfId="6" applyFont="1" applyBorder="1" applyAlignment="1">
      <alignment horizontal="left" vertical="center"/>
    </xf>
    <xf numFmtId="0" fontId="32" fillId="0" borderId="4" xfId="6" applyFont="1" applyBorder="1"/>
    <xf numFmtId="164" fontId="52" fillId="10" borderId="4" xfId="6" applyNumberFormat="1" applyFont="1" applyFill="1" applyBorder="1"/>
    <xf numFmtId="0" fontId="34" fillId="0" borderId="7" xfId="6" applyFont="1" applyBorder="1"/>
    <xf numFmtId="164" fontId="34" fillId="11" borderId="7" xfId="6" applyNumberFormat="1" applyFont="1" applyFill="1" applyBorder="1"/>
    <xf numFmtId="164" fontId="34" fillId="0" borderId="7" xfId="6" applyNumberFormat="1" applyFont="1" applyBorder="1"/>
    <xf numFmtId="0" fontId="34" fillId="0" borderId="0" xfId="6" applyFont="1"/>
    <xf numFmtId="164" fontId="34" fillId="0" borderId="0" xfId="6" applyNumberFormat="1" applyFont="1"/>
    <xf numFmtId="164" fontId="33" fillId="0" borderId="0" xfId="6" applyNumberFormat="1" applyFont="1"/>
    <xf numFmtId="0" fontId="55" fillId="0" borderId="0" xfId="6" applyFont="1"/>
    <xf numFmtId="0" fontId="32" fillId="0" borderId="8" xfId="6" applyFont="1" applyBorder="1"/>
    <xf numFmtId="0" fontId="34" fillId="0" borderId="20" xfId="6" applyFont="1" applyBorder="1"/>
    <xf numFmtId="164" fontId="52" fillId="0" borderId="0" xfId="6" applyNumberFormat="1" applyFont="1"/>
    <xf numFmtId="0" fontId="54" fillId="8" borderId="0" xfId="6" applyFont="1" applyFill="1"/>
    <xf numFmtId="164" fontId="54" fillId="8" borderId="0" xfId="6" applyNumberFormat="1" applyFont="1" applyFill="1" applyAlignment="1">
      <alignment horizontal="right"/>
    </xf>
    <xf numFmtId="9" fontId="54" fillId="8" borderId="0" xfId="5" applyFont="1" applyFill="1" applyBorder="1"/>
    <xf numFmtId="0" fontId="24" fillId="13" borderId="0" xfId="6" applyFont="1" applyFill="1"/>
    <xf numFmtId="9" fontId="24" fillId="13" borderId="0" xfId="5" applyFont="1" applyFill="1" applyBorder="1"/>
    <xf numFmtId="0" fontId="39" fillId="0" borderId="0" xfId="6" applyFont="1" applyAlignment="1">
      <alignment vertical="top"/>
    </xf>
    <xf numFmtId="0" fontId="25" fillId="0" borderId="0" xfId="6" applyFont="1"/>
    <xf numFmtId="0" fontId="56" fillId="0" borderId="0" xfId="6" applyFont="1"/>
    <xf numFmtId="0" fontId="32" fillId="0" borderId="0" xfId="6" applyFont="1" applyBorder="1"/>
    <xf numFmtId="0" fontId="45" fillId="0" borderId="0" xfId="6" applyFont="1" applyBorder="1" applyAlignment="1">
      <alignment horizontal="left" vertical="center"/>
    </xf>
    <xf numFmtId="0" fontId="57" fillId="0" borderId="0" xfId="6" applyFont="1"/>
    <xf numFmtId="0" fontId="57" fillId="0" borderId="0" xfId="6" applyFont="1" applyAlignment="1">
      <alignment horizontal="center" vertical="center" wrapText="1"/>
    </xf>
    <xf numFmtId="0" fontId="52" fillId="11" borderId="0" xfId="6" applyFont="1" applyFill="1" applyAlignment="1">
      <alignment horizontal="center" vertical="center" wrapText="1"/>
    </xf>
    <xf numFmtId="0" fontId="53" fillId="11" borderId="0" xfId="6" applyFont="1" applyFill="1" applyAlignment="1">
      <alignment horizontal="center" vertical="center" wrapText="1"/>
    </xf>
    <xf numFmtId="0" fontId="53" fillId="10" borderId="0" xfId="6" applyFont="1" applyFill="1" applyAlignment="1">
      <alignment wrapText="1"/>
    </xf>
    <xf numFmtId="0" fontId="35" fillId="0" borderId="0" xfId="6" applyFont="1" applyAlignment="1">
      <alignment vertical="top" wrapText="1"/>
    </xf>
    <xf numFmtId="0" fontId="36" fillId="8" borderId="0" xfId="6" applyFont="1" applyFill="1" applyAlignment="1">
      <alignment horizontal="left" vertical="center" wrapText="1"/>
    </xf>
    <xf numFmtId="0" fontId="32" fillId="0" borderId="0" xfId="6" applyFont="1" applyAlignment="1">
      <alignment horizontal="center" vertical="center" wrapText="1"/>
    </xf>
    <xf numFmtId="0" fontId="32" fillId="0" borderId="0" xfId="6" applyFont="1" applyAlignment="1">
      <alignment wrapText="1"/>
    </xf>
    <xf numFmtId="167" fontId="52" fillId="10" borderId="0" xfId="6" applyNumberFormat="1" applyFont="1" applyFill="1"/>
    <xf numFmtId="0" fontId="32" fillId="0" borderId="3" xfId="6" applyFont="1" applyBorder="1"/>
    <xf numFmtId="167" fontId="52" fillId="10" borderId="3" xfId="6" applyNumberFormat="1" applyFont="1" applyFill="1" applyBorder="1"/>
    <xf numFmtId="9" fontId="32" fillId="0" borderId="3" xfId="2" applyFont="1" applyFill="1" applyBorder="1"/>
    <xf numFmtId="167" fontId="34" fillId="11" borderId="20" xfId="6" applyNumberFormat="1" applyFont="1" applyFill="1" applyBorder="1"/>
    <xf numFmtId="167" fontId="34" fillId="0" borderId="20" xfId="6" applyNumberFormat="1" applyFont="1" applyBorder="1"/>
    <xf numFmtId="167" fontId="33" fillId="10" borderId="20" xfId="6" applyNumberFormat="1" applyFont="1" applyFill="1" applyBorder="1"/>
    <xf numFmtId="9" fontId="34" fillId="0" borderId="20" xfId="2" applyFont="1" applyFill="1" applyBorder="1"/>
    <xf numFmtId="9" fontId="34" fillId="0" borderId="0" xfId="2" applyFont="1" applyFill="1" applyBorder="1"/>
    <xf numFmtId="167" fontId="34" fillId="11" borderId="0" xfId="6" applyNumberFormat="1" applyFont="1" applyFill="1"/>
    <xf numFmtId="167" fontId="34" fillId="0" borderId="0" xfId="6" applyNumberFormat="1" applyFont="1"/>
    <xf numFmtId="167" fontId="33" fillId="10" borderId="0" xfId="6" applyNumberFormat="1" applyFont="1" applyFill="1"/>
    <xf numFmtId="167" fontId="33" fillId="0" borderId="0" xfId="6" applyNumberFormat="1" applyFont="1"/>
    <xf numFmtId="167" fontId="32" fillId="0" borderId="3" xfId="6" applyNumberFormat="1" applyFont="1" applyBorder="1"/>
    <xf numFmtId="167" fontId="52" fillId="0" borderId="3" xfId="6" applyNumberFormat="1" applyFont="1" applyBorder="1"/>
    <xf numFmtId="167" fontId="52" fillId="10" borderId="8" xfId="6" applyNumberFormat="1" applyFont="1" applyFill="1" applyBorder="1"/>
    <xf numFmtId="9" fontId="32" fillId="0" borderId="8" xfId="2" applyFont="1" applyFill="1" applyBorder="1"/>
    <xf numFmtId="167" fontId="32" fillId="0" borderId="0" xfId="6" applyNumberFormat="1" applyFont="1"/>
    <xf numFmtId="167" fontId="52" fillId="0" borderId="0" xfId="6" applyNumberFormat="1" applyFont="1"/>
    <xf numFmtId="0" fontId="32" fillId="0" borderId="5" xfId="6" applyFont="1" applyBorder="1"/>
    <xf numFmtId="167" fontId="52" fillId="10" borderId="5" xfId="6" applyNumberFormat="1" applyFont="1" applyFill="1" applyBorder="1"/>
    <xf numFmtId="9" fontId="32" fillId="0" borderId="5" xfId="2" applyFont="1" applyFill="1" applyBorder="1"/>
    <xf numFmtId="167" fontId="54" fillId="8" borderId="0" xfId="6" applyNumberFormat="1" applyFont="1" applyFill="1" applyAlignment="1">
      <alignment horizontal="right"/>
    </xf>
    <xf numFmtId="9" fontId="54" fillId="8" borderId="0" xfId="2" applyFont="1" applyFill="1" applyBorder="1"/>
    <xf numFmtId="0" fontId="58" fillId="0" borderId="0" xfId="6" applyFont="1"/>
    <xf numFmtId="0" fontId="47" fillId="0" borderId="0" xfId="6" applyFont="1"/>
    <xf numFmtId="0" fontId="59" fillId="0" borderId="0" xfId="6" applyFont="1"/>
    <xf numFmtId="0" fontId="32" fillId="9" borderId="0" xfId="6" applyFont="1" applyFill="1"/>
    <xf numFmtId="0" fontId="32" fillId="9" borderId="0" xfId="6" applyFont="1" applyFill="1" applyAlignment="1">
      <alignment horizontal="center" vertical="center" wrapText="1"/>
    </xf>
    <xf numFmtId="0" fontId="32" fillId="10" borderId="0" xfId="6" applyFont="1" applyFill="1" applyAlignment="1">
      <alignment horizontal="center" vertical="center"/>
    </xf>
    <xf numFmtId="0" fontId="32" fillId="10" borderId="0" xfId="6" applyFont="1" applyFill="1" applyAlignment="1">
      <alignment vertical="center" wrapText="1"/>
    </xf>
    <xf numFmtId="0" fontId="32" fillId="0" borderId="3" xfId="6" applyFont="1" applyBorder="1" applyAlignment="1">
      <alignment vertical="center"/>
    </xf>
    <xf numFmtId="0" fontId="32" fillId="0" borderId="3" xfId="6" applyFont="1" applyBorder="1" applyAlignment="1">
      <alignment horizontal="center" vertical="center" wrapText="1"/>
    </xf>
    <xf numFmtId="0" fontId="32" fillId="0" borderId="3" xfId="6" applyFont="1" applyBorder="1" applyAlignment="1">
      <alignment horizontal="center" vertical="center"/>
    </xf>
    <xf numFmtId="167" fontId="52" fillId="0" borderId="8" xfId="6" applyNumberFormat="1" applyFont="1" applyBorder="1"/>
    <xf numFmtId="167" fontId="34" fillId="9" borderId="20" xfId="6" applyNumberFormat="1" applyFont="1" applyFill="1" applyBorder="1"/>
    <xf numFmtId="167" fontId="33" fillId="0" borderId="20" xfId="6" applyNumberFormat="1" applyFont="1" applyBorder="1"/>
    <xf numFmtId="167" fontId="34" fillId="9" borderId="0" xfId="6" applyNumberFormat="1" applyFont="1" applyFill="1"/>
    <xf numFmtId="0" fontId="34" fillId="0" borderId="8" xfId="6" applyFont="1" applyBorder="1"/>
    <xf numFmtId="167" fontId="34" fillId="9" borderId="8" xfId="6" applyNumberFormat="1" applyFont="1" applyFill="1" applyBorder="1"/>
    <xf numFmtId="0" fontId="45" fillId="0" borderId="21" xfId="6" applyFont="1" applyBorder="1" applyAlignment="1">
      <alignment horizontal="left" vertical="center"/>
    </xf>
    <xf numFmtId="9" fontId="32" fillId="0" borderId="18" xfId="2" applyFont="1" applyFill="1" applyBorder="1"/>
    <xf numFmtId="167" fontId="52" fillId="0" borderId="5" xfId="6" applyNumberFormat="1" applyFont="1" applyBorder="1"/>
    <xf numFmtId="0" fontId="32" fillId="0" borderId="22" xfId="6" applyFont="1" applyBorder="1"/>
    <xf numFmtId="0" fontId="36" fillId="8" borderId="0" xfId="6" applyFont="1" applyFill="1"/>
    <xf numFmtId="167" fontId="36" fillId="8" borderId="0" xfId="6" applyNumberFormat="1" applyFont="1" applyFill="1" applyAlignment="1">
      <alignment horizontal="right"/>
    </xf>
    <xf numFmtId="9" fontId="32" fillId="0" borderId="0" xfId="5" applyFont="1" applyFill="1" applyBorder="1"/>
    <xf numFmtId="0" fontId="60" fillId="0" borderId="0" xfId="6" applyFont="1"/>
    <xf numFmtId="0" fontId="36" fillId="8" borderId="0" xfId="6" applyFont="1" applyFill="1" applyAlignment="1">
      <alignment horizontal="left" vertical="center"/>
    </xf>
    <xf numFmtId="0" fontId="32" fillId="11" borderId="0" xfId="6" applyFont="1" applyFill="1" applyAlignment="1">
      <alignment horizontal="center" vertical="center"/>
    </xf>
    <xf numFmtId="0" fontId="32" fillId="11" borderId="0" xfId="6" applyFont="1" applyFill="1" applyAlignment="1">
      <alignment horizontal="center" vertical="center" wrapText="1"/>
    </xf>
    <xf numFmtId="0" fontId="52" fillId="10" borderId="0" xfId="6" applyFont="1" applyFill="1" applyAlignment="1">
      <alignment horizontal="center" vertical="center"/>
    </xf>
    <xf numFmtId="0" fontId="36" fillId="0" borderId="0" xfId="6" applyFont="1" applyAlignment="1">
      <alignment horizontal="left" vertical="center"/>
    </xf>
    <xf numFmtId="0" fontId="32" fillId="0" borderId="0" xfId="6" applyFont="1" applyAlignment="1">
      <alignment horizontal="center" vertical="center"/>
    </xf>
    <xf numFmtId="0" fontId="52" fillId="0" borderId="0" xfId="6" applyFont="1" applyAlignment="1">
      <alignment horizontal="center" vertical="center"/>
    </xf>
    <xf numFmtId="9" fontId="32" fillId="0" borderId="5" xfId="5" applyFont="1" applyFill="1" applyBorder="1"/>
    <xf numFmtId="9" fontId="32" fillId="0" borderId="3" xfId="5" applyFont="1" applyFill="1" applyBorder="1"/>
    <xf numFmtId="167" fontId="34" fillId="11" borderId="7" xfId="6" applyNumberFormat="1" applyFont="1" applyFill="1" applyBorder="1"/>
    <xf numFmtId="167" fontId="34" fillId="0" borderId="7" xfId="6" applyNumberFormat="1" applyFont="1" applyBorder="1"/>
    <xf numFmtId="167" fontId="34" fillId="11" borderId="20" xfId="6" applyNumberFormat="1" applyFont="1" applyFill="1" applyBorder="1" applyAlignment="1">
      <alignment horizontal="right"/>
    </xf>
    <xf numFmtId="167" fontId="34" fillId="0" borderId="7" xfId="6" applyNumberFormat="1" applyFont="1" applyBorder="1" applyAlignment="1">
      <alignment horizontal="right"/>
    </xf>
    <xf numFmtId="167" fontId="34" fillId="11" borderId="7" xfId="6" applyNumberFormat="1" applyFont="1" applyFill="1" applyBorder="1" applyAlignment="1">
      <alignment horizontal="right"/>
    </xf>
    <xf numFmtId="167" fontId="34" fillId="0" borderId="20" xfId="6" applyNumberFormat="1" applyFont="1" applyBorder="1" applyAlignment="1">
      <alignment horizontal="right"/>
    </xf>
    <xf numFmtId="167" fontId="33" fillId="10" borderId="7" xfId="6" applyNumberFormat="1" applyFont="1" applyFill="1" applyBorder="1" applyAlignment="1">
      <alignment horizontal="right"/>
    </xf>
    <xf numFmtId="9" fontId="34" fillId="0" borderId="7" xfId="5" applyFont="1" applyFill="1" applyBorder="1"/>
    <xf numFmtId="167" fontId="34" fillId="11" borderId="0" xfId="6" applyNumberFormat="1" applyFont="1" applyFill="1" applyAlignment="1">
      <alignment horizontal="right"/>
    </xf>
    <xf numFmtId="167" fontId="34" fillId="0" borderId="0" xfId="6" applyNumberFormat="1" applyFont="1" applyAlignment="1">
      <alignment horizontal="right"/>
    </xf>
    <xf numFmtId="9" fontId="32" fillId="0" borderId="8" xfId="5" applyFont="1" applyFill="1" applyBorder="1"/>
    <xf numFmtId="167" fontId="33" fillId="10" borderId="7" xfId="6" applyNumberFormat="1" applyFont="1" applyFill="1" applyBorder="1"/>
    <xf numFmtId="164" fontId="25" fillId="11" borderId="0" xfId="4" applyNumberFormat="1" applyFont="1" applyFill="1" applyBorder="1"/>
    <xf numFmtId="164" fontId="25" fillId="0" borderId="0" xfId="4" applyNumberFormat="1" applyFont="1" applyBorder="1"/>
    <xf numFmtId="167" fontId="32" fillId="0" borderId="0" xfId="6" applyNumberFormat="1" applyFont="1" applyBorder="1"/>
    <xf numFmtId="0" fontId="33" fillId="0" borderId="2" xfId="6" applyFont="1" applyBorder="1"/>
    <xf numFmtId="0" fontId="32" fillId="0" borderId="24" xfId="6" applyFont="1" applyBorder="1"/>
    <xf numFmtId="167" fontId="34" fillId="11" borderId="25" xfId="6" applyNumberFormat="1" applyFont="1" applyFill="1" applyBorder="1"/>
    <xf numFmtId="167" fontId="34" fillId="0" borderId="8" xfId="6" applyNumberFormat="1" applyFont="1" applyBorder="1"/>
    <xf numFmtId="164" fontId="25" fillId="0" borderId="24" xfId="4" applyNumberFormat="1" applyFont="1" applyBorder="1"/>
    <xf numFmtId="164" fontId="25" fillId="11" borderId="24" xfId="4" applyNumberFormat="1" applyFont="1" applyFill="1" applyBorder="1"/>
    <xf numFmtId="167" fontId="34" fillId="0" borderId="25" xfId="6" applyNumberFormat="1" applyFont="1" applyBorder="1"/>
    <xf numFmtId="167" fontId="33" fillId="10" borderId="8" xfId="6" applyNumberFormat="1" applyFont="1" applyFill="1" applyBorder="1"/>
    <xf numFmtId="9" fontId="32" fillId="0" borderId="2" xfId="5" applyFont="1" applyFill="1" applyBorder="1"/>
    <xf numFmtId="167" fontId="52" fillId="10" borderId="24" xfId="6" applyNumberFormat="1" applyFont="1" applyFill="1" applyBorder="1"/>
    <xf numFmtId="167" fontId="52" fillId="0" borderId="13" xfId="6" applyNumberFormat="1" applyFont="1" applyBorder="1"/>
    <xf numFmtId="167" fontId="52" fillId="10" borderId="12" xfId="6" applyNumberFormat="1" applyFont="1" applyFill="1" applyBorder="1"/>
    <xf numFmtId="167" fontId="52" fillId="10" borderId="13" xfId="6" applyNumberFormat="1" applyFont="1" applyFill="1" applyBorder="1"/>
    <xf numFmtId="0" fontId="0" fillId="0" borderId="0" xfId="0" applyBorder="1"/>
    <xf numFmtId="9" fontId="25" fillId="0" borderId="13" xfId="2" applyFont="1" applyBorder="1"/>
    <xf numFmtId="167" fontId="34" fillId="6" borderId="0" xfId="6" applyNumberFormat="1" applyFont="1" applyFill="1" applyBorder="1" applyAlignment="1">
      <alignment horizontal="center" vertical="center" wrapText="1"/>
    </xf>
    <xf numFmtId="164" fontId="25" fillId="6" borderId="12" xfId="4" applyNumberFormat="1" applyFont="1" applyFill="1" applyBorder="1"/>
    <xf numFmtId="0" fontId="34" fillId="0" borderId="0" xfId="6" applyFont="1" applyBorder="1" applyAlignment="1">
      <alignment vertical="center" wrapText="1"/>
    </xf>
    <xf numFmtId="164" fontId="25" fillId="6" borderId="0" xfId="4" applyNumberFormat="1" applyFont="1" applyFill="1" applyBorder="1"/>
    <xf numFmtId="164" fontId="24" fillId="3" borderId="0" xfId="4" applyNumberFormat="1" applyFont="1" applyFill="1" applyBorder="1"/>
    <xf numFmtId="164" fontId="25" fillId="0" borderId="12" xfId="4" applyNumberFormat="1" applyFont="1" applyBorder="1"/>
    <xf numFmtId="164" fontId="33" fillId="0" borderId="0" xfId="4" applyNumberFormat="1" applyFont="1" applyBorder="1"/>
    <xf numFmtId="167" fontId="34" fillId="6" borderId="13" xfId="6" applyNumberFormat="1" applyFont="1" applyFill="1" applyBorder="1" applyAlignment="1">
      <alignment horizontal="center" vertical="center" wrapText="1"/>
    </xf>
    <xf numFmtId="166" fontId="25" fillId="0" borderId="0" xfId="4" applyNumberFormat="1" applyFont="1" applyBorder="1"/>
    <xf numFmtId="9" fontId="34" fillId="0" borderId="12" xfId="5" applyFont="1" applyFill="1" applyBorder="1"/>
    <xf numFmtId="167" fontId="33" fillId="3" borderId="2" xfId="6" applyNumberFormat="1" applyFont="1" applyFill="1" applyBorder="1" applyAlignment="1">
      <alignment horizontal="center" vertical="center" wrapText="1"/>
    </xf>
    <xf numFmtId="9" fontId="25" fillId="0" borderId="24" xfId="2" applyFont="1" applyBorder="1"/>
    <xf numFmtId="0" fontId="39" fillId="0" borderId="0" xfId="0" applyFont="1" applyAlignment="1">
      <alignment vertical="top"/>
    </xf>
    <xf numFmtId="0" fontId="25" fillId="0" borderId="0" xfId="0" applyFont="1"/>
    <xf numFmtId="0" fontId="24" fillId="0" borderId="0" xfId="0" applyFont="1"/>
    <xf numFmtId="0" fontId="34" fillId="0" borderId="0" xfId="6" applyFont="1" applyBorder="1"/>
    <xf numFmtId="164" fontId="34" fillId="11" borderId="0" xfId="6" applyNumberFormat="1" applyFont="1" applyFill="1" applyBorder="1"/>
    <xf numFmtId="164" fontId="34" fillId="0" borderId="0" xfId="6" applyNumberFormat="1" applyFont="1" applyBorder="1"/>
    <xf numFmtId="164" fontId="33" fillId="10" borderId="7" xfId="6" applyNumberFormat="1" applyFont="1" applyFill="1" applyBorder="1"/>
    <xf numFmtId="164" fontId="33" fillId="10" borderId="0" xfId="6" applyNumberFormat="1" applyFont="1" applyFill="1" applyBorder="1"/>
    <xf numFmtId="167" fontId="34" fillId="11" borderId="0" xfId="6" applyNumberFormat="1" applyFont="1" applyFill="1" applyBorder="1" applyAlignment="1">
      <alignment horizontal="center" vertical="center" wrapText="1"/>
    </xf>
    <xf numFmtId="0" fontId="61" fillId="0" borderId="0" xfId="0" applyFont="1" applyAlignment="1">
      <alignment vertical="top"/>
    </xf>
    <xf numFmtId="167" fontId="34" fillId="0" borderId="0" xfId="6" applyNumberFormat="1" applyFont="1" applyBorder="1"/>
    <xf numFmtId="167" fontId="33" fillId="0" borderId="0" xfId="6" applyNumberFormat="1" applyFont="1" applyBorder="1"/>
    <xf numFmtId="0" fontId="63" fillId="0" borderId="3" xfId="6" applyFont="1" applyBorder="1"/>
    <xf numFmtId="0" fontId="63" fillId="0" borderId="0" xfId="6" applyFont="1"/>
    <xf numFmtId="0" fontId="34" fillId="0" borderId="25" xfId="6" applyFont="1" applyBorder="1"/>
    <xf numFmtId="167" fontId="52" fillId="10" borderId="0" xfId="6" applyNumberFormat="1" applyFont="1" applyFill="1" applyBorder="1"/>
    <xf numFmtId="167" fontId="33" fillId="10" borderId="25" xfId="6" applyNumberFormat="1" applyFont="1" applyFill="1" applyBorder="1"/>
    <xf numFmtId="9" fontId="34" fillId="0" borderId="8" xfId="2" applyFont="1" applyFill="1" applyBorder="1"/>
    <xf numFmtId="9" fontId="32" fillId="0" borderId="24" xfId="2" applyFont="1" applyFill="1" applyBorder="1"/>
    <xf numFmtId="9" fontId="34" fillId="0" borderId="25" xfId="2" applyFont="1" applyFill="1" applyBorder="1"/>
    <xf numFmtId="0" fontId="32" fillId="0" borderId="26" xfId="6" applyFont="1" applyBorder="1"/>
    <xf numFmtId="164" fontId="52" fillId="10" borderId="0" xfId="6" applyNumberFormat="1" applyFont="1" applyFill="1" applyBorder="1"/>
    <xf numFmtId="167" fontId="33" fillId="10" borderId="2" xfId="6" applyNumberFormat="1" applyFont="1" applyFill="1" applyBorder="1" applyAlignment="1">
      <alignment horizontal="center" vertical="center" wrapText="1"/>
    </xf>
    <xf numFmtId="9" fontId="34" fillId="0" borderId="2" xfId="5" applyFont="1" applyFill="1" applyBorder="1" applyAlignment="1">
      <alignment wrapText="1"/>
    </xf>
    <xf numFmtId="164" fontId="52" fillId="10" borderId="12" xfId="6" applyNumberFormat="1" applyFont="1" applyFill="1" applyBorder="1"/>
    <xf numFmtId="9" fontId="32" fillId="0" borderId="12" xfId="2" applyFont="1" applyFill="1" applyBorder="1" applyAlignment="1">
      <alignment wrapText="1"/>
    </xf>
    <xf numFmtId="0" fontId="53" fillId="0" borderId="13" xfId="6" applyFont="1" applyBorder="1" applyAlignment="1">
      <alignment horizontal="center" vertical="center" wrapText="1"/>
    </xf>
    <xf numFmtId="0" fontId="35" fillId="0" borderId="13" xfId="6" applyFont="1" applyBorder="1" applyAlignment="1">
      <alignment wrapText="1"/>
    </xf>
    <xf numFmtId="9" fontId="35" fillId="0" borderId="13" xfId="2" applyFont="1" applyFill="1" applyBorder="1" applyAlignment="1">
      <alignment wrapText="1"/>
    </xf>
    <xf numFmtId="9" fontId="32" fillId="0" borderId="13" xfId="2" applyFont="1" applyFill="1" applyBorder="1" applyAlignment="1">
      <alignment wrapText="1"/>
    </xf>
    <xf numFmtId="9" fontId="32" fillId="0" borderId="13" xfId="2" applyFont="1" applyFill="1" applyBorder="1"/>
    <xf numFmtId="9" fontId="34" fillId="0" borderId="2" xfId="2" applyFont="1" applyFill="1" applyBorder="1" applyAlignment="1">
      <alignment wrapText="1"/>
    </xf>
    <xf numFmtId="0" fontId="34" fillId="0" borderId="2" xfId="6" applyFont="1" applyBorder="1" applyAlignment="1">
      <alignment vertical="center" wrapText="1"/>
    </xf>
    <xf numFmtId="9" fontId="32" fillId="0" borderId="24" xfId="2" applyFont="1" applyFill="1" applyBorder="1" applyAlignment="1">
      <alignment wrapText="1"/>
    </xf>
    <xf numFmtId="0" fontId="32" fillId="0" borderId="13" xfId="6" applyFont="1" applyBorder="1" applyAlignment="1">
      <alignment vertical="center" wrapText="1"/>
    </xf>
    <xf numFmtId="0" fontId="32" fillId="0" borderId="12" xfId="6" applyFont="1" applyBorder="1" applyAlignment="1">
      <alignment vertical="center"/>
    </xf>
    <xf numFmtId="0" fontId="32" fillId="0" borderId="0" xfId="6" applyFont="1" applyBorder="1" applyAlignment="1">
      <alignment vertical="center"/>
    </xf>
    <xf numFmtId="0" fontId="32" fillId="0" borderId="12" xfId="6" applyFont="1" applyBorder="1"/>
    <xf numFmtId="164" fontId="25" fillId="11" borderId="12" xfId="4" applyNumberFormat="1" applyFont="1" applyFill="1" applyBorder="1"/>
    <xf numFmtId="0" fontId="35" fillId="0" borderId="13" xfId="6" applyFont="1" applyBorder="1" applyAlignment="1">
      <alignment horizontal="center" vertical="center" wrapText="1"/>
    </xf>
    <xf numFmtId="167" fontId="52" fillId="10" borderId="13" xfId="6" applyNumberFormat="1" applyFont="1" applyFill="1" applyBorder="1" applyAlignment="1">
      <alignment horizontal="center" vertical="center" wrapText="1"/>
    </xf>
    <xf numFmtId="0" fontId="32" fillId="0" borderId="13" xfId="6" applyFont="1" applyBorder="1" applyAlignment="1">
      <alignment vertical="center"/>
    </xf>
    <xf numFmtId="0" fontId="34" fillId="0" borderId="13" xfId="6" applyFont="1" applyBorder="1" applyAlignment="1">
      <alignment vertical="center" wrapText="1"/>
    </xf>
    <xf numFmtId="167" fontId="34" fillId="0" borderId="0" xfId="6" applyNumberFormat="1" applyFont="1" applyBorder="1" applyAlignment="1">
      <alignment horizontal="center" vertical="center" wrapText="1"/>
    </xf>
    <xf numFmtId="167" fontId="33" fillId="10" borderId="13" xfId="6" applyNumberFormat="1" applyFont="1" applyFill="1" applyBorder="1" applyAlignment="1">
      <alignment horizontal="center" vertical="center" wrapText="1"/>
    </xf>
    <xf numFmtId="9" fontId="34" fillId="0" borderId="13" xfId="5" applyFont="1" applyFill="1" applyBorder="1" applyAlignment="1">
      <alignment wrapText="1"/>
    </xf>
    <xf numFmtId="9" fontId="25" fillId="0" borderId="12" xfId="5" applyFont="1" applyFill="1" applyBorder="1"/>
    <xf numFmtId="9" fontId="25" fillId="0" borderId="13" xfId="5" applyFont="1" applyFill="1" applyBorder="1"/>
    <xf numFmtId="9" fontId="25" fillId="0" borderId="12" xfId="2" applyFont="1" applyFill="1" applyBorder="1"/>
    <xf numFmtId="164" fontId="24" fillId="10" borderId="0" xfId="4" applyNumberFormat="1" applyFont="1" applyFill="1" applyBorder="1"/>
    <xf numFmtId="164" fontId="24" fillId="10" borderId="13" xfId="4" applyNumberFormat="1" applyFont="1" applyFill="1" applyBorder="1"/>
    <xf numFmtId="164" fontId="24" fillId="10" borderId="12" xfId="4" applyNumberFormat="1" applyFont="1" applyFill="1" applyBorder="1"/>
    <xf numFmtId="9" fontId="25" fillId="0" borderId="13" xfId="2" applyFont="1" applyFill="1" applyBorder="1"/>
    <xf numFmtId="164" fontId="33" fillId="10" borderId="23" xfId="4" applyNumberFormat="1" applyFont="1" applyFill="1" applyBorder="1"/>
    <xf numFmtId="164" fontId="34" fillId="0" borderId="12" xfId="4" applyNumberFormat="1" applyFont="1" applyBorder="1"/>
    <xf numFmtId="166" fontId="25" fillId="0" borderId="0" xfId="4" applyNumberFormat="1" applyFont="1" applyBorder="1" applyAlignment="1">
      <alignment vertical="top"/>
    </xf>
    <xf numFmtId="167" fontId="33" fillId="10" borderId="0" xfId="6" applyNumberFormat="1" applyFont="1" applyFill="1" applyBorder="1" applyAlignment="1">
      <alignment horizontal="center" vertical="center" wrapText="1"/>
    </xf>
    <xf numFmtId="164" fontId="24" fillId="10" borderId="24" xfId="4" applyNumberFormat="1" applyFont="1" applyFill="1" applyBorder="1"/>
    <xf numFmtId="9" fontId="25" fillId="0" borderId="24" xfId="2" applyFont="1" applyFill="1" applyBorder="1"/>
    <xf numFmtId="9" fontId="25" fillId="0" borderId="24" xfId="5" applyFont="1" applyFill="1" applyBorder="1"/>
    <xf numFmtId="2" fontId="25" fillId="0" borderId="0" xfId="4" applyNumberFormat="1" applyFont="1" applyBorder="1"/>
    <xf numFmtId="166" fontId="25" fillId="0" borderId="4" xfId="4" applyNumberFormat="1" applyFont="1" applyBorder="1" applyAlignment="1">
      <alignment horizontal="left" vertical="top" wrapText="1"/>
    </xf>
    <xf numFmtId="166" fontId="25" fillId="0" borderId="6" xfId="4" applyNumberFormat="1" applyFont="1" applyBorder="1" applyAlignment="1">
      <alignment horizontal="left" vertical="top" wrapText="1"/>
    </xf>
    <xf numFmtId="0" fontId="16" fillId="0" borderId="0" xfId="0" applyFont="1" applyAlignment="1">
      <alignment wrapText="1"/>
    </xf>
    <xf numFmtId="166" fontId="25" fillId="0" borderId="12" xfId="4" applyNumberFormat="1" applyFont="1" applyBorder="1" applyAlignment="1">
      <alignment vertical="top" wrapText="1"/>
    </xf>
    <xf numFmtId="166" fontId="25" fillId="0" borderId="13" xfId="4" applyNumberFormat="1" applyFont="1" applyBorder="1" applyAlignment="1">
      <alignment vertical="top" wrapText="1"/>
    </xf>
    <xf numFmtId="0" fontId="61" fillId="0" borderId="0" xfId="0" applyFont="1" applyAlignment="1">
      <alignment horizontal="left" vertical="top" wrapText="1"/>
    </xf>
    <xf numFmtId="0" fontId="32" fillId="0" borderId="0" xfId="6" applyFont="1" applyBorder="1" applyAlignment="1">
      <alignment vertical="top" wrapText="1"/>
    </xf>
    <xf numFmtId="0" fontId="32" fillId="0" borderId="24" xfId="6" applyFont="1" applyBorder="1" applyAlignment="1">
      <alignment vertical="top" wrapText="1"/>
    </xf>
    <xf numFmtId="0" fontId="32" fillId="0" borderId="5" xfId="6" applyFont="1" applyBorder="1" applyAlignment="1">
      <alignment horizontal="left" vertical="top" wrapText="1"/>
    </xf>
    <xf numFmtId="0" fontId="32" fillId="0" borderId="8" xfId="6" applyFont="1" applyBorder="1" applyAlignment="1">
      <alignment horizontal="left" vertical="top" wrapText="1"/>
    </xf>
    <xf numFmtId="0" fontId="32" fillId="0" borderId="0" xfId="6" applyFont="1" applyBorder="1" applyAlignment="1">
      <alignment horizontal="left" vertical="top" wrapText="1"/>
    </xf>
    <xf numFmtId="0" fontId="32" fillId="0" borderId="5" xfId="6" applyFont="1" applyBorder="1" applyAlignment="1">
      <alignment vertical="top" wrapText="1"/>
    </xf>
    <xf numFmtId="0" fontId="32" fillId="0" borderId="8" xfId="6" applyFont="1" applyBorder="1" applyAlignment="1">
      <alignment vertical="top" wrapText="1"/>
    </xf>
  </cellXfs>
  <cellStyles count="7">
    <cellStyle name="Comma" xfId="3" builtinId="3"/>
    <cellStyle name="Normal" xfId="0" builtinId="0"/>
    <cellStyle name="Normal 11" xfId="6" xr:uid="{2A1759F8-5AEF-4971-8D86-4B7521B199C3}"/>
    <cellStyle name="Normal 2" xfId="1" xr:uid="{BDC73653-19EE-4831-814D-87ED20CC950D}"/>
    <cellStyle name="Normal 3 2" xfId="4" xr:uid="{F845E67D-F723-47CA-9085-1451F44682D0}"/>
    <cellStyle name="Percent" xfId="2" builtinId="5"/>
    <cellStyle name="Percent 4" xfId="5" xr:uid="{EB75D74E-983E-43D0-A02D-58A6413C7BC8}"/>
  </cellStyles>
  <dxfs count="0"/>
  <tableStyles count="0" defaultTableStyle="TableStyleMedium2" defaultPivotStyle="PivotStyleLight16"/>
  <colors>
    <mruColors>
      <color rgb="FFCCE3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hcr365.sharepoint.com/teams/der-drrmdonorreporting/Shared%20Documents/Global%20Report%202024/Financial%20data/GR2024%20ARBAS%20(2025-05-06).xlsx" TargetMode="External"/><Relationship Id="rId1" Type="http://schemas.openxmlformats.org/officeDocument/2006/relationships/externalLinkPath" Target="https://unhcr365.sharepoint.com/teams/der-drrmdonorreporting/Shared%20Documents/Global%20Report%202024/Financial%20data/GR2024%20ARBAS%20(2025-05-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 and Exp Overview"/>
      <sheetName val="Bud and Exp by OA"/>
      <sheetName val="Original and Final Bud"/>
      <sheetName val="Exp by Region "/>
      <sheetName val="Exp via Partners"/>
      <sheetName val="Sheet2"/>
      <sheetName val="Partnership"/>
      <sheetName val="Partner Trend"/>
      <sheetName val="Exp by Source of Funding"/>
      <sheetName val="HQ Exp"/>
      <sheetName val="GP Exp"/>
      <sheetName val="HQ+GP Exp Trend"/>
      <sheetName val="Operational Reserve"/>
      <sheetName val="EHAGL"/>
      <sheetName val="SOA"/>
      <sheetName val="WCA "/>
      <sheetName val="AME"/>
      <sheetName val="ASIA"/>
      <sheetName val="EUR"/>
      <sheetName val="MENA"/>
      <sheetName val="2 Focus Areas Exp"/>
      <sheetName val="16 OA Exp by Region"/>
      <sheetName val="Top 10 Operations by OA"/>
      <sheetName val="Pivot"/>
      <sheetName val="Sheet1"/>
      <sheetName val="Data"/>
      <sheetName val="Data (2023-24)"/>
      <sheetName val="GLSE Mapping"/>
      <sheetName val="Pivot (2023-24)"/>
      <sheetName val="Pivot (3)"/>
      <sheetName val="Funds by Impact Area"/>
      <sheetName val="COTS"/>
      <sheetName val="2024 Budget-Exp "/>
      <sheetName val="2024 Budget-Exp  (2)"/>
      <sheetName val="Sheet4"/>
      <sheetName val="FUNDALLOC (old)"/>
    </sheetNames>
    <sheetDataSet>
      <sheetData sheetId="0">
        <row r="6">
          <cell r="E6" t="str">
            <v>Attaining Favorable Protection Environments</v>
          </cell>
          <cell r="F6" t="str">
            <v>Realizing Basic Rights in Safe Environments</v>
          </cell>
          <cell r="G6" t="str">
            <v>Empowering Communities and Achieving Gender Equality</v>
          </cell>
          <cell r="H6" t="str">
            <v>Securing Solutions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UNHCR Theme">
      <a:dk1>
        <a:sysClr val="windowText" lastClr="000000"/>
      </a:dk1>
      <a:lt1>
        <a:sysClr val="window" lastClr="FFFFFF"/>
      </a:lt1>
      <a:dk2>
        <a:srgbClr val="0072BC"/>
      </a:dk2>
      <a:lt2>
        <a:srgbClr val="E7E6E6"/>
      </a:lt2>
      <a:accent1>
        <a:srgbClr val="EF4A60"/>
      </a:accent1>
      <a:accent2>
        <a:srgbClr val="00B398"/>
      </a:accent2>
      <a:accent3>
        <a:srgbClr val="FAEB00"/>
      </a:accent3>
      <a:accent4>
        <a:srgbClr val="18375F"/>
      </a:accent4>
      <a:accent5>
        <a:srgbClr val="80B9DE"/>
      </a:accent5>
      <a:accent6>
        <a:srgbClr val="A5A5A5"/>
      </a:accent6>
      <a:hlink>
        <a:srgbClr val="0072BC"/>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2F98B-11B5-4409-929A-4BA1E7855905}">
  <dimension ref="A1:U104"/>
  <sheetViews>
    <sheetView topLeftCell="A4" workbookViewId="0">
      <selection activeCell="N31" sqref="N31"/>
    </sheetView>
  </sheetViews>
  <sheetFormatPr defaultColWidth="18.85546875" defaultRowHeight="12.75"/>
  <cols>
    <col min="1" max="1" width="22.140625" style="42" customWidth="1"/>
    <col min="2" max="2" width="29.42578125" style="41" customWidth="1"/>
    <col min="3" max="3" width="16.7109375" style="41" customWidth="1"/>
    <col min="4" max="4" width="12.7109375" style="41" customWidth="1"/>
    <col min="5" max="5" width="13.85546875" style="41" customWidth="1"/>
    <col min="6" max="6" width="12.140625" style="41" customWidth="1"/>
    <col min="7" max="7" width="20.42578125" style="41" customWidth="1"/>
    <col min="8" max="8" width="20.140625" style="104" customWidth="1"/>
    <col min="9" max="9" width="11.140625" style="40" bestFit="1" customWidth="1"/>
    <col min="10" max="10" width="9.42578125" style="40" customWidth="1"/>
    <col min="11" max="11" width="10.140625" style="41" bestFit="1" customWidth="1"/>
    <col min="12" max="12" width="11.140625" style="41" bestFit="1" customWidth="1"/>
    <col min="13" max="13" width="9.42578125" style="41" bestFit="1" customWidth="1"/>
    <col min="14" max="14" width="13.85546875" style="41" bestFit="1" customWidth="1"/>
    <col min="15" max="15" width="11.42578125" style="41" bestFit="1" customWidth="1"/>
    <col min="16" max="16" width="18.85546875" style="41"/>
    <col min="17" max="17" width="9.42578125" style="41" customWidth="1"/>
    <col min="18" max="18" width="7.42578125" style="41" customWidth="1"/>
    <col min="19" max="20" width="6.42578125" style="41" customWidth="1"/>
    <col min="21" max="21" width="7.140625" style="41" customWidth="1"/>
    <col min="22" max="16384" width="18.85546875" style="41"/>
  </cols>
  <sheetData>
    <row r="1" spans="1:21" ht="14.25" customHeight="1">
      <c r="A1" s="38"/>
      <c r="B1" s="39"/>
      <c r="C1" s="39"/>
      <c r="D1" s="39"/>
      <c r="E1" s="39"/>
      <c r="F1" s="39"/>
      <c r="G1" s="39"/>
      <c r="H1" s="39"/>
      <c r="I1" s="39"/>
    </row>
    <row r="2" spans="1:21" ht="15.75">
      <c r="B2" s="43" t="s">
        <v>157</v>
      </c>
      <c r="D2" s="44"/>
      <c r="E2" s="44"/>
      <c r="F2" s="44"/>
      <c r="G2" s="44"/>
      <c r="H2" s="45"/>
      <c r="I2" s="46"/>
    </row>
    <row r="3" spans="1:21">
      <c r="D3" s="47" t="s">
        <v>158</v>
      </c>
      <c r="E3" s="47" t="s">
        <v>159</v>
      </c>
      <c r="F3" s="47" t="s">
        <v>160</v>
      </c>
      <c r="G3" s="47" t="s">
        <v>161</v>
      </c>
      <c r="H3" s="48"/>
      <c r="I3" s="49"/>
      <c r="J3" s="49"/>
    </row>
    <row r="4" spans="1:21" ht="57.75" customHeight="1">
      <c r="B4" s="50" t="s">
        <v>162</v>
      </c>
      <c r="C4" s="51"/>
      <c r="D4" s="52" t="str">
        <f>'[1]Bud and Exp Overview'!E6</f>
        <v>Attaining Favorable Protection Environments</v>
      </c>
      <c r="E4" s="52" t="str">
        <f>'[1]Bud and Exp Overview'!F6</f>
        <v>Realizing Basic Rights in Safe Environments</v>
      </c>
      <c r="F4" s="52" t="str">
        <f>'[1]Bud and Exp Overview'!G6</f>
        <v>Empowering Communities and Achieving Gender Equality</v>
      </c>
      <c r="G4" s="52" t="str">
        <f>'[1]Bud and Exp Overview'!H6</f>
        <v>Securing Solutions</v>
      </c>
      <c r="H4" s="53" t="s">
        <v>6</v>
      </c>
      <c r="I4" s="54" t="s">
        <v>163</v>
      </c>
      <c r="J4" s="55" t="s">
        <v>164</v>
      </c>
    </row>
    <row r="5" spans="1:21" ht="14.85" customHeight="1">
      <c r="B5" s="56"/>
      <c r="D5" s="57"/>
      <c r="E5" s="58"/>
      <c r="F5" s="57"/>
      <c r="G5" s="57"/>
      <c r="H5" s="59"/>
      <c r="J5" s="387"/>
    </row>
    <row r="6" spans="1:21">
      <c r="A6" s="395"/>
      <c r="B6" s="401" t="s">
        <v>165</v>
      </c>
      <c r="C6" s="60" t="s">
        <v>85</v>
      </c>
      <c r="D6" s="61">
        <v>5509632.4422499603</v>
      </c>
      <c r="E6" s="62">
        <v>17554934.776562292</v>
      </c>
      <c r="F6" s="61">
        <v>3221053.19273498</v>
      </c>
      <c r="G6" s="62">
        <v>3405951.9280480281</v>
      </c>
      <c r="H6" s="63">
        <v>29691572.339595262</v>
      </c>
      <c r="I6" s="64">
        <v>1.344088111864433E-2</v>
      </c>
      <c r="L6" s="65"/>
      <c r="N6" s="66"/>
    </row>
    <row r="7" spans="1:21" ht="16.5" customHeight="1">
      <c r="A7" s="395"/>
      <c r="B7" s="402"/>
      <c r="C7" s="41" t="s">
        <v>166</v>
      </c>
      <c r="D7" s="67">
        <v>7261795.9179498972</v>
      </c>
      <c r="E7" s="68">
        <v>11489872.643614244</v>
      </c>
      <c r="F7" s="67">
        <v>2876537.073730432</v>
      </c>
      <c r="G7" s="68">
        <v>2583928.7167054145</v>
      </c>
      <c r="H7" s="397">
        <v>24212134.351999987</v>
      </c>
      <c r="I7" s="398">
        <v>2.6918084025376404E-2</v>
      </c>
      <c r="J7" s="399">
        <v>0.81545477198295224</v>
      </c>
      <c r="L7" s="65"/>
      <c r="N7" s="65"/>
    </row>
    <row r="8" spans="1:21" s="79" customFormat="1" ht="17.45" customHeight="1">
      <c r="A8" s="70"/>
      <c r="B8" s="71" t="s">
        <v>167</v>
      </c>
      <c r="C8" s="72" t="s">
        <v>85</v>
      </c>
      <c r="D8" s="73">
        <v>5509632.4422499603</v>
      </c>
      <c r="E8" s="74">
        <v>17554934.776562292</v>
      </c>
      <c r="F8" s="75">
        <v>3221053.19273498</v>
      </c>
      <c r="G8" s="74">
        <v>3405951.9280480281</v>
      </c>
      <c r="H8" s="396">
        <v>29691572.339595262</v>
      </c>
      <c r="I8" s="69">
        <v>1.344088111864433E-2</v>
      </c>
      <c r="J8" s="40"/>
      <c r="K8" s="77"/>
      <c r="L8" s="65"/>
      <c r="M8" s="41"/>
      <c r="N8" s="78"/>
      <c r="O8" s="41"/>
      <c r="Q8" s="41"/>
      <c r="R8" s="41"/>
      <c r="S8" s="41"/>
      <c r="T8" s="41"/>
      <c r="U8" s="41"/>
    </row>
    <row r="9" spans="1:21" s="79" customFormat="1" ht="11.45" customHeight="1">
      <c r="A9" s="70"/>
      <c r="B9" s="80"/>
      <c r="C9" s="81" t="s">
        <v>166</v>
      </c>
      <c r="D9" s="75">
        <v>7261795.9179498972</v>
      </c>
      <c r="E9" s="82">
        <v>11489872.643614244</v>
      </c>
      <c r="F9" s="75">
        <v>2876537.073730432</v>
      </c>
      <c r="G9" s="82">
        <v>2583928.7167054145</v>
      </c>
      <c r="H9" s="76">
        <v>24212134.351999987</v>
      </c>
      <c r="I9" s="69">
        <v>2.6918084025376404E-2</v>
      </c>
      <c r="J9" s="40">
        <v>0.81545477198295224</v>
      </c>
      <c r="K9" s="77"/>
      <c r="L9" s="65"/>
      <c r="M9" s="41"/>
      <c r="N9" s="78"/>
      <c r="O9" s="41"/>
      <c r="Q9" s="41"/>
      <c r="R9" s="41"/>
      <c r="S9" s="41"/>
      <c r="T9" s="41"/>
      <c r="U9" s="41"/>
    </row>
    <row r="10" spans="1:21" s="79" customFormat="1" ht="8.1" customHeight="1">
      <c r="A10" s="70"/>
      <c r="B10" s="381"/>
      <c r="C10" s="382"/>
      <c r="D10" s="348"/>
      <c r="E10" s="383"/>
      <c r="F10" s="348"/>
      <c r="G10" s="383"/>
      <c r="H10" s="384"/>
      <c r="I10" s="385"/>
      <c r="J10" s="203"/>
      <c r="K10" s="77"/>
      <c r="L10" s="65"/>
      <c r="M10" s="41"/>
      <c r="N10" s="78"/>
      <c r="O10" s="41"/>
      <c r="Q10" s="41"/>
      <c r="R10" s="41"/>
      <c r="S10" s="41"/>
      <c r="T10" s="41"/>
      <c r="U10" s="41"/>
    </row>
    <row r="11" spans="1:21" ht="12.6" customHeight="1">
      <c r="B11" s="83" t="s">
        <v>168</v>
      </c>
      <c r="C11" s="41" t="s">
        <v>85</v>
      </c>
      <c r="D11" s="378">
        <v>4462585.7559399996</v>
      </c>
      <c r="E11" s="333">
        <v>443969.21695999999</v>
      </c>
      <c r="F11" s="378">
        <v>0</v>
      </c>
      <c r="G11" s="333">
        <v>481106.02704999998</v>
      </c>
      <c r="H11" s="63">
        <v>5387660.9999499992</v>
      </c>
      <c r="I11" s="69">
        <v>2.4389045544521504E-3</v>
      </c>
      <c r="J11" s="386"/>
      <c r="L11" s="65"/>
      <c r="N11" s="65"/>
    </row>
    <row r="12" spans="1:21">
      <c r="B12" s="83"/>
      <c r="C12" s="85" t="s">
        <v>166</v>
      </c>
      <c r="D12" s="86">
        <v>1504866.8463591812</v>
      </c>
      <c r="E12" s="44">
        <v>320690.41165765078</v>
      </c>
      <c r="F12" s="86">
        <v>0</v>
      </c>
      <c r="G12" s="44">
        <v>320708.62298316613</v>
      </c>
      <c r="H12" s="390">
        <v>2146265.8809999982</v>
      </c>
      <c r="I12" s="392">
        <v>2.38613269221283E-3</v>
      </c>
      <c r="J12" s="387">
        <v>0.39836691302959054</v>
      </c>
      <c r="L12" s="65"/>
      <c r="N12" s="65"/>
    </row>
    <row r="13" spans="1:21">
      <c r="B13" s="60" t="s">
        <v>169</v>
      </c>
      <c r="C13" s="41" t="s">
        <v>85</v>
      </c>
      <c r="D13" s="84">
        <v>8699256.1315452904</v>
      </c>
      <c r="E13" s="333">
        <v>52395559.552705377</v>
      </c>
      <c r="F13" s="84">
        <v>17412579.179875266</v>
      </c>
      <c r="G13" s="333">
        <v>19774789.137369674</v>
      </c>
      <c r="H13" s="389">
        <v>98282184.001495615</v>
      </c>
      <c r="I13" s="69">
        <v>4.4490710567160127E-2</v>
      </c>
      <c r="L13" s="65"/>
      <c r="N13" s="65"/>
    </row>
    <row r="14" spans="1:21">
      <c r="B14" s="85"/>
      <c r="C14" s="85" t="s">
        <v>166</v>
      </c>
      <c r="D14" s="86">
        <v>4081313.2560295928</v>
      </c>
      <c r="E14" s="44">
        <v>22767587.8910443</v>
      </c>
      <c r="F14" s="86">
        <v>3198726.1003689826</v>
      </c>
      <c r="G14" s="44">
        <v>9789827.3105571866</v>
      </c>
      <c r="H14" s="390">
        <v>39837454.558000065</v>
      </c>
      <c r="I14" s="69">
        <v>4.4289691010275647E-2</v>
      </c>
      <c r="J14" s="387">
        <v>0.40533749796803292</v>
      </c>
      <c r="L14" s="65"/>
      <c r="N14" s="65"/>
    </row>
    <row r="15" spans="1:21">
      <c r="B15" s="41" t="s">
        <v>170</v>
      </c>
      <c r="C15" s="41" t="s">
        <v>85</v>
      </c>
      <c r="D15" s="84">
        <v>6164481.7395500001</v>
      </c>
      <c r="E15" s="333">
        <v>8238662.6741500003</v>
      </c>
      <c r="F15" s="84">
        <v>6801901.3919619992</v>
      </c>
      <c r="G15" s="333">
        <v>1025726.093775</v>
      </c>
      <c r="H15" s="63">
        <v>22230771.899436999</v>
      </c>
      <c r="I15" s="388">
        <v>1.0063500809539978E-2</v>
      </c>
      <c r="L15" s="65"/>
      <c r="N15" s="66"/>
    </row>
    <row r="16" spans="1:21">
      <c r="B16" s="89"/>
      <c r="C16" s="41" t="s">
        <v>166</v>
      </c>
      <c r="D16" s="86">
        <v>2839221.0522579523</v>
      </c>
      <c r="E16" s="137">
        <v>5325661.9037410049</v>
      </c>
      <c r="F16" s="310">
        <v>2333555.8781971112</v>
      </c>
      <c r="G16" s="44">
        <v>461346.63780393172</v>
      </c>
      <c r="H16" s="389">
        <v>10959785.471999999</v>
      </c>
      <c r="I16" s="69">
        <v>1.2184651792625891E-2</v>
      </c>
      <c r="J16" s="40">
        <v>0.49300067139268156</v>
      </c>
      <c r="L16" s="65"/>
      <c r="N16" s="65"/>
    </row>
    <row r="17" spans="2:14">
      <c r="B17" s="41" t="s">
        <v>171</v>
      </c>
      <c r="C17" s="90" t="s">
        <v>85</v>
      </c>
      <c r="D17" s="84">
        <v>615754.62944000005</v>
      </c>
      <c r="E17" s="44">
        <v>0</v>
      </c>
      <c r="F17" s="378">
        <v>5660631.3705399986</v>
      </c>
      <c r="G17" s="333">
        <v>0</v>
      </c>
      <c r="H17" s="391">
        <v>6276385.9999799989</v>
      </c>
      <c r="I17" s="64">
        <v>2.8412155852034857E-3</v>
      </c>
      <c r="L17" s="65"/>
      <c r="N17" s="66"/>
    </row>
    <row r="18" spans="2:14">
      <c r="B18" s="89"/>
      <c r="C18" s="41" t="s">
        <v>166</v>
      </c>
      <c r="D18" s="86">
        <v>360508.41529377777</v>
      </c>
      <c r="E18" s="137">
        <v>0</v>
      </c>
      <c r="F18" s="86">
        <v>493677.4027062222</v>
      </c>
      <c r="G18" s="44">
        <v>0</v>
      </c>
      <c r="H18" s="390">
        <v>854185.81799999997</v>
      </c>
      <c r="I18" s="69">
        <v>9.4964967928610512E-4</v>
      </c>
      <c r="J18" s="387">
        <v>0.13609516973664812</v>
      </c>
      <c r="L18" s="65"/>
      <c r="N18" s="65"/>
    </row>
    <row r="19" spans="2:14">
      <c r="B19" s="41" t="s">
        <v>172</v>
      </c>
      <c r="C19" s="90" t="s">
        <v>85</v>
      </c>
      <c r="D19" s="84">
        <v>86403258.144457877</v>
      </c>
      <c r="E19" s="44">
        <v>306964784.51884031</v>
      </c>
      <c r="F19" s="84">
        <v>13485694.934267139</v>
      </c>
      <c r="G19" s="333">
        <v>8367115.9123679316</v>
      </c>
      <c r="H19" s="63">
        <v>415220853.50993329</v>
      </c>
      <c r="I19" s="388">
        <v>0.18796357653873988</v>
      </c>
      <c r="L19" s="65"/>
      <c r="N19" s="66"/>
    </row>
    <row r="20" spans="2:14">
      <c r="B20" s="151"/>
      <c r="C20" s="151" t="s">
        <v>166</v>
      </c>
      <c r="D20" s="86">
        <v>36690301.206926525</v>
      </c>
      <c r="E20" s="137">
        <v>110244667.31011026</v>
      </c>
      <c r="F20" s="86">
        <v>5265615.933356409</v>
      </c>
      <c r="G20" s="44">
        <v>4291100.1586067798</v>
      </c>
      <c r="H20" s="390">
        <v>156491684.60899997</v>
      </c>
      <c r="I20" s="392">
        <v>0.17398120522281857</v>
      </c>
      <c r="J20" s="387">
        <v>0.37688782556595807</v>
      </c>
      <c r="L20" s="65"/>
      <c r="N20" s="65"/>
    </row>
    <row r="21" spans="2:14">
      <c r="B21" s="336" t="s">
        <v>173</v>
      </c>
      <c r="C21" s="41" t="s">
        <v>85</v>
      </c>
      <c r="D21" s="84">
        <v>23404148.221682001</v>
      </c>
      <c r="E21" s="44">
        <v>88277134.287321404</v>
      </c>
      <c r="F21" s="84">
        <v>27724678.156853605</v>
      </c>
      <c r="G21" s="333">
        <v>26569109.285719998</v>
      </c>
      <c r="H21" s="63">
        <v>165975069.95157701</v>
      </c>
      <c r="I21" s="388">
        <v>7.5134154512351878E-2</v>
      </c>
      <c r="L21" s="65"/>
      <c r="N21" s="66"/>
    </row>
    <row r="22" spans="2:14">
      <c r="B22" s="336"/>
      <c r="C22" s="151" t="s">
        <v>166</v>
      </c>
      <c r="D22" s="86">
        <v>18258361.370189108</v>
      </c>
      <c r="E22" s="137">
        <v>47036889.902895436</v>
      </c>
      <c r="F22" s="86">
        <v>13606864.349661237</v>
      </c>
      <c r="G22" s="137">
        <v>6841824.8302541561</v>
      </c>
      <c r="H22" s="389">
        <v>85743940.452999935</v>
      </c>
      <c r="I22" s="69">
        <v>9.5326688685339764E-2</v>
      </c>
      <c r="J22" s="40">
        <v>0.51660734638048722</v>
      </c>
      <c r="L22" s="65"/>
      <c r="N22" s="65"/>
    </row>
    <row r="23" spans="2:14">
      <c r="B23" s="149" t="s">
        <v>174</v>
      </c>
      <c r="C23" s="41" t="s">
        <v>85</v>
      </c>
      <c r="D23" s="84">
        <v>14972100.059514603</v>
      </c>
      <c r="E23" s="44">
        <v>37643928.768290602</v>
      </c>
      <c r="F23" s="84">
        <v>24602923.728208698</v>
      </c>
      <c r="G23" s="44">
        <v>14504780.444867</v>
      </c>
      <c r="H23" s="391">
        <v>91723733.000880912</v>
      </c>
      <c r="I23" s="388">
        <v>4.1521808846042396E-2</v>
      </c>
      <c r="J23" s="386"/>
      <c r="L23" s="65"/>
      <c r="N23" s="66"/>
    </row>
    <row r="24" spans="2:14">
      <c r="B24" s="151"/>
      <c r="C24" s="151" t="s">
        <v>166</v>
      </c>
      <c r="D24" s="310">
        <v>6907078.3908582451</v>
      </c>
      <c r="E24" s="137">
        <v>21763988.220883835</v>
      </c>
      <c r="F24" s="310">
        <v>7004078.6330366209</v>
      </c>
      <c r="G24" s="44">
        <v>4033424.9102212992</v>
      </c>
      <c r="H24" s="389">
        <v>39708570.155000001</v>
      </c>
      <c r="I24" s="392">
        <v>4.4146402478208273E-2</v>
      </c>
      <c r="J24" s="40">
        <v>0.43291489406148181</v>
      </c>
      <c r="L24" s="65"/>
      <c r="N24" s="65"/>
    </row>
    <row r="25" spans="2:14">
      <c r="B25" s="41" t="s">
        <v>175</v>
      </c>
      <c r="C25" s="336" t="s">
        <v>85</v>
      </c>
      <c r="D25" s="378">
        <v>44322642.641927928</v>
      </c>
      <c r="E25" s="44">
        <v>65311337.876380302</v>
      </c>
      <c r="F25" s="378">
        <v>23716661.178778622</v>
      </c>
      <c r="G25" s="333">
        <v>43166773.375071138</v>
      </c>
      <c r="H25" s="391">
        <v>176517415.07215798</v>
      </c>
      <c r="I25" s="69">
        <v>7.9906498861677111E-2</v>
      </c>
      <c r="J25" s="386"/>
      <c r="L25" s="65"/>
      <c r="N25" s="400"/>
    </row>
    <row r="26" spans="2:14">
      <c r="C26" s="336" t="s">
        <v>166</v>
      </c>
      <c r="D26" s="310">
        <v>25986268.214953255</v>
      </c>
      <c r="E26" s="44">
        <v>16821315.299965102</v>
      </c>
      <c r="F26" s="310">
        <v>4832233.2351699434</v>
      </c>
      <c r="G26" s="44">
        <v>9026763.6189116593</v>
      </c>
      <c r="H26" s="63">
        <v>56666580.368999965</v>
      </c>
      <c r="I26" s="69">
        <v>6.2999640991067266E-2</v>
      </c>
      <c r="J26" s="40">
        <v>0.32102543732489747</v>
      </c>
      <c r="L26" s="65"/>
      <c r="N26" s="65"/>
    </row>
    <row r="27" spans="2:14">
      <c r="B27" s="60" t="s">
        <v>176</v>
      </c>
      <c r="C27" s="149" t="s">
        <v>85</v>
      </c>
      <c r="D27" s="378">
        <v>68772114.569040388</v>
      </c>
      <c r="E27" s="333">
        <v>130086685.71135706</v>
      </c>
      <c r="F27" s="378">
        <v>74448987.072404906</v>
      </c>
      <c r="G27" s="333">
        <v>11182125.653905731</v>
      </c>
      <c r="H27" s="88">
        <v>284489913.00670809</v>
      </c>
      <c r="I27" s="388">
        <v>0.12878385342622628</v>
      </c>
      <c r="J27" s="386"/>
      <c r="L27" s="65"/>
      <c r="N27" s="66"/>
    </row>
    <row r="28" spans="2:14" ht="15" customHeight="1">
      <c r="B28" s="89"/>
      <c r="C28" s="85" t="s">
        <v>166</v>
      </c>
      <c r="D28" s="86">
        <v>24704754.671841789</v>
      </c>
      <c r="E28" s="44">
        <v>59871477.14073471</v>
      </c>
      <c r="F28" s="310">
        <v>43522484.055526547</v>
      </c>
      <c r="G28" s="137">
        <v>7123536.340897169</v>
      </c>
      <c r="H28" s="390">
        <v>135222252.20900023</v>
      </c>
      <c r="I28" s="87">
        <v>0.15033469970654781</v>
      </c>
      <c r="J28" s="40">
        <v>0.4753147511624139</v>
      </c>
      <c r="L28" s="65"/>
      <c r="N28" s="65"/>
    </row>
    <row r="29" spans="2:14" ht="15" customHeight="1">
      <c r="B29" s="41" t="s">
        <v>177</v>
      </c>
      <c r="C29" s="41" t="s">
        <v>85</v>
      </c>
      <c r="D29" s="84">
        <v>168674932.6100395</v>
      </c>
      <c r="E29" s="333">
        <v>215268291.84556597</v>
      </c>
      <c r="F29" s="378">
        <v>35743277.248459086</v>
      </c>
      <c r="G29" s="44">
        <v>30669674.633200549</v>
      </c>
      <c r="H29" s="63">
        <v>450356176.33726513</v>
      </c>
      <c r="I29" s="64">
        <v>0.20386875299036175</v>
      </c>
      <c r="L29" s="65"/>
      <c r="N29" s="66"/>
    </row>
    <row r="30" spans="2:14" ht="15" customHeight="1">
      <c r="B30" s="89"/>
      <c r="C30" s="85" t="s">
        <v>166</v>
      </c>
      <c r="D30" s="86">
        <v>53506420.501404449</v>
      </c>
      <c r="E30" s="137">
        <v>78358829.963963062</v>
      </c>
      <c r="F30" s="310">
        <v>10519693.365437347</v>
      </c>
      <c r="G30" s="44">
        <v>3535158.8691951851</v>
      </c>
      <c r="H30" s="390">
        <v>145920102.70000005</v>
      </c>
      <c r="I30" s="87">
        <v>0.16222814264805621</v>
      </c>
      <c r="J30" s="40">
        <v>0.32401043966303378</v>
      </c>
      <c r="L30" s="65"/>
      <c r="N30" s="65"/>
    </row>
    <row r="31" spans="2:14">
      <c r="B31" s="41" t="s">
        <v>178</v>
      </c>
      <c r="C31" s="41" t="s">
        <v>85</v>
      </c>
      <c r="D31" s="84">
        <v>107734498.41093197</v>
      </c>
      <c r="E31" s="44">
        <v>201728604.58117601</v>
      </c>
      <c r="F31" s="378">
        <v>32105449.639493786</v>
      </c>
      <c r="G31" s="333">
        <v>6699959.0409416789</v>
      </c>
      <c r="H31" s="63">
        <v>348268511.67254341</v>
      </c>
      <c r="I31" s="64">
        <v>0.15765536460039356</v>
      </c>
      <c r="L31" s="65"/>
      <c r="N31" s="66"/>
    </row>
    <row r="32" spans="2:14">
      <c r="B32" s="85"/>
      <c r="C32" s="41" t="s">
        <v>166</v>
      </c>
      <c r="D32" s="86">
        <v>66547115.31437321</v>
      </c>
      <c r="E32" s="44">
        <v>84320744.672510013</v>
      </c>
      <c r="F32" s="310">
        <v>8025563.5061023934</v>
      </c>
      <c r="G32" s="137">
        <v>4039140.6260143076</v>
      </c>
      <c r="H32" s="389">
        <v>162932564.11899993</v>
      </c>
      <c r="I32" s="87">
        <v>0.18114191783604519</v>
      </c>
      <c r="J32" s="40">
        <v>0.46783604792900696</v>
      </c>
      <c r="L32" s="65"/>
      <c r="N32" s="65"/>
    </row>
    <row r="33" spans="2:14">
      <c r="B33" s="41" t="s">
        <v>179</v>
      </c>
      <c r="C33" s="90" t="s">
        <v>85</v>
      </c>
      <c r="D33" s="84">
        <v>39480916.765968837</v>
      </c>
      <c r="E33" s="333">
        <v>55070522.489504211</v>
      </c>
      <c r="F33" s="378">
        <v>0</v>
      </c>
      <c r="G33" s="44">
        <v>20077859.445086192</v>
      </c>
      <c r="H33" s="391">
        <v>114629298.70055924</v>
      </c>
      <c r="I33" s="64">
        <v>5.1890777589206988E-2</v>
      </c>
      <c r="L33" s="65"/>
      <c r="N33" s="66"/>
    </row>
    <row r="34" spans="2:14">
      <c r="B34" s="85"/>
      <c r="C34" s="85" t="s">
        <v>166</v>
      </c>
      <c r="D34" s="86">
        <v>14969123.175336175</v>
      </c>
      <c r="E34" s="44">
        <v>14029558.418576641</v>
      </c>
      <c r="F34" s="86">
        <v>0</v>
      </c>
      <c r="G34" s="44">
        <v>9780453.0830871966</v>
      </c>
      <c r="H34" s="389">
        <v>38779134.677000016</v>
      </c>
      <c r="I34" s="87">
        <v>4.3113093232139972E-2</v>
      </c>
      <c r="J34" s="40">
        <v>0.33830037448192835</v>
      </c>
      <c r="L34" s="65"/>
      <c r="N34" s="65"/>
    </row>
    <row r="35" spans="2:14" ht="6.75" customHeight="1">
      <c r="B35" s="91"/>
      <c r="C35" s="92"/>
      <c r="D35" s="93"/>
      <c r="E35" s="94"/>
      <c r="F35" s="95"/>
      <c r="G35" s="394"/>
      <c r="H35" s="393"/>
      <c r="I35" s="97"/>
      <c r="L35" s="66"/>
      <c r="N35" s="66"/>
    </row>
    <row r="36" spans="2:14">
      <c r="B36" s="98" t="s">
        <v>6</v>
      </c>
      <c r="C36" s="98" t="s">
        <v>85</v>
      </c>
      <c r="D36" s="99">
        <v>579216322.12228835</v>
      </c>
      <c r="E36" s="100">
        <v>1178984416.2988136</v>
      </c>
      <c r="F36" s="99">
        <v>264923837.09357813</v>
      </c>
      <c r="G36" s="99">
        <v>185924970.97740293</v>
      </c>
      <c r="H36" s="100">
        <v>2209049546.4920831</v>
      </c>
      <c r="I36" s="101">
        <v>1</v>
      </c>
      <c r="L36" s="66"/>
      <c r="N36" s="66"/>
    </row>
    <row r="37" spans="2:14">
      <c r="B37" s="98"/>
      <c r="C37" s="98" t="s">
        <v>166</v>
      </c>
      <c r="D37" s="99">
        <v>263617128.33377314</v>
      </c>
      <c r="E37" s="99">
        <v>472351283.77969629</v>
      </c>
      <c r="F37" s="99">
        <v>101679029.53329325</v>
      </c>
      <c r="G37" s="99">
        <v>61827213.725237459</v>
      </c>
      <c r="H37" s="99">
        <v>899474655.37200022</v>
      </c>
      <c r="I37" s="101">
        <v>1</v>
      </c>
      <c r="J37" s="40">
        <v>0.40717722099096604</v>
      </c>
      <c r="L37" s="66"/>
      <c r="N37" s="102"/>
    </row>
    <row r="38" spans="2:14" ht="13.5">
      <c r="B38" s="103" t="s">
        <v>180</v>
      </c>
      <c r="C38" s="104"/>
      <c r="D38" s="45"/>
      <c r="E38" s="45"/>
      <c r="F38" s="45"/>
      <c r="G38" s="45"/>
      <c r="H38" s="45"/>
      <c r="I38" s="105"/>
      <c r="K38" s="106"/>
      <c r="L38" s="40"/>
      <c r="M38" s="40"/>
    </row>
    <row r="39" spans="2:14" ht="13.5">
      <c r="B39" s="107" t="s">
        <v>181</v>
      </c>
    </row>
    <row r="42" spans="2:14">
      <c r="B42" s="114"/>
      <c r="C42" s="115"/>
      <c r="D42" s="116"/>
      <c r="E42" s="116"/>
      <c r="F42" s="116"/>
      <c r="G42" s="116"/>
      <c r="H42" s="116"/>
      <c r="I42" s="116"/>
      <c r="J42" s="108"/>
    </row>
    <row r="43" spans="2:14">
      <c r="B43" s="115"/>
      <c r="C43" s="115"/>
      <c r="D43" s="115"/>
      <c r="E43" s="115"/>
      <c r="F43" s="115"/>
      <c r="G43" s="115"/>
      <c r="H43" s="115"/>
      <c r="I43" s="46"/>
      <c r="J43" s="41"/>
    </row>
    <row r="44" spans="2:14" ht="14.25" customHeight="1">
      <c r="H44" s="41"/>
      <c r="I44" s="46"/>
      <c r="J44" s="41"/>
    </row>
    <row r="45" spans="2:14">
      <c r="H45" s="41"/>
      <c r="I45" s="46"/>
      <c r="J45" s="41"/>
    </row>
    <row r="46" spans="2:14">
      <c r="B46" s="336"/>
      <c r="H46" s="41"/>
      <c r="I46" s="46"/>
      <c r="J46" s="41"/>
    </row>
    <row r="47" spans="2:14">
      <c r="D47" s="104"/>
      <c r="E47" s="104"/>
      <c r="F47" s="104"/>
      <c r="G47" s="104"/>
      <c r="I47" s="104"/>
      <c r="J47" s="104"/>
      <c r="K47" s="109"/>
    </row>
    <row r="54" spans="2:11">
      <c r="H54" s="110"/>
    </row>
    <row r="56" spans="2:11">
      <c r="I56" s="104"/>
      <c r="J56" s="104"/>
      <c r="K56" s="104"/>
    </row>
    <row r="63" spans="2:11" ht="15">
      <c r="B63" s="111"/>
      <c r="C63" s="111"/>
    </row>
    <row r="64" spans="2:11" ht="15">
      <c r="B64" s="111"/>
      <c r="C64" s="111"/>
      <c r="G64" s="111"/>
      <c r="H64" s="111"/>
    </row>
    <row r="65" spans="2:12" ht="15">
      <c r="B65" s="111"/>
      <c r="C65" s="111"/>
      <c r="G65" s="111"/>
      <c r="H65" s="111"/>
      <c r="I65" s="41"/>
    </row>
    <row r="66" spans="2:12" ht="15">
      <c r="B66" s="111"/>
      <c r="C66" s="111"/>
      <c r="G66" s="111"/>
      <c r="H66" s="111"/>
      <c r="I66" s="41"/>
    </row>
    <row r="67" spans="2:12" ht="15">
      <c r="B67" s="111"/>
      <c r="C67" s="111"/>
      <c r="D67" s="111"/>
      <c r="E67" s="111"/>
      <c r="F67" s="111"/>
      <c r="G67" s="111"/>
      <c r="H67" s="111"/>
      <c r="I67" s="41"/>
    </row>
    <row r="68" spans="2:12" ht="15">
      <c r="B68" s="111"/>
      <c r="C68" s="111"/>
      <c r="D68" s="111"/>
      <c r="E68" s="111"/>
      <c r="F68" s="111"/>
      <c r="G68" s="111"/>
      <c r="H68" s="111"/>
      <c r="I68" s="111"/>
      <c r="J68" s="111"/>
      <c r="K68" s="111"/>
      <c r="L68" s="111"/>
    </row>
    <row r="69" spans="2:12" ht="15">
      <c r="B69" s="112"/>
      <c r="C69" s="113"/>
      <c r="D69" s="113"/>
      <c r="E69" s="111"/>
      <c r="F69" s="111"/>
      <c r="G69" s="111"/>
      <c r="H69" s="111"/>
      <c r="I69" s="111"/>
      <c r="J69" s="111"/>
      <c r="K69" s="111"/>
      <c r="L69" s="111"/>
    </row>
    <row r="70" spans="2:12" ht="15">
      <c r="B70" s="112"/>
      <c r="C70" s="113"/>
      <c r="D70" s="113"/>
      <c r="E70" s="111"/>
      <c r="F70" s="111"/>
      <c r="G70" s="112"/>
      <c r="H70" s="113"/>
      <c r="I70" s="113"/>
      <c r="J70" s="113"/>
      <c r="K70" s="113"/>
      <c r="L70" s="113"/>
    </row>
    <row r="71" spans="2:12" ht="15">
      <c r="B71" s="112"/>
      <c r="C71" s="113"/>
      <c r="D71" s="113"/>
      <c r="E71" s="111"/>
      <c r="F71" s="111"/>
      <c r="G71" s="112"/>
      <c r="H71" s="113"/>
      <c r="I71" s="113"/>
      <c r="J71" s="113"/>
      <c r="K71" s="113"/>
      <c r="L71" s="113"/>
    </row>
    <row r="72" spans="2:12" ht="15">
      <c r="B72" s="112"/>
      <c r="C72" s="113"/>
      <c r="D72" s="113"/>
      <c r="E72" s="111"/>
      <c r="F72" s="111"/>
      <c r="G72" s="112"/>
      <c r="H72" s="113"/>
      <c r="I72" s="113"/>
      <c r="J72" s="113"/>
      <c r="K72" s="113"/>
      <c r="L72" s="113"/>
    </row>
    <row r="73" spans="2:12" ht="15">
      <c r="B73" s="112"/>
      <c r="C73" s="113"/>
      <c r="D73" s="113"/>
      <c r="E73" s="111"/>
      <c r="F73" s="111"/>
      <c r="G73" s="112"/>
      <c r="H73" s="113"/>
      <c r="I73" s="113"/>
      <c r="J73" s="113"/>
      <c r="K73" s="113"/>
      <c r="L73" s="113"/>
    </row>
    <row r="74" spans="2:12" ht="15">
      <c r="B74" s="112"/>
      <c r="C74" s="113"/>
      <c r="D74" s="113"/>
      <c r="E74" s="111"/>
      <c r="F74" s="111"/>
      <c r="G74" s="112"/>
      <c r="H74" s="113"/>
      <c r="I74" s="113"/>
      <c r="J74" s="113"/>
      <c r="K74" s="113"/>
      <c r="L74" s="113"/>
    </row>
    <row r="75" spans="2:12" ht="15">
      <c r="B75" s="112"/>
      <c r="C75" s="113"/>
      <c r="D75" s="113"/>
      <c r="E75" s="111"/>
      <c r="F75" s="111"/>
      <c r="G75" s="112"/>
      <c r="H75" s="113"/>
      <c r="I75" s="113"/>
      <c r="J75" s="113"/>
      <c r="K75" s="113"/>
      <c r="L75" s="113"/>
    </row>
    <row r="76" spans="2:12" ht="15">
      <c r="B76" s="112"/>
      <c r="C76" s="113"/>
      <c r="D76" s="113"/>
      <c r="E76" s="111"/>
      <c r="F76" s="111"/>
      <c r="G76" s="112"/>
      <c r="H76" s="113"/>
      <c r="I76" s="113"/>
      <c r="J76" s="113"/>
      <c r="K76" s="113"/>
      <c r="L76" s="113"/>
    </row>
    <row r="77" spans="2:12" ht="15">
      <c r="B77" s="112"/>
      <c r="C77" s="113"/>
      <c r="D77" s="113"/>
      <c r="E77" s="111"/>
      <c r="F77" s="111"/>
      <c r="G77" s="112"/>
      <c r="H77" s="113"/>
      <c r="I77" s="113"/>
      <c r="J77" s="113"/>
      <c r="K77" s="113"/>
      <c r="L77" s="113"/>
    </row>
    <row r="78" spans="2:12" ht="15">
      <c r="B78" s="112"/>
      <c r="C78" s="113"/>
      <c r="D78" s="113"/>
      <c r="E78" s="111"/>
      <c r="F78" s="111"/>
      <c r="G78" s="112"/>
      <c r="H78" s="113"/>
      <c r="I78" s="113"/>
      <c r="J78" s="113"/>
      <c r="K78" s="113"/>
      <c r="L78" s="113"/>
    </row>
    <row r="79" spans="2:12" ht="15">
      <c r="B79" s="112"/>
      <c r="C79" s="113"/>
      <c r="D79" s="113"/>
      <c r="E79" s="111"/>
      <c r="F79" s="111"/>
      <c r="G79" s="112"/>
      <c r="H79" s="113"/>
      <c r="I79" s="113"/>
      <c r="J79" s="113"/>
      <c r="K79" s="113"/>
      <c r="L79" s="113"/>
    </row>
    <row r="80" spans="2:12" ht="15">
      <c r="B80" s="112"/>
      <c r="C80" s="113"/>
      <c r="D80" s="113"/>
      <c r="E80" s="111"/>
      <c r="F80" s="111"/>
      <c r="G80" s="112"/>
      <c r="H80" s="113"/>
      <c r="I80" s="113"/>
      <c r="J80" s="113"/>
      <c r="K80" s="113"/>
      <c r="L80" s="113"/>
    </row>
    <row r="81" spans="2:12" ht="15">
      <c r="B81" s="112"/>
      <c r="C81" s="113"/>
      <c r="D81" s="113"/>
      <c r="E81" s="111"/>
      <c r="F81" s="111"/>
      <c r="G81" s="112"/>
      <c r="H81" s="113"/>
      <c r="I81" s="113"/>
      <c r="J81" s="113"/>
      <c r="K81" s="113"/>
      <c r="L81" s="113"/>
    </row>
    <row r="82" spans="2:12" ht="15">
      <c r="B82" s="112"/>
      <c r="C82" s="113"/>
      <c r="D82" s="113"/>
      <c r="E82" s="111"/>
      <c r="F82" s="111"/>
      <c r="G82" s="112"/>
      <c r="H82" s="113"/>
      <c r="I82" s="113"/>
      <c r="J82" s="113"/>
      <c r="K82" s="113"/>
      <c r="L82" s="113"/>
    </row>
    <row r="83" spans="2:12" ht="15">
      <c r="B83" s="112"/>
      <c r="C83" s="113"/>
      <c r="D83" s="113"/>
      <c r="E83" s="111"/>
      <c r="F83" s="111"/>
      <c r="G83" s="112"/>
      <c r="H83" s="113"/>
      <c r="I83" s="113"/>
      <c r="J83" s="113"/>
      <c r="K83" s="113"/>
      <c r="L83" s="113"/>
    </row>
    <row r="84" spans="2:12" ht="15">
      <c r="B84" s="112"/>
      <c r="C84" s="113"/>
      <c r="D84" s="113"/>
      <c r="E84" s="111"/>
      <c r="F84" s="111"/>
      <c r="G84" s="111"/>
      <c r="H84" s="111"/>
      <c r="I84" s="111"/>
    </row>
    <row r="85" spans="2:12" ht="15">
      <c r="B85" s="112"/>
      <c r="C85" s="113"/>
      <c r="D85" s="113"/>
      <c r="E85" s="111"/>
      <c r="F85" s="111"/>
      <c r="G85" s="111"/>
      <c r="H85" s="111"/>
      <c r="I85" s="111"/>
    </row>
    <row r="86" spans="2:12" ht="15">
      <c r="B86" s="112"/>
      <c r="C86" s="113"/>
      <c r="D86" s="113"/>
      <c r="E86" s="111"/>
      <c r="F86" s="111"/>
      <c r="G86" s="111"/>
      <c r="H86" s="111"/>
      <c r="I86" s="111"/>
    </row>
    <row r="87" spans="2:12" ht="15">
      <c r="B87" s="112"/>
      <c r="C87" s="113"/>
      <c r="D87" s="113"/>
      <c r="E87" s="111"/>
      <c r="F87" s="111"/>
      <c r="G87" s="111"/>
      <c r="H87" s="111"/>
      <c r="I87" s="111"/>
    </row>
    <row r="88" spans="2:12" ht="15">
      <c r="B88" s="112"/>
      <c r="C88" s="113"/>
      <c r="D88" s="113"/>
      <c r="E88" s="111"/>
      <c r="F88" s="111"/>
      <c r="G88" s="111"/>
      <c r="H88" s="111"/>
      <c r="I88" s="111"/>
    </row>
    <row r="89" spans="2:12" ht="15">
      <c r="B89" s="112"/>
      <c r="C89" s="113"/>
      <c r="D89" s="113"/>
      <c r="E89" s="111"/>
      <c r="F89" s="111"/>
      <c r="G89" s="111"/>
      <c r="H89" s="111"/>
      <c r="I89" s="111"/>
    </row>
    <row r="90" spans="2:12" ht="15">
      <c r="B90" s="111"/>
      <c r="C90" s="111"/>
      <c r="D90" s="111"/>
      <c r="E90" s="111"/>
      <c r="F90" s="111"/>
      <c r="G90" s="111"/>
    </row>
    <row r="91" spans="2:12" ht="15">
      <c r="B91" s="111"/>
      <c r="C91" s="111"/>
      <c r="D91" s="111"/>
      <c r="E91" s="111"/>
      <c r="F91" s="111"/>
      <c r="G91" s="111"/>
    </row>
    <row r="92" spans="2:12" ht="15">
      <c r="B92" s="111"/>
      <c r="C92" s="111"/>
      <c r="D92" s="111"/>
    </row>
    <row r="93" spans="2:12" ht="15">
      <c r="B93" s="111"/>
      <c r="C93" s="111"/>
      <c r="D93" s="111"/>
    </row>
    <row r="94" spans="2:12" ht="15">
      <c r="B94" s="111"/>
      <c r="C94" s="111"/>
      <c r="D94" s="111"/>
    </row>
    <row r="95" spans="2:12" ht="15">
      <c r="D95" s="111"/>
    </row>
    <row r="96" spans="2:12" ht="15">
      <c r="D96" s="111"/>
    </row>
    <row r="97" spans="4:4" ht="15">
      <c r="D97" s="111"/>
    </row>
    <row r="98" spans="4:4" ht="15">
      <c r="D98" s="111"/>
    </row>
    <row r="99" spans="4:4" ht="15">
      <c r="D99" s="111"/>
    </row>
    <row r="100" spans="4:4" ht="15">
      <c r="D100" s="111"/>
    </row>
    <row r="101" spans="4:4" ht="15">
      <c r="D101" s="111"/>
    </row>
    <row r="102" spans="4:4" ht="15">
      <c r="D102" s="111"/>
    </row>
    <row r="103" spans="4:4" ht="15">
      <c r="D103" s="111"/>
    </row>
    <row r="104" spans="4:4" ht="15">
      <c r="D104" s="111"/>
    </row>
  </sheetData>
  <mergeCells count="1">
    <mergeCell ref="B6:B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2D624-6325-47F1-B2B9-9A851F51FF32}">
  <dimension ref="A1:I122"/>
  <sheetViews>
    <sheetView topLeftCell="A50" workbookViewId="0">
      <selection activeCell="H65" sqref="H65"/>
    </sheetView>
  </sheetViews>
  <sheetFormatPr defaultColWidth="9.140625" defaultRowHeight="14.25"/>
  <cols>
    <col min="1" max="1" width="56.140625" style="1" customWidth="1"/>
    <col min="2" max="6" width="21.42578125" style="1" customWidth="1"/>
    <col min="7" max="7" width="14.42578125" style="1" customWidth="1"/>
    <col min="8" max="8" width="15.28515625" style="1" customWidth="1"/>
    <col min="9" max="16384" width="9.140625" style="1"/>
  </cols>
  <sheetData>
    <row r="1" spans="1:6" ht="18">
      <c r="A1" s="6" t="s">
        <v>120</v>
      </c>
      <c r="B1" s="11"/>
    </row>
    <row r="3" spans="1:6" ht="34.5" customHeight="1">
      <c r="A3" s="7" t="s">
        <v>1</v>
      </c>
      <c r="B3" s="19" t="s">
        <v>2</v>
      </c>
      <c r="C3" s="19" t="s">
        <v>3</v>
      </c>
      <c r="D3" s="19" t="s">
        <v>4</v>
      </c>
      <c r="E3" s="19" t="s">
        <v>5</v>
      </c>
      <c r="F3" s="8" t="s">
        <v>6</v>
      </c>
    </row>
    <row r="4" spans="1:6" ht="6.75" customHeight="1"/>
    <row r="5" spans="1:6" s="25" customFormat="1" ht="18" customHeight="1">
      <c r="A5" s="21" t="s">
        <v>7</v>
      </c>
      <c r="B5" s="21"/>
      <c r="C5" s="22">
        <v>23915000</v>
      </c>
      <c r="D5" s="22">
        <v>103685000</v>
      </c>
      <c r="E5" s="22">
        <v>17347921.280000001</v>
      </c>
      <c r="F5" s="23">
        <v>144947921.28</v>
      </c>
    </row>
    <row r="6" spans="1:6" s="25" customFormat="1" ht="18" customHeight="1">
      <c r="A6" s="21" t="s">
        <v>8</v>
      </c>
      <c r="B6" s="21"/>
      <c r="C6" s="22"/>
      <c r="D6" s="22"/>
      <c r="E6" s="22">
        <v>24263531.239999998</v>
      </c>
      <c r="F6" s="23">
        <v>24263531.239999998</v>
      </c>
    </row>
    <row r="7" spans="1:6" s="25" customFormat="1" ht="18" customHeight="1">
      <c r="A7" s="21" t="s">
        <v>14</v>
      </c>
      <c r="B7" s="21"/>
      <c r="C7" s="22"/>
      <c r="D7" s="22">
        <v>12228558.41</v>
      </c>
      <c r="E7" s="22">
        <v>9290501.3999999985</v>
      </c>
      <c r="F7" s="23">
        <v>21519059.809999999</v>
      </c>
    </row>
    <row r="8" spans="1:6" s="25" customFormat="1" ht="18" customHeight="1">
      <c r="A8" s="21" t="s">
        <v>10</v>
      </c>
      <c r="B8" s="21"/>
      <c r="C8" s="22">
        <v>16565096.579999998</v>
      </c>
      <c r="D8" s="22"/>
      <c r="E8" s="22">
        <v>1938249.6800000002</v>
      </c>
      <c r="F8" s="23">
        <v>18503346.259999998</v>
      </c>
    </row>
    <row r="9" spans="1:6" s="25" customFormat="1" ht="18" customHeight="1">
      <c r="A9" s="21" t="s">
        <v>24</v>
      </c>
      <c r="B9" s="21"/>
      <c r="C9" s="22">
        <v>5194805.1900000004</v>
      </c>
      <c r="D9" s="22">
        <v>12400853.23</v>
      </c>
      <c r="E9" s="22"/>
      <c r="F9" s="23">
        <v>17595658.420000002</v>
      </c>
    </row>
    <row r="10" spans="1:6" s="25" customFormat="1" ht="18" customHeight="1">
      <c r="A10" s="21" t="s">
        <v>32</v>
      </c>
      <c r="B10" s="21"/>
      <c r="C10" s="22"/>
      <c r="D10" s="22">
        <v>10129623.34</v>
      </c>
      <c r="E10" s="22">
        <v>2006753.1300000001</v>
      </c>
      <c r="F10" s="23">
        <v>12136376.470000001</v>
      </c>
    </row>
    <row r="11" spans="1:6" s="25" customFormat="1" ht="18" customHeight="1">
      <c r="A11" s="21" t="s">
        <v>22</v>
      </c>
      <c r="B11" s="21"/>
      <c r="C11" s="22"/>
      <c r="D11" s="22"/>
      <c r="E11" s="22">
        <v>12123250.149999999</v>
      </c>
      <c r="F11" s="23">
        <v>12123250.149999999</v>
      </c>
    </row>
    <row r="12" spans="1:6" s="25" customFormat="1" ht="18" customHeight="1">
      <c r="A12" s="21" t="s">
        <v>11</v>
      </c>
      <c r="B12" s="21"/>
      <c r="C12" s="22">
        <v>7574609.9100000001</v>
      </c>
      <c r="D12" s="22">
        <v>2170767</v>
      </c>
      <c r="E12" s="22"/>
      <c r="F12" s="23">
        <v>9745376.9100000001</v>
      </c>
    </row>
    <row r="13" spans="1:6" s="25" customFormat="1" ht="18" customHeight="1">
      <c r="A13" s="21" t="s">
        <v>121</v>
      </c>
      <c r="B13" s="21"/>
      <c r="C13" s="22"/>
      <c r="D13" s="22"/>
      <c r="E13" s="22">
        <v>9125499.7699999996</v>
      </c>
      <c r="F13" s="23">
        <v>9125499.7699999996</v>
      </c>
    </row>
    <row r="14" spans="1:6" s="25" customFormat="1" ht="18" customHeight="1">
      <c r="A14" s="21" t="s">
        <v>122</v>
      </c>
      <c r="B14" s="21"/>
      <c r="C14" s="22"/>
      <c r="D14" s="22"/>
      <c r="E14" s="22">
        <v>8240000</v>
      </c>
      <c r="F14" s="23">
        <v>8240000</v>
      </c>
    </row>
    <row r="15" spans="1:6" s="25" customFormat="1" ht="18" customHeight="1">
      <c r="A15" s="21" t="s">
        <v>21</v>
      </c>
      <c r="B15" s="21"/>
      <c r="C15" s="22"/>
      <c r="D15" s="22"/>
      <c r="E15" s="22">
        <v>6270238</v>
      </c>
      <c r="F15" s="23">
        <v>6270238</v>
      </c>
    </row>
    <row r="16" spans="1:6" s="25" customFormat="1" ht="18" customHeight="1">
      <c r="A16" s="21" t="s">
        <v>18</v>
      </c>
      <c r="B16" s="21"/>
      <c r="C16" s="22"/>
      <c r="D16" s="22">
        <v>5958829.9100000001</v>
      </c>
      <c r="E16" s="22"/>
      <c r="F16" s="23">
        <v>5958829.9100000001</v>
      </c>
    </row>
    <row r="17" spans="1:6" s="25" customFormat="1" ht="18" customHeight="1">
      <c r="A17" s="21" t="s">
        <v>20</v>
      </c>
      <c r="B17" s="21"/>
      <c r="C17" s="22"/>
      <c r="D17" s="22"/>
      <c r="E17" s="22">
        <v>5806091.8699999992</v>
      </c>
      <c r="F17" s="23">
        <v>5806091.8699999992</v>
      </c>
    </row>
    <row r="18" spans="1:6" s="25" customFormat="1" ht="18" customHeight="1">
      <c r="A18" s="21" t="s">
        <v>23</v>
      </c>
      <c r="B18" s="21"/>
      <c r="C18" s="22"/>
      <c r="D18" s="22">
        <v>4093567.26</v>
      </c>
      <c r="E18" s="22">
        <v>754557.55999999994</v>
      </c>
      <c r="F18" s="23">
        <v>4848124.8199999994</v>
      </c>
    </row>
    <row r="19" spans="1:6" s="25" customFormat="1" ht="18" customHeight="1">
      <c r="A19" s="21" t="s">
        <v>30</v>
      </c>
      <c r="B19" s="21"/>
      <c r="C19" s="22"/>
      <c r="D19" s="22">
        <v>1794871.79</v>
      </c>
      <c r="E19" s="22">
        <v>2024334.3800000001</v>
      </c>
      <c r="F19" s="23">
        <v>3819206.17</v>
      </c>
    </row>
    <row r="20" spans="1:6" s="25" customFormat="1" ht="18" customHeight="1">
      <c r="A20" s="21" t="s">
        <v>123</v>
      </c>
      <c r="B20" s="21"/>
      <c r="C20" s="22"/>
      <c r="D20" s="22">
        <v>3611651.5500000003</v>
      </c>
      <c r="E20" s="22">
        <v>3096.93</v>
      </c>
      <c r="F20" s="23">
        <v>3614748.4800000004</v>
      </c>
    </row>
    <row r="21" spans="1:6" s="25" customFormat="1" ht="18" customHeight="1">
      <c r="A21" s="21" t="s">
        <v>16</v>
      </c>
      <c r="B21" s="21"/>
      <c r="C21" s="22">
        <v>1054852.32</v>
      </c>
      <c r="D21" s="22">
        <v>2521929.8199999998</v>
      </c>
      <c r="E21" s="22"/>
      <c r="F21" s="23">
        <v>3576782.1399999997</v>
      </c>
    </row>
    <row r="22" spans="1:6" s="25" customFormat="1" ht="18" customHeight="1">
      <c r="A22" s="21" t="s">
        <v>124</v>
      </c>
      <c r="B22" s="21"/>
      <c r="C22" s="22"/>
      <c r="D22" s="22">
        <v>3376245.9800000004</v>
      </c>
      <c r="E22" s="22"/>
      <c r="F22" s="23">
        <v>3376245.9800000004</v>
      </c>
    </row>
    <row r="23" spans="1:6" s="25" customFormat="1" ht="18" customHeight="1">
      <c r="A23" s="21" t="s">
        <v>58</v>
      </c>
      <c r="B23" s="21"/>
      <c r="C23" s="22"/>
      <c r="D23" s="22">
        <v>1800000</v>
      </c>
      <c r="E23" s="22">
        <v>1575709.5</v>
      </c>
      <c r="F23" s="23">
        <v>3375709.5</v>
      </c>
    </row>
    <row r="24" spans="1:6" s="25" customFormat="1" ht="18" customHeight="1">
      <c r="A24" s="21" t="s">
        <v>25</v>
      </c>
      <c r="B24" s="21"/>
      <c r="C24" s="22">
        <v>2595258.91</v>
      </c>
      <c r="D24" s="22">
        <v>461122.53</v>
      </c>
      <c r="E24" s="22">
        <v>257334.38</v>
      </c>
      <c r="F24" s="23">
        <v>3313715.8200000003</v>
      </c>
    </row>
    <row r="25" spans="1:6" s="25" customFormat="1" ht="18" customHeight="1">
      <c r="A25" s="21" t="s">
        <v>19</v>
      </c>
      <c r="B25" s="21"/>
      <c r="C25" s="22"/>
      <c r="D25" s="22">
        <v>1049317.94</v>
      </c>
      <c r="E25" s="22">
        <v>2171334.85</v>
      </c>
      <c r="F25" s="23">
        <v>3220652.79</v>
      </c>
    </row>
    <row r="26" spans="1:6" s="25" customFormat="1" ht="18" customHeight="1">
      <c r="A26" s="21" t="s">
        <v>29</v>
      </c>
      <c r="B26" s="21"/>
      <c r="C26" s="22">
        <v>2098635.89</v>
      </c>
      <c r="D26" s="22"/>
      <c r="E26" s="22">
        <v>1038824.76</v>
      </c>
      <c r="F26" s="23">
        <v>3137460.6500000004</v>
      </c>
    </row>
    <row r="27" spans="1:6" s="25" customFormat="1" ht="18" customHeight="1">
      <c r="A27" s="21" t="s">
        <v>13</v>
      </c>
      <c r="B27" s="21"/>
      <c r="C27" s="22"/>
      <c r="D27" s="22">
        <v>2762496.49</v>
      </c>
      <c r="E27" s="22">
        <v>61464</v>
      </c>
      <c r="F27" s="23">
        <v>2823960.49</v>
      </c>
    </row>
    <row r="28" spans="1:6" s="25" customFormat="1" ht="18" customHeight="1">
      <c r="A28" s="21" t="s">
        <v>34</v>
      </c>
      <c r="B28" s="21"/>
      <c r="C28" s="22">
        <v>1644736.8399999999</v>
      </c>
      <c r="D28" s="22">
        <v>1096491.23</v>
      </c>
      <c r="E28" s="22"/>
      <c r="F28" s="23">
        <v>2741228.07</v>
      </c>
    </row>
    <row r="29" spans="1:6" s="25" customFormat="1" ht="18" customHeight="1">
      <c r="A29" s="21" t="s">
        <v>88</v>
      </c>
      <c r="B29" s="21"/>
      <c r="C29" s="22"/>
      <c r="D29" s="22">
        <v>32303.919999999998</v>
      </c>
      <c r="E29" s="22">
        <v>2218390.1</v>
      </c>
      <c r="F29" s="23">
        <v>2250694.02</v>
      </c>
    </row>
    <row r="30" spans="1:6" s="25" customFormat="1" ht="18" customHeight="1">
      <c r="A30" s="21" t="s">
        <v>125</v>
      </c>
      <c r="B30" s="21"/>
      <c r="C30" s="22">
        <v>1146959.5300000003</v>
      </c>
      <c r="D30" s="22">
        <v>907270.88000000012</v>
      </c>
      <c r="E30" s="22"/>
      <c r="F30" s="23">
        <v>2054230.4100000004</v>
      </c>
    </row>
    <row r="31" spans="1:6" s="25" customFormat="1" ht="18" customHeight="1">
      <c r="A31" s="21" t="s">
        <v>126</v>
      </c>
      <c r="B31" s="21"/>
      <c r="C31" s="22"/>
      <c r="D31" s="22"/>
      <c r="E31" s="22">
        <v>2000000</v>
      </c>
      <c r="F31" s="23">
        <v>2000000</v>
      </c>
    </row>
    <row r="32" spans="1:6" s="25" customFormat="1" ht="18" customHeight="1">
      <c r="A32" s="21" t="s">
        <v>27</v>
      </c>
      <c r="B32" s="21"/>
      <c r="C32" s="22">
        <v>688801.25999999989</v>
      </c>
      <c r="D32" s="22">
        <v>55535.789999999994</v>
      </c>
      <c r="E32" s="22">
        <v>1167167</v>
      </c>
      <c r="F32" s="23">
        <v>1911504.0499999998</v>
      </c>
    </row>
    <row r="33" spans="1:6" s="25" customFormat="1" ht="18" customHeight="1">
      <c r="A33" s="21" t="s">
        <v>28</v>
      </c>
      <c r="B33" s="21"/>
      <c r="C33" s="22"/>
      <c r="D33" s="22"/>
      <c r="E33" s="22">
        <v>1691931.29</v>
      </c>
      <c r="F33" s="23">
        <v>1691931.29</v>
      </c>
    </row>
    <row r="34" spans="1:6" s="25" customFormat="1" ht="18" customHeight="1">
      <c r="A34" s="21" t="s">
        <v>9</v>
      </c>
      <c r="B34" s="21"/>
      <c r="C34" s="22">
        <v>29540</v>
      </c>
      <c r="D34" s="22">
        <v>295662</v>
      </c>
      <c r="E34" s="22">
        <v>1229677.8499999999</v>
      </c>
      <c r="F34" s="23">
        <v>1554879.8499999999</v>
      </c>
    </row>
    <row r="35" spans="1:6" s="25" customFormat="1" ht="27.95" customHeight="1">
      <c r="A35" s="24" t="s">
        <v>67</v>
      </c>
      <c r="B35" s="24"/>
      <c r="C35" s="22"/>
      <c r="D35" s="22"/>
      <c r="E35" s="22">
        <v>1517407</v>
      </c>
      <c r="F35" s="23">
        <v>1517407</v>
      </c>
    </row>
    <row r="36" spans="1:6" s="25" customFormat="1" ht="18" customHeight="1">
      <c r="A36" s="21" t="s">
        <v>100</v>
      </c>
      <c r="B36" s="21"/>
      <c r="C36" s="22"/>
      <c r="D36" s="22">
        <v>90791</v>
      </c>
      <c r="E36" s="22">
        <v>1142603.6200000001</v>
      </c>
      <c r="F36" s="23">
        <v>1233394.6200000001</v>
      </c>
    </row>
    <row r="37" spans="1:6" s="25" customFormat="1" ht="18" customHeight="1">
      <c r="A37" s="21" t="s">
        <v>46</v>
      </c>
      <c r="B37" s="21"/>
      <c r="C37" s="22">
        <v>125470.51</v>
      </c>
      <c r="D37" s="22"/>
      <c r="E37" s="22">
        <v>1072961.3700000001</v>
      </c>
      <c r="F37" s="23">
        <v>1198431.8800000001</v>
      </c>
    </row>
    <row r="38" spans="1:6" s="25" customFormat="1" ht="18" customHeight="1">
      <c r="A38" s="21" t="s">
        <v>64</v>
      </c>
      <c r="B38" s="21"/>
      <c r="C38" s="22">
        <v>177818.71</v>
      </c>
      <c r="D38" s="22">
        <v>26661.55</v>
      </c>
      <c r="E38" s="22">
        <v>862238.0199999999</v>
      </c>
      <c r="F38" s="23">
        <v>1066718.2799999998</v>
      </c>
    </row>
    <row r="39" spans="1:6" s="25" customFormat="1" ht="18" customHeight="1">
      <c r="A39" s="21" t="s">
        <v>69</v>
      </c>
      <c r="B39" s="21"/>
      <c r="C39" s="22">
        <v>82094.41</v>
      </c>
      <c r="D39" s="22">
        <v>12423.13</v>
      </c>
      <c r="E39" s="22">
        <v>965000</v>
      </c>
      <c r="F39" s="23">
        <v>1059517.54</v>
      </c>
    </row>
    <row r="40" spans="1:6" s="25" customFormat="1" ht="18" customHeight="1">
      <c r="A40" s="21" t="s">
        <v>37</v>
      </c>
      <c r="B40" s="21"/>
      <c r="C40" s="22">
        <v>1049317.94</v>
      </c>
      <c r="D40" s="22"/>
      <c r="E40" s="22"/>
      <c r="F40" s="23">
        <v>1049317.94</v>
      </c>
    </row>
    <row r="41" spans="1:6" s="25" customFormat="1" ht="18" customHeight="1">
      <c r="A41" s="21" t="s">
        <v>127</v>
      </c>
      <c r="B41" s="21"/>
      <c r="C41" s="22"/>
      <c r="D41" s="22"/>
      <c r="E41" s="22">
        <v>876232.2</v>
      </c>
      <c r="F41" s="23">
        <v>876232.2</v>
      </c>
    </row>
    <row r="42" spans="1:6" s="25" customFormat="1" ht="18" customHeight="1">
      <c r="A42" s="21" t="s">
        <v>51</v>
      </c>
      <c r="B42" s="21"/>
      <c r="C42" s="22"/>
      <c r="D42" s="22">
        <v>815850.80999999994</v>
      </c>
      <c r="E42" s="22"/>
      <c r="F42" s="23">
        <v>815850.80999999994</v>
      </c>
    </row>
    <row r="43" spans="1:6" s="25" customFormat="1" ht="18" customHeight="1">
      <c r="A43" s="21" t="s">
        <v>128</v>
      </c>
      <c r="B43" s="21"/>
      <c r="C43" s="22">
        <v>741.57000000000016</v>
      </c>
      <c r="D43" s="22">
        <v>769346.82000000007</v>
      </c>
      <c r="E43" s="22">
        <v>2523.98</v>
      </c>
      <c r="F43" s="23">
        <v>772612.37</v>
      </c>
    </row>
    <row r="44" spans="1:6" s="25" customFormat="1" ht="18" customHeight="1">
      <c r="A44" s="21" t="s">
        <v>50</v>
      </c>
      <c r="B44" s="21"/>
      <c r="C44" s="22"/>
      <c r="D44" s="22"/>
      <c r="E44" s="22">
        <v>709989</v>
      </c>
      <c r="F44" s="23">
        <v>709989</v>
      </c>
    </row>
    <row r="45" spans="1:6" s="25" customFormat="1" ht="18" customHeight="1">
      <c r="A45" s="21" t="s">
        <v>60</v>
      </c>
      <c r="B45" s="21"/>
      <c r="C45" s="22">
        <v>23910.889999999992</v>
      </c>
      <c r="D45" s="22">
        <v>6161.1999999999989</v>
      </c>
      <c r="E45" s="22">
        <v>622686.59</v>
      </c>
      <c r="F45" s="23">
        <v>652758.67999999993</v>
      </c>
    </row>
    <row r="46" spans="1:6" s="25" customFormat="1" ht="18" customHeight="1">
      <c r="A46" s="21" t="s">
        <v>112</v>
      </c>
      <c r="B46" s="21"/>
      <c r="C46" s="22"/>
      <c r="D46" s="22"/>
      <c r="E46" s="22">
        <v>630860</v>
      </c>
      <c r="F46" s="23">
        <v>630860</v>
      </c>
    </row>
    <row r="47" spans="1:6" s="25" customFormat="1" ht="18" customHeight="1">
      <c r="A47" s="21" t="s">
        <v>129</v>
      </c>
      <c r="B47" s="21"/>
      <c r="C47" s="22">
        <v>16286.64</v>
      </c>
      <c r="D47" s="22"/>
      <c r="E47" s="22">
        <v>553602.16000000027</v>
      </c>
      <c r="F47" s="23">
        <v>569888.80000000028</v>
      </c>
    </row>
    <row r="48" spans="1:6" s="25" customFormat="1" ht="18" customHeight="1">
      <c r="A48" s="21" t="s">
        <v>36</v>
      </c>
      <c r="B48" s="21"/>
      <c r="C48" s="22">
        <v>295662.39000000007</v>
      </c>
      <c r="D48" s="22">
        <v>6601.9000000000005</v>
      </c>
      <c r="E48" s="22">
        <v>252938.22999999998</v>
      </c>
      <c r="F48" s="23">
        <v>555202.52</v>
      </c>
    </row>
    <row r="49" spans="1:6" s="25" customFormat="1" ht="18" customHeight="1">
      <c r="A49" s="21" t="s">
        <v>91</v>
      </c>
      <c r="B49" s="21"/>
      <c r="C49" s="22"/>
      <c r="D49" s="22"/>
      <c r="E49" s="22">
        <v>419697</v>
      </c>
      <c r="F49" s="23">
        <v>419697</v>
      </c>
    </row>
    <row r="50" spans="1:6" s="25" customFormat="1" ht="18" customHeight="1">
      <c r="A50" s="21" t="s">
        <v>54</v>
      </c>
      <c r="B50" s="21"/>
      <c r="C50" s="22"/>
      <c r="D50" s="22">
        <v>70000</v>
      </c>
      <c r="E50" s="22">
        <v>325342.5</v>
      </c>
      <c r="F50" s="23">
        <v>395342.5</v>
      </c>
    </row>
    <row r="51" spans="1:6" s="25" customFormat="1" ht="18" customHeight="1">
      <c r="A51" s="21" t="s">
        <v>62</v>
      </c>
      <c r="B51" s="21"/>
      <c r="C51" s="22"/>
      <c r="D51" s="22">
        <v>250941.03</v>
      </c>
      <c r="E51" s="22">
        <v>114070</v>
      </c>
      <c r="F51" s="23">
        <v>365011.03</v>
      </c>
    </row>
    <row r="52" spans="1:6" s="25" customFormat="1" ht="18" customHeight="1">
      <c r="A52" s="21" t="s">
        <v>47</v>
      </c>
      <c r="B52" s="21"/>
      <c r="C52" s="22"/>
      <c r="D52" s="22"/>
      <c r="E52" s="22">
        <v>361381.36</v>
      </c>
      <c r="F52" s="23">
        <v>361381.36</v>
      </c>
    </row>
    <row r="53" spans="1:6" s="25" customFormat="1" ht="18" customHeight="1">
      <c r="A53" s="21" t="s">
        <v>42</v>
      </c>
      <c r="B53" s="21"/>
      <c r="C53" s="22">
        <v>46170.6</v>
      </c>
      <c r="D53" s="22">
        <v>134292.94999999998</v>
      </c>
      <c r="E53" s="22">
        <v>155362.81000000006</v>
      </c>
      <c r="F53" s="23">
        <v>335826.36000000004</v>
      </c>
    </row>
    <row r="54" spans="1:6" s="25" customFormat="1" ht="18" customHeight="1">
      <c r="A54" s="21" t="s">
        <v>68</v>
      </c>
      <c r="B54" s="21"/>
      <c r="C54" s="22">
        <v>11952.48</v>
      </c>
      <c r="D54" s="22">
        <v>19730.04</v>
      </c>
      <c r="E54" s="22">
        <v>273942.69</v>
      </c>
      <c r="F54" s="23">
        <v>305625.21000000002</v>
      </c>
    </row>
    <row r="55" spans="1:6" s="25" customFormat="1" ht="18" customHeight="1">
      <c r="A55" s="21" t="s">
        <v>15</v>
      </c>
      <c r="B55" s="21"/>
      <c r="C55" s="22">
        <v>21632.2</v>
      </c>
      <c r="D55" s="22">
        <v>83173.84</v>
      </c>
      <c r="E55" s="22">
        <v>197526.04</v>
      </c>
      <c r="F55" s="23">
        <v>302332.08</v>
      </c>
    </row>
    <row r="56" spans="1:6" s="25" customFormat="1" ht="18" customHeight="1">
      <c r="A56" s="21" t="s">
        <v>59</v>
      </c>
      <c r="B56" s="21"/>
      <c r="C56" s="22">
        <v>296450.01</v>
      </c>
      <c r="D56" s="22"/>
      <c r="E56" s="22"/>
      <c r="F56" s="23">
        <v>296450.01</v>
      </c>
    </row>
    <row r="57" spans="1:6" s="25" customFormat="1" ht="18" customHeight="1">
      <c r="A57" s="21" t="s">
        <v>31</v>
      </c>
      <c r="B57" s="21"/>
      <c r="C57" s="22">
        <v>19275.210000000003</v>
      </c>
      <c r="D57" s="22">
        <v>4433.91</v>
      </c>
      <c r="E57" s="22">
        <v>219240</v>
      </c>
      <c r="F57" s="23">
        <v>242949.12</v>
      </c>
    </row>
    <row r="58" spans="1:6" s="25" customFormat="1" ht="18" customHeight="1">
      <c r="A58" s="21" t="s">
        <v>17</v>
      </c>
      <c r="B58" s="21"/>
      <c r="C58" s="22">
        <v>209074.23999999993</v>
      </c>
      <c r="D58" s="22">
        <v>17207.469999999998</v>
      </c>
      <c r="E58" s="22"/>
      <c r="F58" s="23">
        <v>226281.70999999993</v>
      </c>
    </row>
    <row r="59" spans="1:6" s="25" customFormat="1" ht="18" customHeight="1">
      <c r="A59" s="21" t="s">
        <v>130</v>
      </c>
      <c r="B59" s="21"/>
      <c r="C59" s="22"/>
      <c r="D59" s="22">
        <v>75512.41</v>
      </c>
      <c r="E59" s="22">
        <v>129742.34</v>
      </c>
      <c r="F59" s="23">
        <v>205254.75</v>
      </c>
    </row>
    <row r="60" spans="1:6" s="25" customFormat="1" ht="18" customHeight="1">
      <c r="A60" s="21" t="s">
        <v>63</v>
      </c>
      <c r="B60" s="21"/>
      <c r="C60" s="22"/>
      <c r="D60" s="22"/>
      <c r="E60" s="22">
        <v>187900.71000000002</v>
      </c>
      <c r="F60" s="23">
        <v>187900.71000000002</v>
      </c>
    </row>
    <row r="61" spans="1:6" s="25" customFormat="1" ht="18" customHeight="1">
      <c r="A61" s="21" t="s">
        <v>41</v>
      </c>
      <c r="B61" s="21"/>
      <c r="C61" s="22">
        <v>36998.360000000008</v>
      </c>
      <c r="D61" s="22">
        <v>97.19</v>
      </c>
      <c r="E61" s="22">
        <v>140454.57</v>
      </c>
      <c r="F61" s="23">
        <v>177550.12000000002</v>
      </c>
    </row>
    <row r="62" spans="1:6" s="25" customFormat="1" ht="18" customHeight="1">
      <c r="A62" s="21" t="s">
        <v>33</v>
      </c>
      <c r="B62" s="21"/>
      <c r="C62" s="22">
        <v>91240.829999999958</v>
      </c>
      <c r="D62" s="22"/>
      <c r="E62" s="22">
        <v>27800.57</v>
      </c>
      <c r="F62" s="23">
        <v>119041.39999999997</v>
      </c>
    </row>
    <row r="63" spans="1:6" s="25" customFormat="1" ht="18" customHeight="1">
      <c r="A63" s="21" t="s">
        <v>74</v>
      </c>
      <c r="B63" s="21"/>
      <c r="C63" s="22"/>
      <c r="D63" s="22">
        <v>115473.44</v>
      </c>
      <c r="E63" s="22"/>
      <c r="F63" s="23">
        <v>115473.44</v>
      </c>
    </row>
    <row r="64" spans="1:6" s="25" customFormat="1" ht="18" customHeight="1">
      <c r="A64" s="21" t="s">
        <v>77</v>
      </c>
      <c r="B64" s="21"/>
      <c r="C64" s="22">
        <v>100000</v>
      </c>
      <c r="D64" s="22"/>
      <c r="E64" s="22"/>
      <c r="F64" s="23">
        <v>100000</v>
      </c>
    </row>
    <row r="65" spans="1:6" s="25" customFormat="1" ht="18" customHeight="1">
      <c r="A65" s="21" t="s">
        <v>131</v>
      </c>
      <c r="B65" s="21"/>
      <c r="C65" s="22"/>
      <c r="D65" s="22">
        <v>100000</v>
      </c>
      <c r="E65" s="22"/>
      <c r="F65" s="23">
        <v>100000</v>
      </c>
    </row>
    <row r="66" spans="1:6" s="25" customFormat="1" ht="18" customHeight="1">
      <c r="A66" s="21" t="s">
        <v>132</v>
      </c>
      <c r="B66" s="21"/>
      <c r="C66" s="22"/>
      <c r="D66" s="22">
        <v>25000</v>
      </c>
      <c r="E66" s="22">
        <v>33695.910000000003</v>
      </c>
      <c r="F66" s="23">
        <v>58695.91</v>
      </c>
    </row>
    <row r="67" spans="1:6" s="25" customFormat="1" ht="18" customHeight="1">
      <c r="A67" s="21" t="s">
        <v>133</v>
      </c>
      <c r="B67" s="21"/>
      <c r="C67" s="22"/>
      <c r="D67" s="22"/>
      <c r="E67" s="22">
        <v>34784</v>
      </c>
      <c r="F67" s="23">
        <v>34784</v>
      </c>
    </row>
    <row r="68" spans="1:6" s="25" customFormat="1" ht="18" customHeight="1">
      <c r="A68" s="21" t="s">
        <v>118</v>
      </c>
      <c r="B68" s="21"/>
      <c r="C68" s="22"/>
      <c r="D68" s="22">
        <v>25000</v>
      </c>
      <c r="E68" s="22"/>
      <c r="F68" s="23">
        <v>25000</v>
      </c>
    </row>
    <row r="69" spans="1:6" s="25" customFormat="1" ht="18" customHeight="1">
      <c r="A69" s="25" t="s">
        <v>78</v>
      </c>
      <c r="C69" s="22">
        <v>62820.05</v>
      </c>
      <c r="D69" s="22">
        <v>62657.639999999992</v>
      </c>
      <c r="E69" s="22">
        <v>11123.45</v>
      </c>
      <c r="F69" s="23">
        <v>100592.73999999836</v>
      </c>
    </row>
    <row r="70" spans="1:6" ht="6.75" customHeight="1">
      <c r="A70" s="2"/>
      <c r="B70" s="2"/>
      <c r="C70" s="3"/>
      <c r="D70" s="3"/>
      <c r="E70" s="3"/>
      <c r="F70" s="12"/>
    </row>
    <row r="71" spans="1:6" ht="17.25">
      <c r="A71" s="13" t="s">
        <v>79</v>
      </c>
      <c r="B71" s="13"/>
      <c r="C71" s="14">
        <v>65173671.460000001</v>
      </c>
      <c r="D71" s="14">
        <v>173108010.52000001</v>
      </c>
      <c r="E71" s="14">
        <v>124447943.72999999</v>
      </c>
      <c r="F71" s="15">
        <v>362729625.70999998</v>
      </c>
    </row>
    <row r="72" spans="1:6" ht="7.5" customHeight="1">
      <c r="A72" s="2"/>
      <c r="B72" s="2"/>
      <c r="C72" s="3"/>
      <c r="D72" s="3"/>
      <c r="E72" s="3"/>
      <c r="F72" s="3"/>
    </row>
    <row r="73" spans="1:6" s="25" customFormat="1" ht="18" customHeight="1">
      <c r="A73" s="27" t="s">
        <v>80</v>
      </c>
      <c r="B73" s="28">
        <f>B75-B71</f>
        <v>78025273.336386785</v>
      </c>
      <c r="C73" s="28">
        <f t="shared" ref="C73:F73" si="0">C75-C71</f>
        <v>20724359.495029218</v>
      </c>
      <c r="D73" s="28">
        <f t="shared" si="0"/>
        <v>14037084.315848678</v>
      </c>
      <c r="E73" s="28">
        <f t="shared" si="0"/>
        <v>2764921.20973517</v>
      </c>
      <c r="F73" s="29">
        <f t="shared" si="0"/>
        <v>115551638.35699993</v>
      </c>
    </row>
    <row r="74" spans="1:6" ht="7.5" customHeight="1">
      <c r="A74" s="2"/>
      <c r="B74" s="2"/>
      <c r="C74" s="3"/>
      <c r="D74" s="3"/>
      <c r="E74" s="3"/>
      <c r="F74" s="3"/>
    </row>
    <row r="75" spans="1:6" ht="15">
      <c r="A75" s="9" t="s">
        <v>6</v>
      </c>
      <c r="B75" s="10">
        <v>78025273.336386785</v>
      </c>
      <c r="C75" s="10">
        <v>85898030.955029219</v>
      </c>
      <c r="D75" s="10">
        <v>187145094.83584869</v>
      </c>
      <c r="E75" s="10">
        <v>127212864.93973516</v>
      </c>
      <c r="F75" s="10">
        <v>478281264.06699991</v>
      </c>
    </row>
    <row r="77" spans="1:6">
      <c r="A77" s="18" t="s">
        <v>81</v>
      </c>
    </row>
    <row r="78" spans="1:6" ht="15.95" customHeight="1">
      <c r="A78" s="18" t="s">
        <v>82</v>
      </c>
      <c r="B78" s="18"/>
      <c r="C78" s="18"/>
      <c r="D78" s="18"/>
      <c r="E78" s="18"/>
      <c r="F78" s="18"/>
    </row>
    <row r="79" spans="1:6" ht="15.95" customHeight="1">
      <c r="A79" s="18" t="s">
        <v>134</v>
      </c>
      <c r="B79" s="18"/>
      <c r="C79" s="18"/>
      <c r="D79" s="18"/>
      <c r="E79" s="18"/>
      <c r="F79" s="18"/>
    </row>
    <row r="80" spans="1:6" ht="27.95" customHeight="1">
      <c r="A80" s="403" t="s">
        <v>84</v>
      </c>
      <c r="B80" s="403"/>
      <c r="C80" s="403"/>
      <c r="D80" s="403"/>
      <c r="E80" s="403"/>
      <c r="F80" s="403"/>
    </row>
    <row r="81" spans="1:9" ht="15">
      <c r="A81" s="2"/>
      <c r="B81" s="2"/>
      <c r="C81" s="3"/>
      <c r="D81" s="3"/>
      <c r="E81" s="3"/>
      <c r="F81" s="12"/>
    </row>
    <row r="84" spans="1:9" ht="15">
      <c r="A84" s="34"/>
    </row>
    <row r="86" spans="1:9">
      <c r="B86" s="37"/>
      <c r="C86" s="37"/>
      <c r="D86" s="37"/>
      <c r="E86" s="37"/>
      <c r="F86" s="37"/>
      <c r="G86" s="37"/>
      <c r="H86" s="3"/>
      <c r="I86" s="33"/>
    </row>
    <row r="87" spans="1:9">
      <c r="B87" s="37"/>
      <c r="C87" s="37"/>
      <c r="D87" s="37"/>
      <c r="E87" s="37"/>
      <c r="F87" s="37"/>
      <c r="G87" s="37"/>
      <c r="H87" s="3"/>
      <c r="I87" s="33"/>
    </row>
    <row r="88" spans="1:9">
      <c r="B88" s="37"/>
      <c r="C88" s="37"/>
      <c r="D88" s="37"/>
      <c r="E88" s="37"/>
      <c r="F88" s="37"/>
      <c r="G88" s="37"/>
      <c r="H88" s="3"/>
      <c r="I88" s="33"/>
    </row>
    <row r="89" spans="1:9">
      <c r="B89" s="37"/>
      <c r="C89" s="37"/>
      <c r="D89" s="37"/>
      <c r="E89" s="37"/>
      <c r="F89" s="37"/>
      <c r="G89" s="37"/>
      <c r="H89" s="3"/>
      <c r="I89" s="33"/>
    </row>
    <row r="90" spans="1:9">
      <c r="B90" s="37"/>
      <c r="C90" s="37"/>
      <c r="D90" s="37"/>
      <c r="E90" s="37"/>
      <c r="F90" s="37"/>
      <c r="G90" s="37"/>
      <c r="H90" s="3"/>
      <c r="I90" s="33"/>
    </row>
    <row r="110" spans="1:1" ht="15">
      <c r="A110" s="34"/>
    </row>
    <row r="113" spans="2:7">
      <c r="B113" s="37"/>
      <c r="C113" s="37"/>
      <c r="D113" s="37"/>
      <c r="E113" s="37"/>
      <c r="F113" s="3"/>
    </row>
    <row r="114" spans="2:7">
      <c r="B114" s="37"/>
      <c r="C114" s="37"/>
      <c r="D114" s="37"/>
      <c r="E114" s="37"/>
      <c r="F114" s="3"/>
    </row>
    <row r="115" spans="2:7">
      <c r="B115" s="37"/>
      <c r="C115" s="37"/>
      <c r="D115" s="37"/>
      <c r="E115" s="37"/>
      <c r="F115" s="3"/>
    </row>
    <row r="116" spans="2:7">
      <c r="B116" s="37"/>
      <c r="C116" s="37"/>
      <c r="D116" s="37"/>
      <c r="E116" s="37"/>
      <c r="F116" s="3"/>
    </row>
    <row r="117" spans="2:7">
      <c r="B117" s="37"/>
      <c r="C117" s="37"/>
      <c r="D117" s="37"/>
      <c r="E117" s="37"/>
      <c r="F117" s="3"/>
      <c r="G117" s="3"/>
    </row>
    <row r="118" spans="2:7">
      <c r="B118" s="3"/>
      <c r="C118" s="3"/>
      <c r="D118" s="3"/>
      <c r="E118" s="3"/>
      <c r="F118" s="3"/>
    </row>
    <row r="119" spans="2:7">
      <c r="B119" s="3"/>
      <c r="C119" s="3"/>
      <c r="D119" s="3"/>
      <c r="E119" s="3"/>
      <c r="F119" s="3"/>
      <c r="G119" s="3"/>
    </row>
    <row r="120" spans="2:7">
      <c r="B120" s="3"/>
      <c r="C120" s="3"/>
      <c r="D120" s="3"/>
      <c r="E120" s="3"/>
      <c r="F120" s="3"/>
    </row>
    <row r="121" spans="2:7">
      <c r="B121" s="3"/>
      <c r="C121" s="3"/>
      <c r="D121" s="3"/>
      <c r="E121" s="3"/>
      <c r="F121" s="3"/>
    </row>
    <row r="122" spans="2:7">
      <c r="B122" s="3"/>
      <c r="C122" s="3"/>
      <c r="D122" s="3"/>
      <c r="E122" s="3"/>
      <c r="F122" s="3"/>
    </row>
  </sheetData>
  <sortState xmlns:xlrd2="http://schemas.microsoft.com/office/spreadsheetml/2017/richdata2" ref="A5:F68">
    <sortCondition descending="1" ref="F5:F68"/>
  </sortState>
  <mergeCells count="1">
    <mergeCell ref="A80:F80"/>
  </mergeCell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759D-895E-4681-A9FB-DB8A056292CF}">
  <dimension ref="B2:J92"/>
  <sheetViews>
    <sheetView topLeftCell="A50" workbookViewId="0">
      <selection activeCell="F87" sqref="F87"/>
    </sheetView>
  </sheetViews>
  <sheetFormatPr defaultRowHeight="15"/>
  <cols>
    <col min="2" max="2" width="32.7109375" customWidth="1"/>
    <col min="3" max="3" width="12.7109375" customWidth="1"/>
    <col min="4" max="4" width="19.28515625" customWidth="1"/>
    <col min="5" max="5" width="17" customWidth="1"/>
    <col min="6" max="6" width="17.7109375" customWidth="1"/>
    <col min="7" max="7" width="15.85546875" customWidth="1"/>
    <col min="8" max="8" width="17.7109375" customWidth="1"/>
  </cols>
  <sheetData>
    <row r="2" spans="2:10" ht="15.75">
      <c r="B2" s="184" t="s">
        <v>252</v>
      </c>
      <c r="C2" s="79"/>
      <c r="D2" s="79"/>
      <c r="E2" s="79"/>
      <c r="F2" s="79"/>
      <c r="G2" s="79"/>
      <c r="H2" s="79"/>
      <c r="I2" s="79"/>
      <c r="J2" s="79"/>
    </row>
    <row r="3" spans="2:10" ht="15.75">
      <c r="B3" s="184"/>
      <c r="C3" s="79"/>
      <c r="D3" s="79"/>
      <c r="E3" s="79"/>
      <c r="F3" s="79"/>
      <c r="G3" s="79"/>
      <c r="H3" s="79"/>
      <c r="I3" s="79"/>
      <c r="J3" s="79"/>
    </row>
    <row r="4" spans="2:10">
      <c r="B4" s="79"/>
      <c r="C4" s="79"/>
      <c r="D4" s="47" t="s">
        <v>158</v>
      </c>
      <c r="E4" s="47" t="s">
        <v>159</v>
      </c>
      <c r="F4" s="47" t="s">
        <v>160</v>
      </c>
      <c r="G4" s="47" t="s">
        <v>161</v>
      </c>
      <c r="H4" s="80"/>
      <c r="I4" s="80"/>
      <c r="J4" s="80"/>
    </row>
    <row r="5" spans="2:10" ht="58.5" customHeight="1">
      <c r="B5" s="189" t="s">
        <v>162</v>
      </c>
      <c r="C5" s="268"/>
      <c r="D5" s="269" t="str">
        <f>'[1]Bud and Exp Overview'!E6</f>
        <v>Attaining Favorable Protection Environments</v>
      </c>
      <c r="E5" s="269" t="str">
        <f>'[1]Bud and Exp Overview'!F6</f>
        <v>Realizing Basic Rights in Safe Environments</v>
      </c>
      <c r="F5" s="269" t="str">
        <f>'[1]Bud and Exp Overview'!G6</f>
        <v>Empowering Communities and Achieving Gender Equality</v>
      </c>
      <c r="G5" s="269" t="str">
        <f>'[1]Bud and Exp Overview'!H6</f>
        <v>Securing Solutions</v>
      </c>
      <c r="H5" s="270" t="s">
        <v>6</v>
      </c>
      <c r="I5" s="271" t="s">
        <v>163</v>
      </c>
      <c r="J5" s="187" t="s">
        <v>164</v>
      </c>
    </row>
    <row r="6" spans="2:10" ht="6.75" customHeight="1">
      <c r="B6" s="272"/>
      <c r="C6" s="242"/>
      <c r="D6" s="273"/>
      <c r="E6" s="273"/>
      <c r="F6" s="273"/>
      <c r="G6" s="273"/>
      <c r="H6" s="274"/>
      <c r="I6" s="272"/>
      <c r="J6" s="80"/>
    </row>
    <row r="7" spans="2:10">
      <c r="B7" s="79" t="s">
        <v>253</v>
      </c>
      <c r="C7" s="79" t="s">
        <v>85</v>
      </c>
      <c r="D7" s="62">
        <v>8045944.9087294023</v>
      </c>
      <c r="E7" s="62">
        <v>16417322.325168304</v>
      </c>
      <c r="F7" s="61">
        <v>4130473.6657335935</v>
      </c>
      <c r="G7" s="62">
        <v>4337028.1009057704</v>
      </c>
      <c r="H7" s="259">
        <v>32930769.000537075</v>
      </c>
      <c r="I7" s="199">
        <v>2.2460055676259784E-2</v>
      </c>
      <c r="J7" s="199"/>
    </row>
    <row r="8" spans="2:10">
      <c r="B8" s="242"/>
      <c r="C8" s="242" t="s">
        <v>166</v>
      </c>
      <c r="D8" s="68">
        <v>6532605.0484344615</v>
      </c>
      <c r="E8" s="68">
        <v>10336120.828183981</v>
      </c>
      <c r="F8" s="67">
        <v>2587690.5413179542</v>
      </c>
      <c r="G8" s="68">
        <v>2324464.3570636059</v>
      </c>
      <c r="H8" s="255">
        <v>21780880.775000002</v>
      </c>
      <c r="I8" s="244">
        <v>2.9769418624803003E-2</v>
      </c>
      <c r="J8" s="199">
        <v>0.66141427716567358</v>
      </c>
    </row>
    <row r="9" spans="2:10">
      <c r="B9" s="79" t="s">
        <v>254</v>
      </c>
      <c r="C9" s="79" t="s">
        <v>85</v>
      </c>
      <c r="D9" s="61">
        <v>5421902.9999679206</v>
      </c>
      <c r="E9" s="62">
        <v>0</v>
      </c>
      <c r="F9" s="61">
        <v>0</v>
      </c>
      <c r="G9" s="62">
        <v>0</v>
      </c>
      <c r="H9" s="259">
        <v>5421902.9999679206</v>
      </c>
      <c r="I9" s="199">
        <v>3.697947146286604E-3</v>
      </c>
      <c r="J9" s="199"/>
    </row>
    <row r="10" spans="2:10">
      <c r="B10" s="219"/>
      <c r="C10" s="219" t="s">
        <v>166</v>
      </c>
      <c r="D10" s="67">
        <v>5049872.8479999974</v>
      </c>
      <c r="E10" s="68">
        <v>0</v>
      </c>
      <c r="F10" s="67">
        <v>0</v>
      </c>
      <c r="G10" s="68">
        <v>0</v>
      </c>
      <c r="H10" s="275">
        <v>5049872.8479999974</v>
      </c>
      <c r="I10" s="257">
        <v>6.9020064141156424E-3</v>
      </c>
      <c r="J10" s="199">
        <v>0.93138384217310333</v>
      </c>
    </row>
    <row r="11" spans="2:10">
      <c r="B11" s="186" t="s">
        <v>167</v>
      </c>
      <c r="C11" s="220" t="s">
        <v>85</v>
      </c>
      <c r="D11" s="276">
        <v>13467847.908697322</v>
      </c>
      <c r="E11" s="246">
        <v>16417322.325168304</v>
      </c>
      <c r="F11" s="276">
        <v>4130473.6657335935</v>
      </c>
      <c r="G11" s="246">
        <v>4337028.1009057704</v>
      </c>
      <c r="H11" s="277">
        <v>38352672.000504985</v>
      </c>
      <c r="I11" s="248">
        <v>2.6158002822546381E-2</v>
      </c>
      <c r="J11" s="249"/>
    </row>
    <row r="12" spans="2:10">
      <c r="B12" s="215"/>
      <c r="C12" s="215" t="s">
        <v>166</v>
      </c>
      <c r="D12" s="278">
        <v>11582477.89643446</v>
      </c>
      <c r="E12" s="251">
        <v>10336120.828183981</v>
      </c>
      <c r="F12" s="278">
        <v>2587690.5413179542</v>
      </c>
      <c r="G12" s="251">
        <v>2324464.3570636059</v>
      </c>
      <c r="H12" s="253">
        <v>26830753.623000003</v>
      </c>
      <c r="I12" s="249">
        <v>3.6671425038918654E-2</v>
      </c>
      <c r="J12" s="249">
        <v>0.69957977432828478</v>
      </c>
    </row>
    <row r="13" spans="2:10" ht="6.75" customHeight="1">
      <c r="B13" s="215"/>
      <c r="C13" s="215"/>
      <c r="D13" s="251"/>
      <c r="E13" s="251"/>
      <c r="F13" s="251"/>
      <c r="G13" s="251"/>
      <c r="H13" s="253"/>
      <c r="I13" s="249"/>
      <c r="J13" s="249"/>
    </row>
    <row r="14" spans="2:10" ht="15.75">
      <c r="B14" s="352" t="s">
        <v>255</v>
      </c>
      <c r="C14" s="242"/>
      <c r="D14" s="254"/>
      <c r="E14" s="254"/>
      <c r="F14" s="254"/>
      <c r="G14" s="254"/>
      <c r="H14" s="255"/>
      <c r="I14" s="244"/>
      <c r="J14" s="199"/>
    </row>
    <row r="15" spans="2:10">
      <c r="B15" s="79" t="s">
        <v>144</v>
      </c>
      <c r="C15" s="79" t="s">
        <v>85</v>
      </c>
      <c r="D15" s="62">
        <v>2013070.105791</v>
      </c>
      <c r="E15" s="62">
        <v>0</v>
      </c>
      <c r="F15" s="61">
        <v>0</v>
      </c>
      <c r="G15" s="62">
        <v>13100824.894025002</v>
      </c>
      <c r="H15" s="259">
        <v>15113894.999816002</v>
      </c>
      <c r="I15" s="199">
        <v>1.0308259827624294E-2</v>
      </c>
      <c r="J15" s="199"/>
    </row>
    <row r="16" spans="2:10">
      <c r="B16" s="242"/>
      <c r="C16" s="242" t="s">
        <v>166</v>
      </c>
      <c r="D16" s="68">
        <v>1816442.9850567363</v>
      </c>
      <c r="E16" s="68">
        <v>0</v>
      </c>
      <c r="F16" s="67">
        <v>0</v>
      </c>
      <c r="G16" s="68">
        <v>11956999.92894326</v>
      </c>
      <c r="H16" s="255">
        <v>13773442.913999995</v>
      </c>
      <c r="I16" s="244">
        <v>1.8825105937971067E-2</v>
      </c>
      <c r="J16" s="199">
        <v>0.91130995115208058</v>
      </c>
    </row>
    <row r="17" spans="2:10">
      <c r="B17" s="79" t="s">
        <v>145</v>
      </c>
      <c r="C17" s="79" t="s">
        <v>85</v>
      </c>
      <c r="D17" s="61">
        <v>504717.80507500004</v>
      </c>
      <c r="E17" s="62">
        <v>0</v>
      </c>
      <c r="F17" s="61">
        <v>2946748.3137069</v>
      </c>
      <c r="G17" s="62">
        <v>4586186.8812423982</v>
      </c>
      <c r="H17" s="259">
        <v>8037653.0000242982</v>
      </c>
      <c r="I17" s="199">
        <v>5.4819896214406043E-3</v>
      </c>
      <c r="J17" s="199"/>
    </row>
    <row r="18" spans="2:10">
      <c r="B18" s="242"/>
      <c r="C18" s="242" t="s">
        <v>166</v>
      </c>
      <c r="D18" s="67">
        <v>214459.89036914168</v>
      </c>
      <c r="E18" s="68">
        <v>0</v>
      </c>
      <c r="F18" s="67">
        <v>1789660.845387633</v>
      </c>
      <c r="G18" s="68">
        <v>2870367.7652432262</v>
      </c>
      <c r="H18" s="255">
        <v>4874488.5010000011</v>
      </c>
      <c r="I18" s="244">
        <v>6.6622966383717095E-3</v>
      </c>
      <c r="J18" s="199">
        <v>0.60645669836521499</v>
      </c>
    </row>
    <row r="19" spans="2:10">
      <c r="B19" s="79" t="s">
        <v>256</v>
      </c>
      <c r="C19" s="79" t="s">
        <v>85</v>
      </c>
      <c r="D19" s="61">
        <v>1352032.5769350003</v>
      </c>
      <c r="E19" s="62">
        <v>0</v>
      </c>
      <c r="F19" s="61">
        <v>5326989.4233139986</v>
      </c>
      <c r="G19" s="62">
        <v>0</v>
      </c>
      <c r="H19" s="259">
        <v>6679022.0002489984</v>
      </c>
      <c r="I19" s="199">
        <v>4.555350832715444E-3</v>
      </c>
      <c r="J19" s="199"/>
    </row>
    <row r="20" spans="2:10">
      <c r="B20" s="242"/>
      <c r="C20" s="242" t="s">
        <v>166</v>
      </c>
      <c r="D20" s="67">
        <v>705413.52160182397</v>
      </c>
      <c r="E20" s="68">
        <v>0</v>
      </c>
      <c r="F20" s="67">
        <v>3741826.5683981618</v>
      </c>
      <c r="G20" s="68">
        <v>0</v>
      </c>
      <c r="H20" s="255">
        <v>4447240.0899999859</v>
      </c>
      <c r="I20" s="244">
        <v>6.0783470297571633E-3</v>
      </c>
      <c r="J20" s="199">
        <v>0.66585198998209461</v>
      </c>
    </row>
    <row r="21" spans="2:10">
      <c r="B21" s="79" t="s">
        <v>131</v>
      </c>
      <c r="C21" s="79" t="s">
        <v>85</v>
      </c>
      <c r="D21" s="61">
        <v>2287257.6716320002</v>
      </c>
      <c r="E21" s="62">
        <v>0</v>
      </c>
      <c r="F21" s="61">
        <v>0</v>
      </c>
      <c r="G21" s="62">
        <v>4675082.3285749005</v>
      </c>
      <c r="H21" s="259">
        <v>6962340.0002069008</v>
      </c>
      <c r="I21" s="199">
        <v>4.7485846455376486E-3</v>
      </c>
      <c r="J21" s="199"/>
    </row>
    <row r="22" spans="2:10">
      <c r="B22" s="242"/>
      <c r="C22" s="242" t="s">
        <v>166</v>
      </c>
      <c r="D22" s="67">
        <v>1857548.9194928752</v>
      </c>
      <c r="E22" s="68">
        <v>0</v>
      </c>
      <c r="F22" s="67">
        <v>0</v>
      </c>
      <c r="G22" s="68">
        <v>3918207.5755071249</v>
      </c>
      <c r="H22" s="255">
        <v>5775756.4950000001</v>
      </c>
      <c r="I22" s="244">
        <v>7.8941212134971562E-3</v>
      </c>
      <c r="J22" s="199">
        <v>0.82957116354966309</v>
      </c>
    </row>
    <row r="23" spans="2:10">
      <c r="B23" s="79" t="s">
        <v>257</v>
      </c>
      <c r="C23" s="79" t="s">
        <v>85</v>
      </c>
      <c r="D23" s="61">
        <v>93672193.230603039</v>
      </c>
      <c r="E23" s="62">
        <v>120183159.10670701</v>
      </c>
      <c r="F23" s="61">
        <v>96375864.713979021</v>
      </c>
      <c r="G23" s="62">
        <v>19048069.954218999</v>
      </c>
      <c r="H23" s="259">
        <v>329279287.00550807</v>
      </c>
      <c r="I23" s="199">
        <v>0.22458118482025788</v>
      </c>
      <c r="J23" s="199"/>
    </row>
    <row r="24" spans="2:10">
      <c r="B24" s="242"/>
      <c r="C24" s="242" t="s">
        <v>166</v>
      </c>
      <c r="D24" s="67">
        <v>40737514.489470854</v>
      </c>
      <c r="E24" s="68">
        <v>45286742.714773469</v>
      </c>
      <c r="F24" s="67">
        <v>12003193.094474681</v>
      </c>
      <c r="G24" s="68">
        <v>11046573.884281181</v>
      </c>
      <c r="H24" s="255">
        <v>109074024.18300018</v>
      </c>
      <c r="I24" s="244">
        <v>0.14907892479364707</v>
      </c>
      <c r="J24" s="199">
        <v>0.33125079070392793</v>
      </c>
    </row>
    <row r="25" spans="2:10">
      <c r="B25" s="79" t="s">
        <v>258</v>
      </c>
      <c r="C25" s="79" t="s">
        <v>85</v>
      </c>
      <c r="D25" s="61">
        <v>75286475.608048275</v>
      </c>
      <c r="E25" s="62">
        <v>470788786.16343075</v>
      </c>
      <c r="F25" s="61">
        <v>0</v>
      </c>
      <c r="G25" s="62">
        <v>52863837.23350931</v>
      </c>
      <c r="H25" s="259">
        <v>598939099.00498831</v>
      </c>
      <c r="I25" s="199">
        <v>0.4084995862113488</v>
      </c>
      <c r="J25" s="199"/>
    </row>
    <row r="26" spans="2:10">
      <c r="B26" s="219"/>
      <c r="C26" s="219" t="s">
        <v>166</v>
      </c>
      <c r="D26" s="67">
        <v>43708185.040498905</v>
      </c>
      <c r="E26" s="68">
        <v>258020529.77470934</v>
      </c>
      <c r="F26" s="67">
        <v>0</v>
      </c>
      <c r="G26" s="68">
        <v>10159244.501792034</v>
      </c>
      <c r="H26" s="275">
        <v>311887959.31700027</v>
      </c>
      <c r="I26" s="257">
        <v>0.42627859363705223</v>
      </c>
      <c r="J26" s="199">
        <v>0.52073401091218907</v>
      </c>
    </row>
    <row r="27" spans="2:10">
      <c r="B27" s="186" t="s">
        <v>237</v>
      </c>
      <c r="C27" s="279" t="s">
        <v>85</v>
      </c>
      <c r="D27" s="276">
        <v>175115746.99808431</v>
      </c>
      <c r="E27" s="246">
        <v>590971945.27013779</v>
      </c>
      <c r="F27" s="280">
        <v>104649602.45099992</v>
      </c>
      <c r="G27" s="246">
        <v>94274001.291570604</v>
      </c>
      <c r="H27" s="277">
        <v>965011296.01079273</v>
      </c>
      <c r="I27" s="248">
        <v>0.65817495595892483</v>
      </c>
      <c r="J27" s="249"/>
    </row>
    <row r="28" spans="2:10">
      <c r="B28" s="215"/>
      <c r="C28" s="215" t="s">
        <v>166</v>
      </c>
      <c r="D28" s="278">
        <v>89039564.846490338</v>
      </c>
      <c r="E28" s="251">
        <v>303307272.48948282</v>
      </c>
      <c r="F28" s="278">
        <v>17534680.508260474</v>
      </c>
      <c r="G28" s="251">
        <v>39951393.65576683</v>
      </c>
      <c r="H28" s="253">
        <v>449832911.50000048</v>
      </c>
      <c r="I28" s="249">
        <v>0.6148173892502965</v>
      </c>
      <c r="J28" s="249">
        <v>0.46614263828780045</v>
      </c>
    </row>
    <row r="29" spans="2:10" ht="6.75" customHeight="1">
      <c r="B29" s="215"/>
      <c r="C29" s="215"/>
      <c r="D29" s="251"/>
      <c r="E29" s="251"/>
      <c r="F29" s="251"/>
      <c r="G29" s="251"/>
      <c r="H29" s="253"/>
      <c r="I29" s="249"/>
      <c r="J29" s="249"/>
    </row>
    <row r="30" spans="2:10" ht="15.75">
      <c r="B30" s="352" t="s">
        <v>259</v>
      </c>
      <c r="C30" s="242"/>
      <c r="D30" s="254"/>
      <c r="E30" s="254"/>
      <c r="F30" s="254"/>
      <c r="G30" s="254"/>
      <c r="H30" s="255"/>
      <c r="I30" s="244"/>
      <c r="J30" s="199"/>
    </row>
    <row r="31" spans="2:10">
      <c r="B31" s="281" t="s">
        <v>260</v>
      </c>
      <c r="C31" s="79" t="s">
        <v>85</v>
      </c>
      <c r="D31" s="61">
        <v>4546097.0000500008</v>
      </c>
      <c r="E31" s="62">
        <v>0</v>
      </c>
      <c r="F31" s="61">
        <v>0</v>
      </c>
      <c r="G31" s="62">
        <v>0</v>
      </c>
      <c r="H31" s="259">
        <v>4546097.0000500008</v>
      </c>
      <c r="I31" s="199">
        <v>3.1006136458318154E-3</v>
      </c>
      <c r="J31" s="282"/>
    </row>
    <row r="32" spans="2:10">
      <c r="B32" s="218"/>
      <c r="C32" s="242" t="s">
        <v>166</v>
      </c>
      <c r="D32" s="67">
        <v>1509690.0369999998</v>
      </c>
      <c r="E32" s="68">
        <v>0</v>
      </c>
      <c r="F32" s="67">
        <v>0</v>
      </c>
      <c r="G32" s="68">
        <v>0</v>
      </c>
      <c r="H32" s="255">
        <v>1509690.0369999998</v>
      </c>
      <c r="I32" s="244">
        <v>2.0633965710299576E-3</v>
      </c>
      <c r="J32" s="199">
        <v>0.33208487126064296</v>
      </c>
    </row>
    <row r="33" spans="2:10">
      <c r="B33" s="209" t="s">
        <v>261</v>
      </c>
      <c r="C33" s="79" t="s">
        <v>85</v>
      </c>
      <c r="D33" s="61">
        <v>12293768.999752205</v>
      </c>
      <c r="E33" s="62">
        <v>0</v>
      </c>
      <c r="F33" s="61">
        <v>0</v>
      </c>
      <c r="G33" s="62">
        <v>0</v>
      </c>
      <c r="H33" s="259">
        <v>12293768.999752205</v>
      </c>
      <c r="I33" s="199">
        <v>8.3848250309917684E-3</v>
      </c>
      <c r="J33" s="199"/>
    </row>
    <row r="34" spans="2:10">
      <c r="B34" s="242"/>
      <c r="C34" s="242" t="s">
        <v>166</v>
      </c>
      <c r="D34" s="67">
        <v>11480582.380000003</v>
      </c>
      <c r="E34" s="68">
        <v>0</v>
      </c>
      <c r="F34" s="67">
        <v>0</v>
      </c>
      <c r="G34" s="68">
        <v>0</v>
      </c>
      <c r="H34" s="255">
        <v>11480582.380000003</v>
      </c>
      <c r="I34" s="244">
        <v>1.5691296713723334E-2</v>
      </c>
      <c r="J34" s="199">
        <v>0.93385375796726022</v>
      </c>
    </row>
    <row r="35" spans="2:10">
      <c r="B35" s="281" t="s">
        <v>130</v>
      </c>
      <c r="C35" s="79" t="s">
        <v>85</v>
      </c>
      <c r="D35" s="61">
        <v>12562429.154630996</v>
      </c>
      <c r="E35" s="62">
        <v>0</v>
      </c>
      <c r="F35" s="61">
        <v>0</v>
      </c>
      <c r="G35" s="62">
        <v>4391024.8459390001</v>
      </c>
      <c r="H35" s="259">
        <v>16953454.000569995</v>
      </c>
      <c r="I35" s="199">
        <v>1.1562910078155209E-2</v>
      </c>
      <c r="J35" s="199"/>
    </row>
    <row r="36" spans="2:10">
      <c r="B36" s="242"/>
      <c r="C36" s="242" t="s">
        <v>166</v>
      </c>
      <c r="D36" s="67">
        <v>8784471.2380801979</v>
      </c>
      <c r="E36" s="68">
        <v>0</v>
      </c>
      <c r="F36" s="67">
        <v>0</v>
      </c>
      <c r="G36" s="68">
        <v>2759630.403919796</v>
      </c>
      <c r="H36" s="255">
        <v>11544101.641999993</v>
      </c>
      <c r="I36" s="244">
        <v>1.577811283106725E-2</v>
      </c>
      <c r="J36" s="199">
        <v>0.68092918656055967</v>
      </c>
    </row>
    <row r="37" spans="2:10">
      <c r="B37" s="281" t="s">
        <v>262</v>
      </c>
      <c r="C37" s="79" t="s">
        <v>85</v>
      </c>
      <c r="D37" s="61">
        <v>1393045.0661312002</v>
      </c>
      <c r="E37" s="62">
        <v>0</v>
      </c>
      <c r="F37" s="61">
        <v>0</v>
      </c>
      <c r="G37" s="62">
        <v>951699.93388799997</v>
      </c>
      <c r="H37" s="259">
        <v>2344745.0000192001</v>
      </c>
      <c r="I37" s="199">
        <v>1.5992066035932563E-3</v>
      </c>
      <c r="J37" s="199"/>
    </row>
    <row r="38" spans="2:10">
      <c r="B38" s="242"/>
      <c r="C38" s="242" t="s">
        <v>166</v>
      </c>
      <c r="D38" s="67">
        <v>1068093.4854184818</v>
      </c>
      <c r="E38" s="68">
        <v>0</v>
      </c>
      <c r="F38" s="67">
        <v>0</v>
      </c>
      <c r="G38" s="68">
        <v>864962.40858151752</v>
      </c>
      <c r="H38" s="255">
        <v>1933055.8939999994</v>
      </c>
      <c r="I38" s="244">
        <v>2.642039627694018E-3</v>
      </c>
      <c r="J38" s="199">
        <v>0.82442052077482642</v>
      </c>
    </row>
    <row r="39" spans="2:10">
      <c r="B39" s="281" t="s">
        <v>263</v>
      </c>
      <c r="C39" s="79" t="s">
        <v>85</v>
      </c>
      <c r="D39" s="61">
        <v>3236467.9999702997</v>
      </c>
      <c r="E39" s="62">
        <v>0</v>
      </c>
      <c r="F39" s="61">
        <v>0</v>
      </c>
      <c r="G39" s="62">
        <v>0</v>
      </c>
      <c r="H39" s="259">
        <v>3236467.9999702997</v>
      </c>
      <c r="I39" s="199">
        <v>2.2073961125104774E-3</v>
      </c>
      <c r="J39" s="199"/>
    </row>
    <row r="40" spans="2:10">
      <c r="B40" s="242"/>
      <c r="C40" s="242" t="s">
        <v>166</v>
      </c>
      <c r="D40" s="67">
        <v>2395669.8219999969</v>
      </c>
      <c r="E40" s="68">
        <v>0</v>
      </c>
      <c r="F40" s="67">
        <v>0</v>
      </c>
      <c r="G40" s="68">
        <v>0</v>
      </c>
      <c r="H40" s="255">
        <v>2395669.8219999969</v>
      </c>
      <c r="I40" s="244">
        <v>3.2743257058632513E-3</v>
      </c>
      <c r="J40" s="199">
        <v>0.74021118763478622</v>
      </c>
    </row>
    <row r="41" spans="2:10">
      <c r="B41" s="79" t="s">
        <v>18</v>
      </c>
      <c r="C41" s="79" t="s">
        <v>85</v>
      </c>
      <c r="D41" s="61">
        <v>4412052.3229782786</v>
      </c>
      <c r="E41" s="62">
        <v>0</v>
      </c>
      <c r="F41" s="61">
        <v>0</v>
      </c>
      <c r="G41" s="62">
        <v>0</v>
      </c>
      <c r="H41" s="259">
        <v>4412052.3229782786</v>
      </c>
      <c r="I41" s="199">
        <v>3.009190001577166E-3</v>
      </c>
      <c r="J41" s="199"/>
    </row>
    <row r="42" spans="2:10">
      <c r="B42" s="242"/>
      <c r="C42" s="242" t="s">
        <v>166</v>
      </c>
      <c r="D42" s="67">
        <v>4412052.3229999989</v>
      </c>
      <c r="E42" s="68">
        <v>0</v>
      </c>
      <c r="F42" s="67">
        <v>0</v>
      </c>
      <c r="G42" s="68">
        <v>0</v>
      </c>
      <c r="H42" s="255">
        <v>4412052.3229999989</v>
      </c>
      <c r="I42" s="244">
        <v>6.030253503277877E-3</v>
      </c>
      <c r="J42" s="199">
        <v>1.000000000004923</v>
      </c>
    </row>
    <row r="43" spans="2:10">
      <c r="B43" s="79" t="s">
        <v>10</v>
      </c>
      <c r="C43" s="79" t="s">
        <v>85</v>
      </c>
      <c r="D43" s="61">
        <v>2637114.0000303998</v>
      </c>
      <c r="E43" s="62">
        <v>0</v>
      </c>
      <c r="F43" s="61">
        <v>0</v>
      </c>
      <c r="G43" s="62">
        <v>0</v>
      </c>
      <c r="H43" s="259">
        <v>2637114.0000303998</v>
      </c>
      <c r="I43" s="199">
        <v>1.7986135478452062E-3</v>
      </c>
      <c r="J43" s="199"/>
    </row>
    <row r="44" spans="2:10">
      <c r="B44" s="242"/>
      <c r="C44" s="242" t="s">
        <v>166</v>
      </c>
      <c r="D44" s="67">
        <v>2203649.1670000004</v>
      </c>
      <c r="E44" s="68">
        <v>0</v>
      </c>
      <c r="F44" s="67">
        <v>0</v>
      </c>
      <c r="G44" s="68">
        <v>0</v>
      </c>
      <c r="H44" s="255">
        <v>2203649.1670000004</v>
      </c>
      <c r="I44" s="244">
        <v>3.0118779507722375E-3</v>
      </c>
      <c r="J44" s="199">
        <v>0.83562908807681335</v>
      </c>
    </row>
    <row r="45" spans="2:10">
      <c r="B45" s="79" t="s">
        <v>141</v>
      </c>
      <c r="C45" s="79" t="s">
        <v>85</v>
      </c>
      <c r="D45" s="61">
        <v>24572570.298981991</v>
      </c>
      <c r="E45" s="62">
        <v>0</v>
      </c>
      <c r="F45" s="61">
        <v>0</v>
      </c>
      <c r="G45" s="62">
        <v>22318842.701241996</v>
      </c>
      <c r="H45" s="259">
        <v>46891413.000223987</v>
      </c>
      <c r="I45" s="199">
        <v>3.1981753803148237E-2</v>
      </c>
      <c r="J45" s="199"/>
    </row>
    <row r="46" spans="2:10">
      <c r="B46" s="242"/>
      <c r="C46" s="242" t="s">
        <v>166</v>
      </c>
      <c r="D46" s="67">
        <v>16919285.368132561</v>
      </c>
      <c r="E46" s="68">
        <v>0</v>
      </c>
      <c r="F46" s="67">
        <v>0</v>
      </c>
      <c r="G46" s="68">
        <v>5934239.8728674334</v>
      </c>
      <c r="H46" s="255">
        <v>22853525.240999997</v>
      </c>
      <c r="I46" s="244">
        <v>3.1235475138944684E-2</v>
      </c>
      <c r="J46" s="199">
        <v>0.48737122169662134</v>
      </c>
    </row>
    <row r="47" spans="2:10">
      <c r="B47" s="79" t="s">
        <v>264</v>
      </c>
      <c r="C47" s="79" t="s">
        <v>85</v>
      </c>
      <c r="D47" s="61">
        <v>28671148.230477422</v>
      </c>
      <c r="E47" s="62">
        <v>0</v>
      </c>
      <c r="F47" s="61">
        <v>0</v>
      </c>
      <c r="G47" s="62">
        <v>19363756.769633621</v>
      </c>
      <c r="H47" s="259">
        <v>48034905.000111043</v>
      </c>
      <c r="I47" s="199">
        <v>3.2761659488994871E-2</v>
      </c>
      <c r="J47" s="199"/>
    </row>
    <row r="48" spans="2:10">
      <c r="B48" s="242"/>
      <c r="C48" s="242" t="s">
        <v>166</v>
      </c>
      <c r="D48" s="67">
        <v>15266745.041114932</v>
      </c>
      <c r="E48" s="68">
        <v>0</v>
      </c>
      <c r="F48" s="67">
        <v>0</v>
      </c>
      <c r="G48" s="68">
        <v>9652842.2818850838</v>
      </c>
      <c r="H48" s="255">
        <v>24919587.323000014</v>
      </c>
      <c r="I48" s="244">
        <v>3.4059303415645337E-2</v>
      </c>
      <c r="J48" s="199">
        <v>0.51878081830165812</v>
      </c>
    </row>
    <row r="49" spans="2:10">
      <c r="B49" s="79" t="s">
        <v>265</v>
      </c>
      <c r="C49" s="79" t="s">
        <v>85</v>
      </c>
      <c r="D49" s="61">
        <v>11935061.531126238</v>
      </c>
      <c r="E49" s="62">
        <v>0</v>
      </c>
      <c r="F49" s="61">
        <v>0</v>
      </c>
      <c r="G49" s="62">
        <v>10186849.4691601</v>
      </c>
      <c r="H49" s="259">
        <v>22121911.000286341</v>
      </c>
      <c r="I49" s="199">
        <v>1.5087997268560343E-2</v>
      </c>
      <c r="J49" s="199"/>
    </row>
    <row r="50" spans="2:10">
      <c r="B50" s="242"/>
      <c r="C50" s="242" t="s">
        <v>166</v>
      </c>
      <c r="D50" s="67">
        <v>9538076.3532697335</v>
      </c>
      <c r="E50" s="68">
        <v>0</v>
      </c>
      <c r="F50" s="67">
        <v>0</v>
      </c>
      <c r="G50" s="68">
        <v>6111933.629730274</v>
      </c>
      <c r="H50" s="255">
        <v>15650009.983000007</v>
      </c>
      <c r="I50" s="244">
        <v>2.1389938427146697E-2</v>
      </c>
      <c r="J50" s="199">
        <v>0.70744385432151125</v>
      </c>
    </row>
    <row r="51" spans="2:10">
      <c r="B51" s="79" t="s">
        <v>138</v>
      </c>
      <c r="C51" s="79" t="s">
        <v>85</v>
      </c>
      <c r="D51" s="61">
        <v>2176394.9999227002</v>
      </c>
      <c r="E51" s="62">
        <v>0</v>
      </c>
      <c r="F51" s="61">
        <v>0</v>
      </c>
      <c r="G51" s="62">
        <v>0</v>
      </c>
      <c r="H51" s="259">
        <v>2176394.9999227002</v>
      </c>
      <c r="I51" s="199">
        <v>1.4843854047562638E-3</v>
      </c>
      <c r="J51" s="199"/>
    </row>
    <row r="52" spans="2:10">
      <c r="B52" s="242"/>
      <c r="C52" s="242" t="s">
        <v>166</v>
      </c>
      <c r="D52" s="67">
        <v>1656051.8319999999</v>
      </c>
      <c r="E52" s="68">
        <v>0</v>
      </c>
      <c r="F52" s="67">
        <v>0</v>
      </c>
      <c r="G52" s="68">
        <v>0</v>
      </c>
      <c r="H52" s="255">
        <v>1656051.8319999999</v>
      </c>
      <c r="I52" s="244">
        <v>2.2634392410689794E-3</v>
      </c>
      <c r="J52" s="199">
        <v>0.76091510597056988</v>
      </c>
    </row>
    <row r="53" spans="2:10">
      <c r="B53" s="79" t="s">
        <v>266</v>
      </c>
      <c r="C53" s="79" t="s">
        <v>85</v>
      </c>
      <c r="D53" s="61">
        <v>90413099.693119973</v>
      </c>
      <c r="E53" s="62">
        <v>0</v>
      </c>
      <c r="F53" s="61">
        <v>0</v>
      </c>
      <c r="G53" s="62">
        <v>12396624.306419998</v>
      </c>
      <c r="H53" s="259">
        <v>102809723.99953997</v>
      </c>
      <c r="I53" s="199">
        <v>7.0120200504668134E-2</v>
      </c>
      <c r="J53" s="199"/>
    </row>
    <row r="54" spans="2:10">
      <c r="B54" s="79"/>
      <c r="C54" s="242" t="s">
        <v>166</v>
      </c>
      <c r="D54" s="67">
        <v>54787640.912538201</v>
      </c>
      <c r="E54" s="68">
        <v>0</v>
      </c>
      <c r="F54" s="67">
        <v>0</v>
      </c>
      <c r="G54" s="68">
        <v>6576002.9044618336</v>
      </c>
      <c r="H54" s="255">
        <v>61363643.817000031</v>
      </c>
      <c r="I54" s="244">
        <v>8.3869886622230883E-2</v>
      </c>
      <c r="J54" s="199">
        <v>0.59686614679827954</v>
      </c>
    </row>
    <row r="55" spans="2:10">
      <c r="B55" s="79" t="s">
        <v>45</v>
      </c>
      <c r="C55" s="79" t="s">
        <v>85</v>
      </c>
      <c r="D55" s="61">
        <v>70495074.598299995</v>
      </c>
      <c r="E55" s="62">
        <v>0</v>
      </c>
      <c r="F55" s="61">
        <v>0</v>
      </c>
      <c r="G55" s="62">
        <v>14504925.399400001</v>
      </c>
      <c r="H55" s="259">
        <v>84999999.997699991</v>
      </c>
      <c r="I55" s="199">
        <v>5.7973281231279088E-2</v>
      </c>
      <c r="J55" s="249"/>
    </row>
    <row r="56" spans="2:10">
      <c r="B56" s="242"/>
      <c r="C56" s="242" t="s">
        <v>166</v>
      </c>
      <c r="D56" s="67">
        <v>24968794.637753222</v>
      </c>
      <c r="E56" s="68">
        <v>0</v>
      </c>
      <c r="F56" s="67">
        <v>0</v>
      </c>
      <c r="G56" s="68">
        <v>5798372.9912467822</v>
      </c>
      <c r="H56" s="255">
        <v>30767167.629000004</v>
      </c>
      <c r="I56" s="244">
        <v>4.2051591141276455E-2</v>
      </c>
      <c r="J56" s="249">
        <v>0.36196667799802978</v>
      </c>
    </row>
    <row r="57" spans="2:10">
      <c r="B57" s="79" t="s">
        <v>142</v>
      </c>
      <c r="C57" s="79" t="s">
        <v>85</v>
      </c>
      <c r="D57" s="61">
        <v>41694068.740955889</v>
      </c>
      <c r="E57" s="62">
        <v>0</v>
      </c>
      <c r="F57" s="61">
        <v>0</v>
      </c>
      <c r="G57" s="62">
        <v>12559045.258950712</v>
      </c>
      <c r="H57" s="259">
        <v>54253113.9999066</v>
      </c>
      <c r="I57" s="199">
        <v>3.7002718066756903E-2</v>
      </c>
      <c r="J57" s="249"/>
    </row>
    <row r="58" spans="2:10">
      <c r="B58" s="242"/>
      <c r="C58" s="242" t="s">
        <v>166</v>
      </c>
      <c r="D58" s="67">
        <v>18808775.564500019</v>
      </c>
      <c r="E58" s="68">
        <v>0</v>
      </c>
      <c r="F58" s="67">
        <v>0</v>
      </c>
      <c r="G58" s="68">
        <v>6217255.6654999964</v>
      </c>
      <c r="H58" s="255">
        <v>25026031.230000015</v>
      </c>
      <c r="I58" s="244">
        <v>3.420478757949879E-2</v>
      </c>
      <c r="J58" s="249">
        <v>0.46128285336843705</v>
      </c>
    </row>
    <row r="59" spans="2:10">
      <c r="B59" s="79" t="s">
        <v>267</v>
      </c>
      <c r="C59" s="79" t="s">
        <v>85</v>
      </c>
      <c r="D59" s="61">
        <v>5461038.2713371599</v>
      </c>
      <c r="E59" s="62">
        <v>0</v>
      </c>
      <c r="F59" s="61">
        <v>0</v>
      </c>
      <c r="G59" s="62">
        <v>1344953.7287000802</v>
      </c>
      <c r="H59" s="259">
        <v>6805992.0000372399</v>
      </c>
      <c r="I59" s="199">
        <v>4.641949273960836E-3</v>
      </c>
      <c r="J59" s="249"/>
    </row>
    <row r="60" spans="2:10">
      <c r="B60" s="242"/>
      <c r="C60" s="242" t="s">
        <v>166</v>
      </c>
      <c r="D60" s="67">
        <v>4289091.518327835</v>
      </c>
      <c r="E60" s="68">
        <v>0</v>
      </c>
      <c r="F60" s="67">
        <v>0</v>
      </c>
      <c r="G60" s="68">
        <v>933445.46067216725</v>
      </c>
      <c r="H60" s="255">
        <v>5222536.9790000021</v>
      </c>
      <c r="I60" s="244">
        <v>7.1379982847073389E-3</v>
      </c>
      <c r="J60" s="249">
        <v>0.76734397850767766</v>
      </c>
    </row>
    <row r="61" spans="2:10">
      <c r="B61" s="79" t="s">
        <v>268</v>
      </c>
      <c r="C61" s="79" t="s">
        <v>85</v>
      </c>
      <c r="D61" s="61">
        <v>12735831.082309172</v>
      </c>
      <c r="E61" s="62">
        <v>0</v>
      </c>
      <c r="F61" s="61">
        <v>0</v>
      </c>
      <c r="G61" s="62">
        <v>1517123.9182049716</v>
      </c>
      <c r="H61" s="259">
        <v>14252955.000514142</v>
      </c>
      <c r="I61" s="199">
        <v>9.7210655134580062E-3</v>
      </c>
      <c r="J61" s="249"/>
    </row>
    <row r="62" spans="2:10">
      <c r="B62" s="242"/>
      <c r="C62" s="242" t="s">
        <v>166</v>
      </c>
      <c r="D62" s="67">
        <v>6219772.9040393047</v>
      </c>
      <c r="E62" s="68">
        <v>0</v>
      </c>
      <c r="F62" s="67">
        <v>0</v>
      </c>
      <c r="G62" s="68">
        <v>1723249.0699606957</v>
      </c>
      <c r="H62" s="255">
        <v>7943021.9740000004</v>
      </c>
      <c r="I62" s="244">
        <v>1.0856271090810152E-2</v>
      </c>
      <c r="J62" s="199">
        <v>0.55728948654601618</v>
      </c>
    </row>
    <row r="63" spans="2:10">
      <c r="B63" s="409" t="s">
        <v>22</v>
      </c>
      <c r="C63" s="79" t="s">
        <v>85</v>
      </c>
      <c r="D63" s="61">
        <v>3374679.9999857391</v>
      </c>
      <c r="E63" s="62">
        <v>0</v>
      </c>
      <c r="F63" s="61">
        <v>0</v>
      </c>
      <c r="G63" s="62">
        <v>0</v>
      </c>
      <c r="H63" s="259">
        <v>3374679.9999857391</v>
      </c>
      <c r="I63" s="199">
        <v>2.3016620318828235E-3</v>
      </c>
      <c r="J63" s="199"/>
    </row>
    <row r="64" spans="2:10">
      <c r="B64" s="410"/>
      <c r="C64" s="219" t="s">
        <v>166</v>
      </c>
      <c r="D64" s="67">
        <v>3283985.777000004</v>
      </c>
      <c r="E64" s="68">
        <v>0</v>
      </c>
      <c r="F64" s="67">
        <v>0</v>
      </c>
      <c r="G64" s="68">
        <v>0</v>
      </c>
      <c r="H64" s="275">
        <v>3283985.777000004</v>
      </c>
      <c r="I64" s="257">
        <v>4.4884478439284814E-3</v>
      </c>
      <c r="J64" s="199">
        <v>0.97312508949407994</v>
      </c>
    </row>
    <row r="65" spans="2:10">
      <c r="B65" s="186" t="s">
        <v>167</v>
      </c>
      <c r="C65" s="220" t="s">
        <v>85</v>
      </c>
      <c r="D65" s="276">
        <v>332609941.99005967</v>
      </c>
      <c r="E65" s="246">
        <v>0</v>
      </c>
      <c r="F65" s="276">
        <v>0</v>
      </c>
      <c r="G65" s="246">
        <v>99534846.331538498</v>
      </c>
      <c r="H65" s="277">
        <v>432144788.32159817</v>
      </c>
      <c r="I65" s="248">
        <v>0.29473942760797039</v>
      </c>
      <c r="J65" s="249"/>
    </row>
    <row r="66" spans="2:10">
      <c r="B66" s="215"/>
      <c r="C66" s="215" t="s">
        <v>166</v>
      </c>
      <c r="D66" s="278">
        <v>187592428.36117449</v>
      </c>
      <c r="E66" s="251">
        <v>0</v>
      </c>
      <c r="F66" s="278">
        <v>0</v>
      </c>
      <c r="G66" s="251">
        <v>46571934.688825592</v>
      </c>
      <c r="H66" s="253">
        <v>234164363.05000007</v>
      </c>
      <c r="I66" s="249">
        <v>0.32004844168868574</v>
      </c>
      <c r="J66" s="249">
        <v>0.54186552604155691</v>
      </c>
    </row>
    <row r="67" spans="2:10" ht="6.75" customHeight="1">
      <c r="B67" s="215"/>
      <c r="C67" s="215"/>
      <c r="D67" s="251"/>
      <c r="E67" s="251"/>
      <c r="F67" s="251"/>
      <c r="G67" s="251"/>
      <c r="H67" s="253"/>
      <c r="I67" s="249"/>
      <c r="J67" s="249"/>
    </row>
    <row r="68" spans="2:10" ht="15.75">
      <c r="B68" s="352" t="s">
        <v>269</v>
      </c>
      <c r="C68" s="242"/>
      <c r="D68" s="254"/>
      <c r="E68" s="254"/>
      <c r="F68" s="254"/>
      <c r="G68" s="254"/>
      <c r="H68" s="255"/>
      <c r="I68" s="244"/>
      <c r="J68" s="249"/>
    </row>
    <row r="69" spans="2:10">
      <c r="B69" s="209" t="s">
        <v>270</v>
      </c>
      <c r="C69" s="79" t="s">
        <v>85</v>
      </c>
      <c r="D69" s="61">
        <v>1902097.2326179696</v>
      </c>
      <c r="E69" s="62">
        <v>0</v>
      </c>
      <c r="F69" s="61">
        <v>0</v>
      </c>
      <c r="G69" s="62">
        <v>1598902.7673328</v>
      </c>
      <c r="H69" s="259">
        <v>3500999.9999507694</v>
      </c>
      <c r="I69" s="199">
        <v>2.3878171481570122E-3</v>
      </c>
      <c r="J69" s="199"/>
    </row>
    <row r="70" spans="2:10">
      <c r="B70" s="79"/>
      <c r="C70" s="79" t="s">
        <v>166</v>
      </c>
      <c r="D70" s="67">
        <v>1249003.8051922463</v>
      </c>
      <c r="E70" s="68">
        <v>0</v>
      </c>
      <c r="F70" s="67">
        <v>0</v>
      </c>
      <c r="G70" s="68">
        <v>1159184.7958077539</v>
      </c>
      <c r="H70" s="259">
        <v>2408188.6010000003</v>
      </c>
      <c r="I70" s="199">
        <v>3.2914359768652507E-3</v>
      </c>
      <c r="J70" s="199">
        <v>0.6878573553367221</v>
      </c>
    </row>
    <row r="71" spans="2:10">
      <c r="B71" s="260" t="s">
        <v>271</v>
      </c>
      <c r="C71" s="260" t="s">
        <v>85</v>
      </c>
      <c r="D71" s="61">
        <v>5341956.6422900008</v>
      </c>
      <c r="E71" s="62">
        <v>0</v>
      </c>
      <c r="F71" s="61">
        <v>0</v>
      </c>
      <c r="G71" s="62">
        <v>2614345.0345329996</v>
      </c>
      <c r="H71" s="283">
        <v>7956301.6768230004</v>
      </c>
      <c r="I71" s="262">
        <v>5.4265048786333904E-3</v>
      </c>
      <c r="J71" s="199"/>
    </row>
    <row r="72" spans="2:10">
      <c r="B72" s="79"/>
      <c r="C72" s="79" t="s">
        <v>166</v>
      </c>
      <c r="D72" s="67">
        <v>3450727.289029479</v>
      </c>
      <c r="E72" s="68">
        <v>0</v>
      </c>
      <c r="F72" s="67">
        <v>0</v>
      </c>
      <c r="G72" s="68">
        <v>2115113.5619705222</v>
      </c>
      <c r="H72" s="255">
        <v>5565840.8510000017</v>
      </c>
      <c r="I72" s="199">
        <v>7.6072151536970539E-3</v>
      </c>
      <c r="J72" s="199">
        <v>0.69955125849658273</v>
      </c>
    </row>
    <row r="73" spans="2:10">
      <c r="B73" s="183" t="s">
        <v>272</v>
      </c>
      <c r="C73" s="260" t="s">
        <v>85</v>
      </c>
      <c r="D73" s="61">
        <v>2731090.1529691</v>
      </c>
      <c r="E73" s="62">
        <v>0</v>
      </c>
      <c r="F73" s="61">
        <v>0</v>
      </c>
      <c r="G73" s="62">
        <v>628512.84704100003</v>
      </c>
      <c r="H73" s="259">
        <v>3359603.0000101002</v>
      </c>
      <c r="I73" s="262">
        <v>2.2913789358859371E-3</v>
      </c>
      <c r="J73" s="199"/>
    </row>
    <row r="74" spans="2:10">
      <c r="B74" s="284"/>
      <c r="C74" s="79" t="s">
        <v>166</v>
      </c>
      <c r="D74" s="67">
        <v>1573892.6614999999</v>
      </c>
      <c r="E74" s="68">
        <v>0</v>
      </c>
      <c r="F74" s="67">
        <v>0</v>
      </c>
      <c r="G74" s="68">
        <v>699032.6124999997</v>
      </c>
      <c r="H74" s="259">
        <v>2272925.2739999997</v>
      </c>
      <c r="I74" s="199">
        <v>3.1065623416967193E-3</v>
      </c>
      <c r="J74" s="199">
        <v>0.67654579246213509</v>
      </c>
    </row>
    <row r="75" spans="2:10">
      <c r="B75" s="281" t="s">
        <v>273</v>
      </c>
      <c r="C75" s="260" t="s">
        <v>85</v>
      </c>
      <c r="D75" s="61">
        <v>1957695.5948603998</v>
      </c>
      <c r="E75" s="62">
        <v>0</v>
      </c>
      <c r="F75" s="61">
        <v>0</v>
      </c>
      <c r="G75" s="62">
        <v>964238.40506949986</v>
      </c>
      <c r="H75" s="283">
        <v>2921933.9999298998</v>
      </c>
      <c r="I75" s="262">
        <v>1.9928717826088933E-3</v>
      </c>
      <c r="J75" s="199"/>
    </row>
    <row r="76" spans="2:10">
      <c r="B76" s="79"/>
      <c r="C76" s="79" t="s">
        <v>166</v>
      </c>
      <c r="D76" s="67">
        <v>1242783.680681759</v>
      </c>
      <c r="E76" s="68">
        <v>0</v>
      </c>
      <c r="F76" s="67">
        <v>0</v>
      </c>
      <c r="G76" s="68">
        <v>691069.0593182419</v>
      </c>
      <c r="H76" s="255">
        <v>1933852.7400000009</v>
      </c>
      <c r="I76" s="199">
        <v>2.6431287315920008E-3</v>
      </c>
      <c r="J76" s="199">
        <v>0.66183997997435806</v>
      </c>
    </row>
    <row r="77" spans="2:10">
      <c r="B77" s="183" t="s">
        <v>274</v>
      </c>
      <c r="C77" s="260" t="s">
        <v>85</v>
      </c>
      <c r="D77" s="61">
        <v>3784069.9999680002</v>
      </c>
      <c r="E77" s="62">
        <v>0</v>
      </c>
      <c r="F77" s="61">
        <v>0</v>
      </c>
      <c r="G77" s="62">
        <v>0</v>
      </c>
      <c r="H77" s="259">
        <v>3784069.9999680002</v>
      </c>
      <c r="I77" s="262">
        <v>2.580881815446202E-3</v>
      </c>
      <c r="J77" s="199"/>
    </row>
    <row r="78" spans="2:10">
      <c r="B78" s="284"/>
      <c r="C78" s="242" t="s">
        <v>166</v>
      </c>
      <c r="D78" s="67">
        <v>2369320.1720000021</v>
      </c>
      <c r="E78" s="68">
        <v>0</v>
      </c>
      <c r="F78" s="67">
        <v>0</v>
      </c>
      <c r="G78" s="68">
        <v>0</v>
      </c>
      <c r="H78" s="259">
        <v>2369320.1720000021</v>
      </c>
      <c r="I78" s="199">
        <v>3.2383118380325602E-3</v>
      </c>
      <c r="J78" s="199">
        <v>0.62613011176327027</v>
      </c>
    </row>
    <row r="79" spans="2:10">
      <c r="B79" s="79" t="s">
        <v>143</v>
      </c>
      <c r="C79" s="79" t="s">
        <v>85</v>
      </c>
      <c r="D79" s="61">
        <v>3823791.3495626487</v>
      </c>
      <c r="E79" s="62">
        <v>0</v>
      </c>
      <c r="F79" s="61">
        <v>5337213.6503471211</v>
      </c>
      <c r="G79" s="62">
        <v>0</v>
      </c>
      <c r="H79" s="283">
        <v>9161004.9999097697</v>
      </c>
      <c r="I79" s="262">
        <v>6.2481590498269859E-3</v>
      </c>
      <c r="J79" s="199"/>
    </row>
    <row r="80" spans="2:10">
      <c r="B80" s="219"/>
      <c r="C80" s="219" t="s">
        <v>166</v>
      </c>
      <c r="D80" s="67">
        <v>2451079.6026584832</v>
      </c>
      <c r="E80" s="68">
        <v>0</v>
      </c>
      <c r="F80" s="67">
        <v>3823641.3023415166</v>
      </c>
      <c r="G80" s="68">
        <v>0</v>
      </c>
      <c r="H80" s="275">
        <v>6274720.9049999993</v>
      </c>
      <c r="I80" s="257">
        <v>8.5760899802155826E-3</v>
      </c>
      <c r="J80" s="199">
        <v>0.68493805047173328</v>
      </c>
    </row>
    <row r="81" spans="2:10">
      <c r="B81" s="186" t="s">
        <v>167</v>
      </c>
      <c r="C81" s="220" t="s">
        <v>85</v>
      </c>
      <c r="D81" s="276">
        <v>19540700.972268119</v>
      </c>
      <c r="E81" s="246">
        <v>0</v>
      </c>
      <c r="F81" s="276">
        <v>5337213.6503471211</v>
      </c>
      <c r="G81" s="246">
        <v>5805999.0539762992</v>
      </c>
      <c r="H81" s="277">
        <v>30683913.676591538</v>
      </c>
      <c r="I81" s="248">
        <v>2.0927613610558421E-2</v>
      </c>
      <c r="J81" s="199"/>
    </row>
    <row r="82" spans="2:10">
      <c r="B82" s="215"/>
      <c r="C82" s="215" t="s">
        <v>166</v>
      </c>
      <c r="D82" s="278">
        <v>12336807.211061969</v>
      </c>
      <c r="E82" s="251">
        <v>0</v>
      </c>
      <c r="F82" s="278">
        <v>3823641.3023415166</v>
      </c>
      <c r="G82" s="251">
        <v>4664400.0295965178</v>
      </c>
      <c r="H82" s="253">
        <v>20824848.543000005</v>
      </c>
      <c r="I82" s="249">
        <v>2.8462744022099168E-2</v>
      </c>
      <c r="J82" s="199">
        <v>0.67868945149872073</v>
      </c>
    </row>
    <row r="83" spans="2:10" ht="6.75" customHeight="1">
      <c r="B83" s="215"/>
      <c r="C83" s="215"/>
      <c r="D83" s="251"/>
      <c r="E83" s="251"/>
      <c r="F83" s="251"/>
      <c r="G83" s="251"/>
      <c r="H83" s="251"/>
      <c r="I83" s="215"/>
      <c r="J83" s="79"/>
    </row>
    <row r="84" spans="2:10">
      <c r="B84" s="285" t="s">
        <v>191</v>
      </c>
      <c r="C84" s="285" t="s">
        <v>85</v>
      </c>
      <c r="D84" s="286">
        <v>540734237.86910939</v>
      </c>
      <c r="E84" s="286">
        <v>607389267.59530604</v>
      </c>
      <c r="F84" s="286">
        <v>114117289.76708063</v>
      </c>
      <c r="G84" s="286">
        <v>203951874.77799118</v>
      </c>
      <c r="H84" s="286">
        <v>1466192670.0094874</v>
      </c>
      <c r="I84" s="287">
        <v>1</v>
      </c>
      <c r="J84" s="79"/>
    </row>
    <row r="85" spans="2:10">
      <c r="B85" s="285"/>
      <c r="C85" s="285" t="s">
        <v>166</v>
      </c>
      <c r="D85" s="286">
        <v>300551278.31516123</v>
      </c>
      <c r="E85" s="286">
        <v>313643393.31766683</v>
      </c>
      <c r="F85" s="286">
        <v>23946012.351919945</v>
      </c>
      <c r="G85" s="286">
        <v>93512192.731252551</v>
      </c>
      <c r="H85" s="286">
        <v>731652876.71600056</v>
      </c>
      <c r="I85" s="287">
        <v>1</v>
      </c>
      <c r="J85" s="199">
        <v>0.49901550572563302</v>
      </c>
    </row>
    <row r="86" spans="2:10">
      <c r="B86" s="79"/>
      <c r="C86" s="79"/>
      <c r="D86" s="79"/>
      <c r="E86" s="79"/>
      <c r="F86" s="79"/>
      <c r="G86" s="79"/>
      <c r="H86" s="79"/>
      <c r="I86" s="79"/>
      <c r="J86" s="79"/>
    </row>
    <row r="87" spans="2:10">
      <c r="B87" s="227" t="s">
        <v>275</v>
      </c>
      <c r="C87" s="228"/>
      <c r="D87" s="228"/>
      <c r="E87" s="228"/>
      <c r="F87" s="228"/>
      <c r="G87" s="228"/>
      <c r="H87" s="228"/>
      <c r="I87" s="229"/>
      <c r="J87" s="288"/>
    </row>
    <row r="88" spans="2:10">
      <c r="B88" s="227" t="s">
        <v>276</v>
      </c>
      <c r="C88" s="228"/>
      <c r="D88" s="228"/>
      <c r="E88" s="228"/>
      <c r="F88" s="228"/>
      <c r="G88" s="228"/>
      <c r="H88" s="228"/>
      <c r="I88" s="79"/>
      <c r="J88" s="79"/>
    </row>
    <row r="89" spans="2:10">
      <c r="B89" s="227" t="s">
        <v>277</v>
      </c>
      <c r="C89" s="228"/>
      <c r="D89" s="228"/>
      <c r="E89" s="228"/>
      <c r="F89" s="228"/>
      <c r="G89" s="228"/>
      <c r="H89" s="228"/>
      <c r="I89" s="79"/>
      <c r="J89" s="79"/>
    </row>
    <row r="90" spans="2:10">
      <c r="B90" s="227" t="s">
        <v>278</v>
      </c>
      <c r="C90" s="228"/>
      <c r="D90" s="228"/>
      <c r="E90" s="228"/>
      <c r="F90" s="228"/>
      <c r="G90" s="228"/>
      <c r="H90" s="228"/>
      <c r="I90" s="79"/>
      <c r="J90" s="79"/>
    </row>
    <row r="91" spans="2:10">
      <c r="B91" s="227" t="s">
        <v>279</v>
      </c>
      <c r="C91" s="228"/>
      <c r="D91" s="228"/>
      <c r="E91" s="228"/>
      <c r="F91" s="228"/>
      <c r="G91" s="228"/>
      <c r="H91" s="228"/>
      <c r="I91" s="79"/>
      <c r="J91" s="79"/>
    </row>
    <row r="92" spans="2:10">
      <c r="B92" s="227" t="s">
        <v>308</v>
      </c>
      <c r="C92" s="228"/>
      <c r="D92" s="228"/>
      <c r="E92" s="228"/>
      <c r="F92" s="228"/>
      <c r="G92" s="228"/>
      <c r="H92" s="228"/>
      <c r="I92" s="79"/>
      <c r="J92" s="79"/>
    </row>
  </sheetData>
  <mergeCells count="1">
    <mergeCell ref="B63:B6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8BC21-A79D-4AF6-BCAD-4030231C2841}">
  <dimension ref="A1:I115"/>
  <sheetViews>
    <sheetView topLeftCell="A56" workbookViewId="0">
      <selection activeCell="E77" sqref="E77:E78"/>
    </sheetView>
  </sheetViews>
  <sheetFormatPr defaultColWidth="9.140625" defaultRowHeight="14.25"/>
  <cols>
    <col min="1" max="1" width="56.140625" style="1" customWidth="1"/>
    <col min="2" max="6" width="21.42578125" style="1" customWidth="1"/>
    <col min="7" max="7" width="14.28515625" style="1" customWidth="1"/>
    <col min="8" max="8" width="14.7109375" style="1" customWidth="1"/>
    <col min="9" max="16384" width="9.140625" style="1"/>
  </cols>
  <sheetData>
    <row r="1" spans="1:6" ht="18">
      <c r="A1" s="17" t="s">
        <v>135</v>
      </c>
      <c r="B1" s="11"/>
    </row>
    <row r="3" spans="1:6" ht="34.5" customHeight="1">
      <c r="A3" s="7" t="s">
        <v>1</v>
      </c>
      <c r="B3" s="19" t="s">
        <v>2</v>
      </c>
      <c r="C3" s="19" t="s">
        <v>3</v>
      </c>
      <c r="D3" s="19" t="s">
        <v>4</v>
      </c>
      <c r="E3" s="19" t="s">
        <v>5</v>
      </c>
      <c r="F3" s="8" t="s">
        <v>6</v>
      </c>
    </row>
    <row r="4" spans="1:6" ht="6.75" customHeight="1"/>
    <row r="5" spans="1:6" ht="18" customHeight="1">
      <c r="A5" s="24" t="s">
        <v>7</v>
      </c>
      <c r="B5" s="21"/>
      <c r="C5" s="22">
        <v>23799999.999999996</v>
      </c>
      <c r="D5" s="22">
        <v>245460000</v>
      </c>
      <c r="E5" s="22">
        <v>8095182</v>
      </c>
      <c r="F5" s="23">
        <v>277355182</v>
      </c>
    </row>
    <row r="6" spans="1:6" ht="18" customHeight="1">
      <c r="A6" s="24" t="s">
        <v>10</v>
      </c>
      <c r="B6" s="21"/>
      <c r="C6" s="22">
        <v>79501574.980000004</v>
      </c>
      <c r="D6" s="22"/>
      <c r="E6" s="22">
        <v>1716295.1399999997</v>
      </c>
      <c r="F6" s="23">
        <v>81217870.120000005</v>
      </c>
    </row>
    <row r="7" spans="1:6" ht="18" customHeight="1">
      <c r="A7" s="24" t="s">
        <v>8</v>
      </c>
      <c r="B7" s="21"/>
      <c r="C7" s="22"/>
      <c r="D7" s="22"/>
      <c r="E7" s="22">
        <v>80046967.490000024</v>
      </c>
      <c r="F7" s="23">
        <v>80046967.490000024</v>
      </c>
    </row>
    <row r="8" spans="1:6" ht="18" customHeight="1">
      <c r="A8" s="24" t="s">
        <v>48</v>
      </c>
      <c r="B8" s="21"/>
      <c r="C8" s="22"/>
      <c r="D8" s="22">
        <v>54096324.239999995</v>
      </c>
      <c r="E8" s="22">
        <v>613590.16</v>
      </c>
      <c r="F8" s="23">
        <v>54709914.399999991</v>
      </c>
    </row>
    <row r="9" spans="1:6" ht="18" customHeight="1">
      <c r="A9" s="24" t="s">
        <v>18</v>
      </c>
      <c r="B9" s="21"/>
      <c r="C9" s="22"/>
      <c r="D9" s="22">
        <v>25479789.449999996</v>
      </c>
      <c r="E9" s="22">
        <v>1478906.32</v>
      </c>
      <c r="F9" s="23">
        <v>26958695.769999996</v>
      </c>
    </row>
    <row r="10" spans="1:6" ht="18" customHeight="1">
      <c r="A10" s="24" t="s">
        <v>32</v>
      </c>
      <c r="B10" s="21"/>
      <c r="C10" s="22"/>
      <c r="D10" s="22">
        <v>14500000</v>
      </c>
      <c r="E10" s="22">
        <v>1196000</v>
      </c>
      <c r="F10" s="23">
        <v>15696000</v>
      </c>
    </row>
    <row r="11" spans="1:6" ht="18" customHeight="1">
      <c r="A11" s="24" t="s">
        <v>22</v>
      </c>
      <c r="B11" s="21"/>
      <c r="C11" s="22"/>
      <c r="D11" s="22">
        <v>282604.75</v>
      </c>
      <c r="E11" s="22">
        <v>13319379.979999999</v>
      </c>
      <c r="F11" s="23">
        <v>13601984.729999999</v>
      </c>
    </row>
    <row r="12" spans="1:6" ht="18" customHeight="1">
      <c r="A12" s="24" t="s">
        <v>14</v>
      </c>
      <c r="B12" s="21"/>
      <c r="C12" s="22"/>
      <c r="D12" s="22">
        <v>12550000</v>
      </c>
      <c r="E12" s="22">
        <v>155032.09</v>
      </c>
      <c r="F12" s="23">
        <v>12705032.09</v>
      </c>
    </row>
    <row r="13" spans="1:6" ht="18" customHeight="1">
      <c r="A13" s="24" t="s">
        <v>11</v>
      </c>
      <c r="B13" s="21"/>
      <c r="C13" s="22">
        <v>2272382.9700000002</v>
      </c>
      <c r="D13" s="22">
        <v>6102877.0699999994</v>
      </c>
      <c r="E13" s="22">
        <v>3361207.61</v>
      </c>
      <c r="F13" s="23">
        <v>11736467.649999999</v>
      </c>
    </row>
    <row r="14" spans="1:6" ht="18" customHeight="1">
      <c r="A14" s="24" t="s">
        <v>122</v>
      </c>
      <c r="B14" s="21"/>
      <c r="C14" s="22"/>
      <c r="D14" s="22"/>
      <c r="E14" s="22">
        <v>10147145.65</v>
      </c>
      <c r="F14" s="23">
        <v>10147145.65</v>
      </c>
    </row>
    <row r="15" spans="1:6" ht="18" customHeight="1">
      <c r="A15" s="24" t="s">
        <v>40</v>
      </c>
      <c r="B15" s="21"/>
      <c r="C15" s="22">
        <v>6369269.7700000005</v>
      </c>
      <c r="D15" s="22">
        <v>242.02999999999997</v>
      </c>
      <c r="E15" s="22">
        <v>2029474.65</v>
      </c>
      <c r="F15" s="23">
        <v>8398986.4500000011</v>
      </c>
    </row>
    <row r="16" spans="1:6" ht="18" customHeight="1">
      <c r="A16" s="24" t="s">
        <v>30</v>
      </c>
      <c r="B16" s="21"/>
      <c r="C16" s="22"/>
      <c r="D16" s="22">
        <v>2565137.41</v>
      </c>
      <c r="E16" s="22">
        <v>5183834.7200000007</v>
      </c>
      <c r="F16" s="23">
        <v>7748972.1300000008</v>
      </c>
    </row>
    <row r="17" spans="1:6" ht="18" customHeight="1">
      <c r="A17" s="24" t="s">
        <v>34</v>
      </c>
      <c r="B17" s="21"/>
      <c r="C17" s="22">
        <v>4385964.91</v>
      </c>
      <c r="D17" s="22"/>
      <c r="E17" s="22">
        <v>2426438.1</v>
      </c>
      <c r="F17" s="23">
        <v>6812403.0099999998</v>
      </c>
    </row>
    <row r="18" spans="1:6" ht="18" customHeight="1">
      <c r="A18" s="24" t="s">
        <v>25</v>
      </c>
      <c r="B18" s="21"/>
      <c r="C18" s="22">
        <v>5886777.5499999998</v>
      </c>
      <c r="D18" s="22">
        <v>10940.92</v>
      </c>
      <c r="E18" s="22"/>
      <c r="F18" s="23">
        <v>5897718.4699999997</v>
      </c>
    </row>
    <row r="19" spans="1:6" ht="18" customHeight="1">
      <c r="A19" s="24" t="s">
        <v>9</v>
      </c>
      <c r="B19" s="21"/>
      <c r="C19" s="22">
        <v>748578.22000000009</v>
      </c>
      <c r="D19" s="22"/>
      <c r="E19" s="22">
        <v>4937479.21</v>
      </c>
      <c r="F19" s="23">
        <v>5686057.4299999997</v>
      </c>
    </row>
    <row r="20" spans="1:6" ht="18" customHeight="1">
      <c r="A20" s="24" t="s">
        <v>19</v>
      </c>
      <c r="B20" s="21"/>
      <c r="C20" s="22"/>
      <c r="D20" s="22">
        <v>250901.29</v>
      </c>
      <c r="E20" s="22">
        <v>4953264.72</v>
      </c>
      <c r="F20" s="23">
        <v>5204166.01</v>
      </c>
    </row>
    <row r="21" spans="1:6" ht="18" customHeight="1">
      <c r="A21" s="24" t="s">
        <v>28</v>
      </c>
      <c r="B21" s="21"/>
      <c r="C21" s="22"/>
      <c r="D21" s="22"/>
      <c r="E21" s="22">
        <v>4999695.75</v>
      </c>
      <c r="F21" s="23">
        <v>4999695.75</v>
      </c>
    </row>
    <row r="22" spans="1:6" ht="18" customHeight="1">
      <c r="A22" s="24" t="s">
        <v>37</v>
      </c>
      <c r="B22" s="21"/>
      <c r="C22" s="22"/>
      <c r="D22" s="22">
        <v>2780692.55</v>
      </c>
      <c r="E22" s="22">
        <v>1616365.4300000002</v>
      </c>
      <c r="F22" s="23">
        <v>4397057.9800000004</v>
      </c>
    </row>
    <row r="23" spans="1:6" ht="18" customHeight="1">
      <c r="A23" s="24" t="s">
        <v>16</v>
      </c>
      <c r="B23" s="21"/>
      <c r="C23" s="22"/>
      <c r="D23" s="22">
        <v>4219409.28</v>
      </c>
      <c r="E23" s="22"/>
      <c r="F23" s="23">
        <v>4219409.28</v>
      </c>
    </row>
    <row r="24" spans="1:6" ht="18" customHeight="1">
      <c r="A24" s="24" t="s">
        <v>23</v>
      </c>
      <c r="B24" s="21"/>
      <c r="C24" s="22"/>
      <c r="D24" s="22">
        <v>3728560.78</v>
      </c>
      <c r="E24" s="22">
        <v>141725.51999999999</v>
      </c>
      <c r="F24" s="23">
        <v>3870286.3</v>
      </c>
    </row>
    <row r="25" spans="1:6" ht="18" customHeight="1">
      <c r="A25" s="24" t="s">
        <v>31</v>
      </c>
      <c r="B25" s="21"/>
      <c r="C25" s="22">
        <v>2411624.1500000004</v>
      </c>
      <c r="D25" s="22">
        <v>7434.1500000000005</v>
      </c>
      <c r="E25" s="22">
        <v>1036079.1</v>
      </c>
      <c r="F25" s="23">
        <v>3455137.4000000004</v>
      </c>
    </row>
    <row r="26" spans="1:6" ht="18" customHeight="1">
      <c r="A26" s="24" t="s">
        <v>29</v>
      </c>
      <c r="B26" s="21"/>
      <c r="C26" s="22"/>
      <c r="D26" s="22">
        <v>2217294.91</v>
      </c>
      <c r="E26" s="22">
        <v>769603.7</v>
      </c>
      <c r="F26" s="23">
        <v>2986898.6100000003</v>
      </c>
    </row>
    <row r="27" spans="1:6" ht="18" customHeight="1">
      <c r="A27" s="24" t="s">
        <v>64</v>
      </c>
      <c r="B27" s="21"/>
      <c r="C27" s="22">
        <v>2713348.1199999992</v>
      </c>
      <c r="D27" s="22">
        <v>21487.41</v>
      </c>
      <c r="E27" s="22"/>
      <c r="F27" s="23">
        <v>2734835.5299999993</v>
      </c>
    </row>
    <row r="28" spans="1:6" ht="18" customHeight="1">
      <c r="A28" s="24" t="s">
        <v>41</v>
      </c>
      <c r="B28" s="21"/>
      <c r="C28" s="22">
        <v>168238.87999999998</v>
      </c>
      <c r="D28" s="22">
        <v>14653.859999999999</v>
      </c>
      <c r="E28" s="22">
        <v>2476312.41</v>
      </c>
      <c r="F28" s="23">
        <v>2659205.15</v>
      </c>
    </row>
    <row r="29" spans="1:6" ht="18" customHeight="1">
      <c r="A29" s="24" t="s">
        <v>49</v>
      </c>
      <c r="B29" s="21"/>
      <c r="C29" s="22">
        <v>2509557.98</v>
      </c>
      <c r="D29" s="22"/>
      <c r="E29" s="22"/>
      <c r="F29" s="23">
        <v>2509557.98</v>
      </c>
    </row>
    <row r="30" spans="1:6" ht="18" customHeight="1">
      <c r="A30" s="24" t="s">
        <v>136</v>
      </c>
      <c r="B30" s="21"/>
      <c r="C30" s="22"/>
      <c r="D30" s="22"/>
      <c r="E30" s="22">
        <v>2450000</v>
      </c>
      <c r="F30" s="23">
        <v>2450000</v>
      </c>
    </row>
    <row r="31" spans="1:6" ht="18" customHeight="1">
      <c r="A31" s="24" t="s">
        <v>42</v>
      </c>
      <c r="B31" s="21"/>
      <c r="C31" s="22">
        <v>1951143.94</v>
      </c>
      <c r="D31" s="22"/>
      <c r="E31" s="22">
        <v>10566.76</v>
      </c>
      <c r="F31" s="23">
        <v>1961710.7</v>
      </c>
    </row>
    <row r="32" spans="1:6" ht="18" customHeight="1">
      <c r="A32" s="24" t="s">
        <v>13</v>
      </c>
      <c r="B32" s="21"/>
      <c r="C32" s="22"/>
      <c r="D32" s="22">
        <v>1874414.25</v>
      </c>
      <c r="E32" s="22">
        <v>39192</v>
      </c>
      <c r="F32" s="23">
        <v>1913606.25</v>
      </c>
    </row>
    <row r="33" spans="1:6" ht="18" customHeight="1">
      <c r="A33" s="24" t="s">
        <v>26</v>
      </c>
      <c r="B33" s="21"/>
      <c r="C33" s="22">
        <v>1810780.5499999998</v>
      </c>
      <c r="D33" s="22">
        <v>622.5</v>
      </c>
      <c r="E33" s="22"/>
      <c r="F33" s="23">
        <v>1811403.0499999998</v>
      </c>
    </row>
    <row r="34" spans="1:6" ht="18" customHeight="1">
      <c r="A34" s="24" t="s">
        <v>36</v>
      </c>
      <c r="B34" s="21"/>
      <c r="C34" s="22">
        <v>1367588.9699999997</v>
      </c>
      <c r="D34" s="22">
        <v>80455.92</v>
      </c>
      <c r="E34" s="22">
        <v>232492.37</v>
      </c>
      <c r="F34" s="23">
        <v>1680537.2599999998</v>
      </c>
    </row>
    <row r="35" spans="1:6" ht="18" customHeight="1">
      <c r="A35" s="24" t="s">
        <v>45</v>
      </c>
      <c r="B35" s="21"/>
      <c r="C35" s="22"/>
      <c r="D35" s="22">
        <v>551591.31000000006</v>
      </c>
      <c r="E35" s="22">
        <v>1087000</v>
      </c>
      <c r="F35" s="23">
        <v>1638591.31</v>
      </c>
    </row>
    <row r="36" spans="1:6" ht="18" customHeight="1">
      <c r="A36" s="24" t="s">
        <v>33</v>
      </c>
      <c r="B36" s="21"/>
      <c r="C36" s="22">
        <v>1510995.6199999999</v>
      </c>
      <c r="D36" s="22">
        <v>67152.17</v>
      </c>
      <c r="E36" s="22"/>
      <c r="F36" s="23">
        <v>1578147.7899999998</v>
      </c>
    </row>
    <row r="37" spans="1:6" ht="27.95" customHeight="1">
      <c r="A37" s="24" t="s">
        <v>67</v>
      </c>
      <c r="B37" s="21"/>
      <c r="C37" s="22"/>
      <c r="D37" s="22"/>
      <c r="E37" s="22">
        <v>1571578.18</v>
      </c>
      <c r="F37" s="23">
        <v>1571578.18</v>
      </c>
    </row>
    <row r="38" spans="1:6" ht="18" customHeight="1">
      <c r="A38" s="24" t="s">
        <v>69</v>
      </c>
      <c r="B38" s="21"/>
      <c r="C38" s="22">
        <v>1095379.0899999999</v>
      </c>
      <c r="D38" s="22">
        <v>894.15000000000009</v>
      </c>
      <c r="E38" s="22"/>
      <c r="F38" s="23">
        <v>1096273.2399999998</v>
      </c>
    </row>
    <row r="39" spans="1:6" ht="18" customHeight="1">
      <c r="A39" s="24" t="s">
        <v>59</v>
      </c>
      <c r="B39" s="21"/>
      <c r="C39" s="22"/>
      <c r="D39" s="22">
        <v>948351.33</v>
      </c>
      <c r="E39" s="22"/>
      <c r="F39" s="23">
        <v>948351.33</v>
      </c>
    </row>
    <row r="40" spans="1:6" ht="18" customHeight="1">
      <c r="A40" s="24" t="s">
        <v>15</v>
      </c>
      <c r="B40" s="21"/>
      <c r="C40" s="22">
        <v>329780.74</v>
      </c>
      <c r="D40" s="22"/>
      <c r="E40" s="22">
        <v>438085.69</v>
      </c>
      <c r="F40" s="23">
        <v>767866.42999999993</v>
      </c>
    </row>
    <row r="41" spans="1:6" ht="18" customHeight="1">
      <c r="A41" s="24" t="s">
        <v>127</v>
      </c>
      <c r="B41" s="21"/>
      <c r="C41" s="22">
        <v>751879.7</v>
      </c>
      <c r="D41" s="22"/>
      <c r="E41" s="22"/>
      <c r="F41" s="23">
        <v>751879.7</v>
      </c>
    </row>
    <row r="42" spans="1:6" ht="18" customHeight="1">
      <c r="A42" s="24" t="s">
        <v>60</v>
      </c>
      <c r="B42" s="21"/>
      <c r="C42" s="22">
        <v>353684.19000000012</v>
      </c>
      <c r="D42" s="22">
        <v>17614.080000000002</v>
      </c>
      <c r="E42" s="22">
        <v>167701.04999999999</v>
      </c>
      <c r="F42" s="23">
        <v>538999.32000000007</v>
      </c>
    </row>
    <row r="43" spans="1:6" ht="18" customHeight="1">
      <c r="A43" s="24" t="s">
        <v>27</v>
      </c>
      <c r="B43" s="21"/>
      <c r="C43" s="22">
        <v>457172.31999999995</v>
      </c>
      <c r="D43" s="22"/>
      <c r="E43" s="22"/>
      <c r="F43" s="23">
        <v>457172.31999999995</v>
      </c>
    </row>
    <row r="44" spans="1:6" ht="18" customHeight="1">
      <c r="A44" s="24" t="s">
        <v>17</v>
      </c>
      <c r="B44" s="21"/>
      <c r="C44" s="22">
        <v>419602.16000000009</v>
      </c>
      <c r="D44" s="22">
        <v>20808.879999999997</v>
      </c>
      <c r="E44" s="22"/>
      <c r="F44" s="23">
        <v>440411.0400000001</v>
      </c>
    </row>
    <row r="45" spans="1:6" ht="18" customHeight="1">
      <c r="A45" s="24" t="s">
        <v>137</v>
      </c>
      <c r="B45" s="21"/>
      <c r="C45" s="22"/>
      <c r="D45" s="22"/>
      <c r="E45" s="22">
        <v>360000</v>
      </c>
      <c r="F45" s="23">
        <v>360000</v>
      </c>
    </row>
    <row r="46" spans="1:6" ht="18" customHeight="1">
      <c r="A46" s="24" t="s">
        <v>62</v>
      </c>
      <c r="B46" s="21"/>
      <c r="C46" s="22"/>
      <c r="D46" s="22">
        <v>246819.33000000002</v>
      </c>
      <c r="E46" s="22">
        <v>95413</v>
      </c>
      <c r="F46" s="23">
        <v>342232.33</v>
      </c>
    </row>
    <row r="47" spans="1:6" ht="18" customHeight="1">
      <c r="A47" s="24" t="s">
        <v>131</v>
      </c>
      <c r="B47" s="21"/>
      <c r="C47" s="22"/>
      <c r="D47" s="22">
        <v>300000</v>
      </c>
      <c r="E47" s="22"/>
      <c r="F47" s="23">
        <v>300000</v>
      </c>
    </row>
    <row r="48" spans="1:6" ht="18" customHeight="1">
      <c r="A48" s="24" t="s">
        <v>88</v>
      </c>
      <c r="B48" s="21"/>
      <c r="C48" s="22"/>
      <c r="D48" s="22"/>
      <c r="E48" s="22">
        <v>287845.57</v>
      </c>
      <c r="F48" s="23">
        <v>287845.57</v>
      </c>
    </row>
    <row r="49" spans="1:6" ht="18" customHeight="1">
      <c r="A49" s="24" t="s">
        <v>66</v>
      </c>
      <c r="B49" s="21"/>
      <c r="C49" s="22"/>
      <c r="D49" s="22"/>
      <c r="E49" s="22">
        <v>214000</v>
      </c>
      <c r="F49" s="23">
        <v>214000</v>
      </c>
    </row>
    <row r="50" spans="1:6" ht="18" customHeight="1">
      <c r="A50" s="24" t="s">
        <v>76</v>
      </c>
      <c r="B50" s="21"/>
      <c r="C50" s="22"/>
      <c r="D50" s="22">
        <v>104931.79</v>
      </c>
      <c r="E50" s="22">
        <v>104166.67</v>
      </c>
      <c r="F50" s="23">
        <v>209098.46</v>
      </c>
    </row>
    <row r="51" spans="1:6" ht="18" customHeight="1">
      <c r="A51" s="24" t="s">
        <v>138</v>
      </c>
      <c r="B51" s="21"/>
      <c r="C51" s="22"/>
      <c r="D51" s="22">
        <v>109230.74</v>
      </c>
      <c r="E51" s="22"/>
      <c r="F51" s="23">
        <v>109230.74</v>
      </c>
    </row>
    <row r="52" spans="1:6" ht="18" customHeight="1">
      <c r="A52" s="24" t="s">
        <v>139</v>
      </c>
      <c r="B52" s="21"/>
      <c r="C52" s="22"/>
      <c r="D52" s="22">
        <v>108459.87</v>
      </c>
      <c r="E52" s="22"/>
      <c r="F52" s="23">
        <v>108459.87</v>
      </c>
    </row>
    <row r="53" spans="1:6" ht="18" customHeight="1">
      <c r="A53" s="24" t="s">
        <v>140</v>
      </c>
      <c r="B53" s="21"/>
      <c r="C53" s="22">
        <v>108459.87</v>
      </c>
      <c r="D53" s="22"/>
      <c r="E53" s="22"/>
      <c r="F53" s="23">
        <v>108459.87</v>
      </c>
    </row>
    <row r="54" spans="1:6" ht="18" customHeight="1">
      <c r="A54" s="24" t="s">
        <v>141</v>
      </c>
      <c r="B54" s="21"/>
      <c r="C54" s="22"/>
      <c r="D54" s="22">
        <v>54112.55</v>
      </c>
      <c r="E54" s="22">
        <v>53022.27</v>
      </c>
      <c r="F54" s="23">
        <v>107134.82</v>
      </c>
    </row>
    <row r="55" spans="1:6" ht="18" customHeight="1">
      <c r="A55" s="24" t="s">
        <v>73</v>
      </c>
      <c r="B55" s="21"/>
      <c r="C55" s="22">
        <v>105691.8</v>
      </c>
      <c r="D55" s="22">
        <v>64.41</v>
      </c>
      <c r="E55" s="22"/>
      <c r="F55" s="23">
        <v>105756.21</v>
      </c>
    </row>
    <row r="56" spans="1:6" ht="18" customHeight="1">
      <c r="A56" s="24" t="s">
        <v>142</v>
      </c>
      <c r="B56" s="21"/>
      <c r="C56" s="22"/>
      <c r="D56" s="22"/>
      <c r="E56" s="22">
        <v>104561</v>
      </c>
      <c r="F56" s="23">
        <v>104561</v>
      </c>
    </row>
    <row r="57" spans="1:6" ht="18" customHeight="1">
      <c r="A57" s="24" t="s">
        <v>143</v>
      </c>
      <c r="B57" s="21"/>
      <c r="C57" s="22"/>
      <c r="D57" s="22"/>
      <c r="E57" s="22">
        <v>103671.48</v>
      </c>
      <c r="F57" s="23">
        <v>103671.48</v>
      </c>
    </row>
    <row r="58" spans="1:6" ht="18" customHeight="1">
      <c r="A58" s="24" t="s">
        <v>144</v>
      </c>
      <c r="B58" s="21"/>
      <c r="C58" s="22"/>
      <c r="D58" s="22"/>
      <c r="E58" s="22">
        <v>98000</v>
      </c>
      <c r="F58" s="23">
        <v>98000</v>
      </c>
    </row>
    <row r="59" spans="1:6" ht="18" customHeight="1">
      <c r="A59" s="24" t="s">
        <v>51</v>
      </c>
      <c r="B59" s="21"/>
      <c r="C59" s="22"/>
      <c r="D59" s="22"/>
      <c r="E59" s="22">
        <v>90474.049999999988</v>
      </c>
      <c r="F59" s="23">
        <v>90474.049999999988</v>
      </c>
    </row>
    <row r="60" spans="1:6" ht="18" customHeight="1">
      <c r="A60" s="24" t="s">
        <v>46</v>
      </c>
      <c r="B60" s="24"/>
      <c r="C60" s="22"/>
      <c r="D60" s="22"/>
      <c r="E60" s="22">
        <v>71680.62</v>
      </c>
      <c r="F60" s="23">
        <v>71680.62</v>
      </c>
    </row>
    <row r="61" spans="1:6" ht="18" customHeight="1">
      <c r="A61" s="24" t="s">
        <v>145</v>
      </c>
      <c r="B61" s="21"/>
      <c r="C61" s="22"/>
      <c r="D61" s="22"/>
      <c r="E61" s="22">
        <v>43586.34</v>
      </c>
      <c r="F61" s="23">
        <v>43586.34</v>
      </c>
    </row>
    <row r="62" spans="1:6" ht="18" customHeight="1">
      <c r="A62" s="24" t="s">
        <v>21</v>
      </c>
      <c r="B62" s="21"/>
      <c r="C62" s="22"/>
      <c r="D62" s="22"/>
      <c r="E62" s="22">
        <v>39346.9</v>
      </c>
      <c r="F62" s="23">
        <v>39346.9</v>
      </c>
    </row>
    <row r="63" spans="1:6" ht="18" customHeight="1">
      <c r="A63" s="24" t="s">
        <v>77</v>
      </c>
      <c r="B63" s="21"/>
      <c r="C63" s="22">
        <v>25000</v>
      </c>
      <c r="D63" s="22"/>
      <c r="E63" s="22"/>
      <c r="F63" s="23">
        <v>25000</v>
      </c>
    </row>
    <row r="64" spans="1:6" ht="18" customHeight="1">
      <c r="A64" s="26" t="s">
        <v>78</v>
      </c>
      <c r="B64" s="21"/>
      <c r="C64" s="22">
        <v>359847.47000000003</v>
      </c>
      <c r="D64" s="22">
        <v>79947.460000000006</v>
      </c>
      <c r="E64" s="22">
        <v>157452.04999999999</v>
      </c>
      <c r="F64" s="23">
        <v>340971.96999999881</v>
      </c>
    </row>
    <row r="65" spans="1:6" ht="6.75" customHeight="1">
      <c r="A65" s="2"/>
      <c r="B65" s="2"/>
      <c r="C65" s="3"/>
      <c r="D65" s="3"/>
      <c r="E65" s="3"/>
      <c r="F65" s="12"/>
    </row>
    <row r="66" spans="1:6" ht="17.25">
      <c r="A66" s="13" t="s">
        <v>79</v>
      </c>
      <c r="B66" s="13"/>
      <c r="C66" s="14">
        <v>141301542.31999999</v>
      </c>
      <c r="D66" s="14">
        <v>378854556.25999999</v>
      </c>
      <c r="E66" s="14">
        <v>158375586.95000005</v>
      </c>
      <c r="F66" s="15">
        <v>678531685.53000009</v>
      </c>
    </row>
    <row r="67" spans="1:6" ht="7.5" customHeight="1">
      <c r="A67" s="2"/>
      <c r="B67" s="2"/>
      <c r="C67" s="3"/>
      <c r="D67" s="3"/>
      <c r="E67" s="3"/>
      <c r="F67" s="3"/>
    </row>
    <row r="68" spans="1:6" ht="18" customHeight="1">
      <c r="A68" s="30" t="s">
        <v>80</v>
      </c>
      <c r="B68" s="31">
        <f>B70-B66</f>
        <v>0</v>
      </c>
      <c r="C68" s="31">
        <f t="shared" ref="C68:F68" si="0">C70-C66</f>
        <v>-27599008.574032232</v>
      </c>
      <c r="D68" s="31">
        <f t="shared" si="0"/>
        <v>106827918.43075806</v>
      </c>
      <c r="E68" s="31">
        <f t="shared" si="0"/>
        <v>-26107718.670725524</v>
      </c>
      <c r="F68" s="32">
        <f t="shared" si="0"/>
        <v>53121191.186000228</v>
      </c>
    </row>
    <row r="69" spans="1:6" ht="7.5" customHeight="1">
      <c r="A69" s="2"/>
      <c r="B69" s="2"/>
      <c r="C69" s="3"/>
      <c r="D69" s="3"/>
      <c r="E69" s="3"/>
      <c r="F69" s="3"/>
    </row>
    <row r="70" spans="1:6" ht="15">
      <c r="A70" s="9" t="s">
        <v>6</v>
      </c>
      <c r="B70" s="10">
        <v>0</v>
      </c>
      <c r="C70" s="10">
        <v>113702533.74596776</v>
      </c>
      <c r="D70" s="10">
        <v>485682474.69075805</v>
      </c>
      <c r="E70" s="10">
        <v>132267868.27927452</v>
      </c>
      <c r="F70" s="10">
        <v>731652876.71600032</v>
      </c>
    </row>
    <row r="72" spans="1:6">
      <c r="A72" s="18" t="s">
        <v>81</v>
      </c>
    </row>
    <row r="73" spans="1:6" ht="15.95" customHeight="1">
      <c r="A73" s="18" t="s">
        <v>82</v>
      </c>
      <c r="B73" s="18"/>
      <c r="C73" s="18"/>
      <c r="D73" s="18"/>
      <c r="E73" s="18"/>
      <c r="F73" s="18"/>
    </row>
    <row r="74" spans="1:6" ht="15.95" customHeight="1">
      <c r="A74" s="18" t="s">
        <v>146</v>
      </c>
      <c r="B74" s="18"/>
      <c r="C74" s="18"/>
      <c r="D74" s="18"/>
      <c r="E74" s="18"/>
      <c r="F74" s="18"/>
    </row>
    <row r="75" spans="1:6" ht="27.95" customHeight="1">
      <c r="A75" s="403" t="s">
        <v>84</v>
      </c>
      <c r="B75" s="403"/>
      <c r="C75" s="403"/>
      <c r="D75" s="403"/>
      <c r="E75" s="403"/>
      <c r="F75" s="403"/>
    </row>
    <row r="78" spans="1:6" ht="15">
      <c r="A78" s="34"/>
    </row>
    <row r="81" spans="2:9">
      <c r="B81" s="37"/>
      <c r="C81" s="37"/>
      <c r="D81" s="37"/>
      <c r="E81" s="37"/>
      <c r="F81" s="37"/>
      <c r="G81" s="37"/>
      <c r="H81" s="3"/>
      <c r="I81" s="36"/>
    </row>
    <row r="82" spans="2:9">
      <c r="B82" s="37"/>
      <c r="C82" s="37"/>
      <c r="D82" s="37"/>
      <c r="E82" s="37"/>
      <c r="F82" s="37"/>
      <c r="G82" s="37"/>
      <c r="H82" s="3"/>
      <c r="I82" s="36"/>
    </row>
    <row r="83" spans="2:9">
      <c r="B83" s="37"/>
      <c r="C83" s="37"/>
      <c r="D83" s="37"/>
      <c r="E83" s="37"/>
      <c r="F83" s="37"/>
      <c r="G83" s="37"/>
      <c r="H83" s="3"/>
    </row>
    <row r="84" spans="2:9">
      <c r="B84" s="37"/>
      <c r="C84" s="37"/>
      <c r="D84" s="37"/>
      <c r="E84" s="37"/>
      <c r="F84" s="37"/>
      <c r="G84" s="37"/>
      <c r="H84" s="3"/>
      <c r="I84" s="36"/>
    </row>
    <row r="85" spans="2:9">
      <c r="B85" s="37"/>
      <c r="C85" s="37"/>
      <c r="D85" s="37"/>
      <c r="E85" s="37"/>
      <c r="F85" s="37"/>
      <c r="G85" s="37"/>
      <c r="H85" s="3"/>
      <c r="I85" s="33"/>
    </row>
    <row r="104" spans="1:6" ht="15">
      <c r="A104" s="34"/>
    </row>
    <row r="107" spans="1:6">
      <c r="B107" s="3"/>
      <c r="C107" s="37"/>
      <c r="D107" s="37"/>
      <c r="E107" s="37"/>
      <c r="F107" s="3"/>
    </row>
    <row r="108" spans="1:6">
      <c r="B108" s="3"/>
      <c r="C108" s="37"/>
      <c r="D108" s="37"/>
      <c r="E108" s="37"/>
      <c r="F108" s="3"/>
    </row>
    <row r="109" spans="1:6">
      <c r="B109" s="3"/>
      <c r="C109" s="37"/>
      <c r="D109" s="37"/>
      <c r="E109" s="37"/>
      <c r="F109" s="3"/>
    </row>
    <row r="110" spans="1:6">
      <c r="B110" s="3"/>
      <c r="C110" s="37"/>
      <c r="D110" s="37"/>
      <c r="E110" s="37"/>
      <c r="F110" s="3"/>
    </row>
    <row r="111" spans="1:6">
      <c r="B111" s="3"/>
      <c r="C111" s="37"/>
      <c r="D111" s="37"/>
      <c r="E111" s="37"/>
      <c r="F111" s="3"/>
    </row>
    <row r="112" spans="1:6">
      <c r="B112" s="3"/>
      <c r="C112" s="3"/>
      <c r="D112" s="3"/>
      <c r="E112" s="3"/>
      <c r="F112" s="3"/>
    </row>
    <row r="113" spans="2:6">
      <c r="B113" s="3"/>
      <c r="C113" s="3"/>
      <c r="D113" s="3"/>
      <c r="E113" s="3"/>
      <c r="F113" s="3"/>
    </row>
    <row r="114" spans="2:6">
      <c r="B114" s="3"/>
      <c r="C114" s="3"/>
      <c r="D114" s="3"/>
      <c r="E114" s="3"/>
      <c r="F114" s="3"/>
    </row>
    <row r="115" spans="2:6">
      <c r="B115" s="3"/>
      <c r="C115" s="3"/>
      <c r="D115" s="3"/>
      <c r="E115" s="3"/>
      <c r="F115" s="3"/>
    </row>
  </sheetData>
  <sortState xmlns:xlrd2="http://schemas.microsoft.com/office/spreadsheetml/2017/richdata2" ref="A5:F63">
    <sortCondition descending="1" ref="F5:F63"/>
  </sortState>
  <mergeCells count="1">
    <mergeCell ref="A75:F75"/>
  </mergeCells>
  <pageMargins left="0.7" right="0.7" top="0.75" bottom="0.75" header="0.3" footer="0.3"/>
  <pageSetup paperSize="9"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8C95-E815-47C6-AEF3-9AF9C050E7D9}">
  <dimension ref="B2:M54"/>
  <sheetViews>
    <sheetView tabSelected="1" workbookViewId="0">
      <selection activeCell="N16" sqref="N16"/>
    </sheetView>
  </sheetViews>
  <sheetFormatPr defaultRowHeight="15"/>
  <cols>
    <col min="2" max="2" width="29.7109375" customWidth="1"/>
    <col min="3" max="3" width="17.42578125" customWidth="1"/>
    <col min="4" max="4" width="18.5703125" customWidth="1"/>
    <col min="5" max="5" width="15.5703125" customWidth="1"/>
    <col min="6" max="6" width="16" customWidth="1"/>
    <col min="7" max="7" width="15.85546875" customWidth="1"/>
    <col min="8" max="8" width="16" customWidth="1"/>
    <col min="9" max="9" width="12" customWidth="1"/>
    <col min="10" max="10" width="8" customWidth="1"/>
  </cols>
  <sheetData>
    <row r="2" spans="2:10" ht="15.75">
      <c r="B2" s="184" t="s">
        <v>280</v>
      </c>
      <c r="C2" s="79"/>
      <c r="D2" s="79"/>
      <c r="E2" s="79"/>
      <c r="F2" s="79"/>
      <c r="G2" s="79"/>
      <c r="H2" s="185"/>
      <c r="I2" s="79"/>
      <c r="J2" s="79"/>
    </row>
    <row r="3" spans="2:10" ht="15.75">
      <c r="B3" s="184"/>
      <c r="C3" s="79"/>
      <c r="D3" s="79"/>
      <c r="E3" s="79"/>
      <c r="F3" s="79"/>
      <c r="G3" s="79"/>
      <c r="H3" s="185"/>
      <c r="I3" s="79"/>
      <c r="J3" s="79"/>
    </row>
    <row r="4" spans="2:10">
      <c r="B4" s="79"/>
      <c r="C4" s="79"/>
      <c r="D4" s="47" t="s">
        <v>158</v>
      </c>
      <c r="E4" s="47" t="s">
        <v>159</v>
      </c>
      <c r="F4" s="47" t="s">
        <v>160</v>
      </c>
      <c r="G4" s="47" t="s">
        <v>161</v>
      </c>
      <c r="H4" s="185"/>
      <c r="I4" s="79"/>
      <c r="J4" s="79"/>
    </row>
    <row r="5" spans="2:10" ht="48.75" customHeight="1">
      <c r="B5" s="289" t="s">
        <v>162</v>
      </c>
      <c r="C5" s="290"/>
      <c r="D5" s="291" t="str">
        <f>'[1]Bud and Exp Overview'!E6</f>
        <v>Attaining Favorable Protection Environments</v>
      </c>
      <c r="E5" s="291" t="str">
        <f>'[1]Bud and Exp Overview'!F6</f>
        <v>Realizing Basic Rights in Safe Environments</v>
      </c>
      <c r="F5" s="291" t="str">
        <f>'[1]Bud and Exp Overview'!G6</f>
        <v>Empowering Communities and Achieving Gender Equality</v>
      </c>
      <c r="G5" s="291" t="str">
        <f>'[1]Bud and Exp Overview'!H6</f>
        <v>Securing Solutions</v>
      </c>
      <c r="H5" s="292" t="s">
        <v>6</v>
      </c>
      <c r="I5" s="270" t="s">
        <v>281</v>
      </c>
      <c r="J5" s="239" t="s">
        <v>164</v>
      </c>
    </row>
    <row r="6" spans="2:10">
      <c r="B6" s="293"/>
      <c r="C6" s="294"/>
      <c r="D6" s="239"/>
      <c r="E6" s="239"/>
      <c r="F6" s="239"/>
      <c r="G6" s="239"/>
      <c r="H6" s="295"/>
      <c r="I6" s="294"/>
      <c r="J6" s="294"/>
    </row>
    <row r="7" spans="2:10">
      <c r="B7" s="409" t="s">
        <v>282</v>
      </c>
      <c r="C7" s="260" t="s">
        <v>85</v>
      </c>
      <c r="D7" s="61">
        <v>8169672.4894297011</v>
      </c>
      <c r="E7" s="62">
        <v>20296703.711882703</v>
      </c>
      <c r="F7" s="61">
        <v>4083272.1469206004</v>
      </c>
      <c r="G7" s="62">
        <v>3982610.6514506997</v>
      </c>
      <c r="H7" s="261">
        <v>36532258.999683701</v>
      </c>
      <c r="I7" s="296">
        <v>1.5134888837667101E-2</v>
      </c>
      <c r="J7" s="287"/>
    </row>
    <row r="8" spans="2:10">
      <c r="B8" s="411"/>
      <c r="C8" s="314" t="s">
        <v>166</v>
      </c>
      <c r="D8" s="310">
        <v>5615281.0360260215</v>
      </c>
      <c r="E8" s="317">
        <v>8884698.0404064711</v>
      </c>
      <c r="F8" s="318">
        <v>2224320.8514877046</v>
      </c>
      <c r="G8" s="311">
        <v>1998057.5170797668</v>
      </c>
      <c r="H8" s="322">
        <v>18722357.444999963</v>
      </c>
      <c r="I8" s="287">
        <v>1.7176361388597006E-2</v>
      </c>
      <c r="J8" s="287">
        <v>0.51248835844402785</v>
      </c>
    </row>
    <row r="9" spans="2:10">
      <c r="B9" s="313" t="s">
        <v>167</v>
      </c>
      <c r="C9" s="279" t="s">
        <v>85</v>
      </c>
      <c r="D9" s="315">
        <v>8169672.4894297011</v>
      </c>
      <c r="E9" s="316">
        <v>20296703.711882703</v>
      </c>
      <c r="F9" s="250">
        <v>4083272.1469206004</v>
      </c>
      <c r="G9" s="319">
        <v>3982610.6514506997</v>
      </c>
      <c r="H9" s="320">
        <v>36532258.999683701</v>
      </c>
      <c r="I9" s="321">
        <v>1.5134888837667101E-2</v>
      </c>
      <c r="J9" s="287"/>
    </row>
    <row r="10" spans="2:10">
      <c r="B10" s="215"/>
      <c r="C10" s="212" t="s">
        <v>166</v>
      </c>
      <c r="D10" s="298">
        <v>5615281.0360260215</v>
      </c>
      <c r="E10" s="299">
        <v>8884698.0404064711</v>
      </c>
      <c r="F10" s="298">
        <v>2224320.8514877046</v>
      </c>
      <c r="G10" s="299">
        <v>1998057.5170797668</v>
      </c>
      <c r="H10" s="252">
        <v>18722357.444999963</v>
      </c>
      <c r="I10" s="287">
        <v>1.7176361388597006E-2</v>
      </c>
      <c r="J10" s="287">
        <v>0.51248835844402785</v>
      </c>
    </row>
    <row r="11" spans="2:10" ht="6.75" customHeight="1">
      <c r="B11" s="79"/>
      <c r="C11" s="79"/>
      <c r="D11" s="258"/>
      <c r="E11" s="312"/>
      <c r="F11" s="258"/>
      <c r="G11" s="258"/>
      <c r="H11" s="259"/>
      <c r="I11" s="287"/>
      <c r="J11" s="287"/>
    </row>
    <row r="12" spans="2:10" ht="15.75">
      <c r="B12" s="352" t="s">
        <v>283</v>
      </c>
      <c r="C12" s="79"/>
      <c r="D12" s="258"/>
      <c r="E12" s="258"/>
      <c r="F12" s="258"/>
      <c r="G12" s="258"/>
      <c r="H12" s="323"/>
      <c r="I12" s="287"/>
      <c r="J12" s="287"/>
    </row>
    <row r="13" spans="2:10">
      <c r="B13" s="79" t="s">
        <v>284</v>
      </c>
      <c r="C13" s="260" t="s">
        <v>85</v>
      </c>
      <c r="D13" s="61">
        <v>8230000.9855197519</v>
      </c>
      <c r="E13" s="62">
        <v>16637860.093264241</v>
      </c>
      <c r="F13" s="61">
        <v>0</v>
      </c>
      <c r="G13" s="62">
        <v>503666.65993999998</v>
      </c>
      <c r="H13" s="243">
        <v>25371527.738723993</v>
      </c>
      <c r="I13" s="296">
        <v>1.0511128040855609E-2</v>
      </c>
      <c r="J13" s="287"/>
    </row>
    <row r="14" spans="2:10">
      <c r="B14" s="242"/>
      <c r="C14" s="242" t="s">
        <v>166</v>
      </c>
      <c r="D14" s="67">
        <v>7252049.7096530218</v>
      </c>
      <c r="E14" s="68">
        <v>17368882.072483987</v>
      </c>
      <c r="F14" s="67">
        <v>0</v>
      </c>
      <c r="G14" s="68">
        <v>487864.04486298742</v>
      </c>
      <c r="H14" s="243">
        <v>25108795.826999992</v>
      </c>
      <c r="I14" s="297">
        <v>2.3035440511377819E-2</v>
      </c>
      <c r="J14" s="287">
        <v>0.98964461602668885</v>
      </c>
    </row>
    <row r="15" spans="2:10">
      <c r="B15" s="79" t="s">
        <v>285</v>
      </c>
      <c r="C15" s="260" t="s">
        <v>85</v>
      </c>
      <c r="D15" s="61">
        <v>29075835.568344239</v>
      </c>
      <c r="E15" s="62">
        <v>113646906.70611686</v>
      </c>
      <c r="F15" s="61">
        <v>8658810.6869491171</v>
      </c>
      <c r="G15" s="62">
        <v>52220146.038298786</v>
      </c>
      <c r="H15" s="261">
        <v>203601698.99970898</v>
      </c>
      <c r="I15" s="296">
        <v>8.4349809343775659E-2</v>
      </c>
      <c r="J15" s="287"/>
    </row>
    <row r="16" spans="2:10">
      <c r="B16" s="242"/>
      <c r="C16" s="242" t="s">
        <v>166</v>
      </c>
      <c r="D16" s="67">
        <v>29194505.390006009</v>
      </c>
      <c r="E16" s="68">
        <v>48939701.62321566</v>
      </c>
      <c r="F16" s="67">
        <v>8805494.8147305995</v>
      </c>
      <c r="G16" s="68">
        <v>12165098.190047726</v>
      </c>
      <c r="H16" s="243">
        <v>99104800.017999992</v>
      </c>
      <c r="I16" s="297">
        <v>9.0921234970247428E-2</v>
      </c>
      <c r="J16" s="287">
        <v>0.48675821717058287</v>
      </c>
    </row>
    <row r="17" spans="2:13">
      <c r="B17" s="79" t="s">
        <v>286</v>
      </c>
      <c r="C17" s="79" t="s">
        <v>85</v>
      </c>
      <c r="D17" s="61">
        <v>6973151.9350109985</v>
      </c>
      <c r="E17" s="62">
        <v>0</v>
      </c>
      <c r="F17" s="61">
        <v>0</v>
      </c>
      <c r="G17" s="62">
        <v>1480981.065379</v>
      </c>
      <c r="H17" s="241">
        <v>8454133.0003899988</v>
      </c>
      <c r="I17" s="287">
        <v>3.502448703784332E-3</v>
      </c>
      <c r="J17" s="287"/>
    </row>
    <row r="18" spans="2:13">
      <c r="B18" s="242"/>
      <c r="C18" s="242" t="s">
        <v>166</v>
      </c>
      <c r="D18" s="67">
        <v>2561536.720521824</v>
      </c>
      <c r="E18" s="68">
        <v>0</v>
      </c>
      <c r="F18" s="67">
        <v>0</v>
      </c>
      <c r="G18" s="68">
        <v>1339912.4534781747</v>
      </c>
      <c r="H18" s="241">
        <v>3901449.1739999987</v>
      </c>
      <c r="I18" s="297">
        <v>3.5792875522608842E-3</v>
      </c>
      <c r="J18" s="287">
        <v>0.46148424372079555</v>
      </c>
    </row>
    <row r="19" spans="2:13">
      <c r="B19" s="79" t="s">
        <v>287</v>
      </c>
      <c r="C19" s="79" t="s">
        <v>85</v>
      </c>
      <c r="D19" s="61">
        <v>45507923.186912186</v>
      </c>
      <c r="E19" s="62">
        <v>266502925.79152995</v>
      </c>
      <c r="F19" s="61">
        <v>55858623.273935504</v>
      </c>
      <c r="G19" s="62">
        <v>6917376.7844203971</v>
      </c>
      <c r="H19" s="261">
        <v>374786849.036798</v>
      </c>
      <c r="I19" s="287">
        <v>0.15526982051782157</v>
      </c>
      <c r="J19" s="287"/>
    </row>
    <row r="20" spans="2:13">
      <c r="B20" s="242"/>
      <c r="C20" s="79" t="s">
        <v>166</v>
      </c>
      <c r="D20" s="67">
        <v>30717747.106546104</v>
      </c>
      <c r="E20" s="68">
        <v>108637142.78014857</v>
      </c>
      <c r="F20" s="67">
        <v>16037889.537384238</v>
      </c>
      <c r="G20" s="68">
        <v>5793708.8169209547</v>
      </c>
      <c r="H20" s="243">
        <v>161186488.24099988</v>
      </c>
      <c r="I20" s="287">
        <v>0.14787653644149626</v>
      </c>
      <c r="J20" s="287">
        <v>0.43007509109577635</v>
      </c>
    </row>
    <row r="21" spans="2:13">
      <c r="B21" s="79" t="s">
        <v>288</v>
      </c>
      <c r="C21" s="260" t="s">
        <v>85</v>
      </c>
      <c r="D21" s="61">
        <v>81502739.115041777</v>
      </c>
      <c r="E21" s="62">
        <v>472355552.53811044</v>
      </c>
      <c r="F21" s="61">
        <v>26495989.626621541</v>
      </c>
      <c r="G21" s="62">
        <v>10060812.079529706</v>
      </c>
      <c r="H21" s="241">
        <v>590415093.35930347</v>
      </c>
      <c r="I21" s="296">
        <v>0.24460208732647137</v>
      </c>
      <c r="J21" s="287"/>
    </row>
    <row r="22" spans="2:13">
      <c r="B22" s="79"/>
      <c r="C22" s="79" t="s">
        <v>166</v>
      </c>
      <c r="D22" s="67">
        <v>70670274.791903928</v>
      </c>
      <c r="E22" s="68">
        <v>227444407.65344885</v>
      </c>
      <c r="F22" s="67">
        <v>19917539.058969591</v>
      </c>
      <c r="G22" s="68">
        <v>9765685.7366775237</v>
      </c>
      <c r="H22" s="241">
        <v>327797907.24099994</v>
      </c>
      <c r="I22" s="297">
        <v>0.30073004074072285</v>
      </c>
      <c r="J22" s="287">
        <v>0.5551990640617227</v>
      </c>
    </row>
    <row r="23" spans="2:13">
      <c r="B23" s="260" t="s">
        <v>289</v>
      </c>
      <c r="C23" s="260" t="s">
        <v>85</v>
      </c>
      <c r="D23" s="62">
        <v>8282637.526212397</v>
      </c>
      <c r="E23" s="62">
        <v>4041402.47371493</v>
      </c>
      <c r="F23" s="61">
        <v>0</v>
      </c>
      <c r="G23" s="62">
        <v>0</v>
      </c>
      <c r="H23" s="261">
        <v>12324039.999927327</v>
      </c>
      <c r="I23" s="287">
        <v>5.1057060400091303E-3</v>
      </c>
      <c r="J23" s="287"/>
    </row>
    <row r="24" spans="2:13">
      <c r="B24" s="242"/>
      <c r="C24" s="242" t="s">
        <v>166</v>
      </c>
      <c r="D24" s="68">
        <v>7632920.943925349</v>
      </c>
      <c r="E24" s="68">
        <v>3481338.7440746473</v>
      </c>
      <c r="F24" s="67">
        <v>0</v>
      </c>
      <c r="G24" s="68">
        <v>0</v>
      </c>
      <c r="H24" s="243">
        <v>11114259.687999997</v>
      </c>
      <c r="I24" s="287">
        <v>1.0196501243425743E-2</v>
      </c>
      <c r="J24" s="287">
        <v>0.9018357363385332</v>
      </c>
    </row>
    <row r="25" spans="2:13">
      <c r="B25" s="79" t="s">
        <v>290</v>
      </c>
      <c r="C25" s="79" t="s">
        <v>85</v>
      </c>
      <c r="D25" s="61">
        <v>38510026.936769821</v>
      </c>
      <c r="E25" s="62">
        <v>343921620.65385956</v>
      </c>
      <c r="F25" s="61">
        <v>95502148.747012645</v>
      </c>
      <c r="G25" s="62">
        <v>4285308.918729811</v>
      </c>
      <c r="H25" s="241">
        <v>482219105.25637186</v>
      </c>
      <c r="I25" s="296">
        <v>0.19977775131610859</v>
      </c>
      <c r="J25" s="287"/>
    </row>
    <row r="26" spans="2:13">
      <c r="B26" s="242"/>
      <c r="C26" s="242" t="s">
        <v>166</v>
      </c>
      <c r="D26" s="67">
        <v>13469084.224896668</v>
      </c>
      <c r="E26" s="68">
        <v>80728969.49467805</v>
      </c>
      <c r="F26" s="67">
        <v>45063142.164880961</v>
      </c>
      <c r="G26" s="68">
        <v>7515640.0145444218</v>
      </c>
      <c r="H26" s="243">
        <v>146776835.89900011</v>
      </c>
      <c r="I26" s="287">
        <v>0.13465675913314609</v>
      </c>
      <c r="J26" s="287">
        <v>0.30437789440334634</v>
      </c>
    </row>
    <row r="27" spans="2:13">
      <c r="B27" s="79" t="s">
        <v>291</v>
      </c>
      <c r="C27" s="79" t="s">
        <v>85</v>
      </c>
      <c r="D27" s="61">
        <v>20212973.618801009</v>
      </c>
      <c r="E27" s="62">
        <v>306060419.98578119</v>
      </c>
      <c r="F27" s="61">
        <v>16887106.937238991</v>
      </c>
      <c r="G27" s="62">
        <v>11267588.46123</v>
      </c>
      <c r="H27" s="261">
        <v>354428089.00305116</v>
      </c>
      <c r="I27" s="296">
        <v>0.14683542367457772</v>
      </c>
      <c r="J27" s="287"/>
    </row>
    <row r="28" spans="2:13">
      <c r="B28" s="219"/>
      <c r="C28" s="219" t="s">
        <v>166</v>
      </c>
      <c r="D28" s="67">
        <v>13870383.235109596</v>
      </c>
      <c r="E28" s="68">
        <v>77961128.0892777</v>
      </c>
      <c r="F28" s="67">
        <v>7606690.9606815809</v>
      </c>
      <c r="G28" s="68">
        <v>5206406.8869311586</v>
      </c>
      <c r="H28" s="241">
        <v>104644609.17200005</v>
      </c>
      <c r="I28" s="287">
        <v>9.6003595155522856E-2</v>
      </c>
      <c r="J28" s="287">
        <v>0.295249198409608</v>
      </c>
    </row>
    <row r="29" spans="2:13">
      <c r="B29" s="186" t="s">
        <v>167</v>
      </c>
      <c r="C29" s="220" t="s">
        <v>85</v>
      </c>
      <c r="D29" s="300">
        <v>238295288.87261215</v>
      </c>
      <c r="E29" s="301">
        <v>1523166688.242377</v>
      </c>
      <c r="F29" s="302">
        <v>203402679.27175778</v>
      </c>
      <c r="G29" s="303">
        <v>86735880.007527694</v>
      </c>
      <c r="H29" s="304">
        <v>2051600536.3942747</v>
      </c>
      <c r="I29" s="305">
        <v>0.84995417496340397</v>
      </c>
      <c r="J29" s="97"/>
      <c r="M29" s="326"/>
    </row>
    <row r="30" spans="2:13">
      <c r="B30" s="79"/>
      <c r="C30" s="215" t="s">
        <v>166</v>
      </c>
      <c r="D30" s="306">
        <v>175368502.12256253</v>
      </c>
      <c r="E30" s="301">
        <v>564561570.45732749</v>
      </c>
      <c r="F30" s="302">
        <v>97430756.536646977</v>
      </c>
      <c r="G30" s="307">
        <v>42274316.143462949</v>
      </c>
      <c r="H30" s="304">
        <v>879635145.25999987</v>
      </c>
      <c r="I30" s="305">
        <v>0.80699939574819979</v>
      </c>
      <c r="J30" s="97">
        <v>0.42875556408557713</v>
      </c>
    </row>
    <row r="31" spans="2:13" ht="6.75" customHeight="1">
      <c r="B31" s="79"/>
      <c r="C31" s="79"/>
      <c r="D31" s="258"/>
      <c r="E31" s="258"/>
      <c r="F31" s="258"/>
      <c r="G31" s="258"/>
      <c r="H31" s="259"/>
      <c r="I31" s="287"/>
      <c r="J31" s="287"/>
    </row>
    <row r="32" spans="2:13" ht="15.75">
      <c r="B32" s="352" t="s">
        <v>292</v>
      </c>
      <c r="C32" s="242"/>
      <c r="D32" s="258"/>
      <c r="E32" s="254"/>
      <c r="F32" s="258"/>
      <c r="G32" s="258"/>
      <c r="H32" s="255"/>
      <c r="I32" s="297"/>
      <c r="J32" s="287"/>
    </row>
    <row r="33" spans="2:10">
      <c r="B33" s="79" t="s">
        <v>293</v>
      </c>
      <c r="C33" s="79" t="s">
        <v>85</v>
      </c>
      <c r="D33" s="61">
        <v>4583909.9805732109</v>
      </c>
      <c r="E33" s="62">
        <v>27935698.059833337</v>
      </c>
      <c r="F33" s="61">
        <v>9024999.9618684147</v>
      </c>
      <c r="G33" s="62">
        <v>702995.99653044005</v>
      </c>
      <c r="H33" s="241">
        <v>42247603.998805404</v>
      </c>
      <c r="I33" s="287">
        <v>1.7502689614273127E-2</v>
      </c>
      <c r="J33" s="287"/>
    </row>
    <row r="34" spans="2:10">
      <c r="B34" s="79"/>
      <c r="C34" s="79" t="s">
        <v>166</v>
      </c>
      <c r="D34" s="67">
        <v>3015195.1438504038</v>
      </c>
      <c r="E34" s="68">
        <v>13071539.435024684</v>
      </c>
      <c r="F34" s="67">
        <v>3492365.1257383968</v>
      </c>
      <c r="G34" s="68">
        <v>378268.7893865091</v>
      </c>
      <c r="H34" s="241">
        <v>19957368.493999995</v>
      </c>
      <c r="I34" s="297">
        <v>1.8309391572368015E-2</v>
      </c>
      <c r="J34" s="287">
        <v>0.47239054064614672</v>
      </c>
    </row>
    <row r="35" spans="2:10">
      <c r="B35" s="260" t="s">
        <v>294</v>
      </c>
      <c r="C35" s="260" t="s">
        <v>85</v>
      </c>
      <c r="D35" s="61">
        <v>76785107.81934458</v>
      </c>
      <c r="E35" s="62">
        <v>38739091.861490987</v>
      </c>
      <c r="F35" s="61">
        <v>19790930.179472607</v>
      </c>
      <c r="G35" s="62">
        <v>3683539.7504543005</v>
      </c>
      <c r="H35" s="261">
        <v>138998669.61076248</v>
      </c>
      <c r="I35" s="287">
        <v>5.7585527715675093E-2</v>
      </c>
      <c r="J35" s="287"/>
    </row>
    <row r="36" spans="2:10">
      <c r="B36" s="79"/>
      <c r="C36" s="79" t="s">
        <v>166</v>
      </c>
      <c r="D36" s="67">
        <v>26677782.553830255</v>
      </c>
      <c r="E36" s="68">
        <v>41371255.917502627</v>
      </c>
      <c r="F36" s="67">
        <v>11814491.843587607</v>
      </c>
      <c r="G36" s="68">
        <v>1408132.3710795082</v>
      </c>
      <c r="H36" s="243">
        <v>81271662.68599999</v>
      </c>
      <c r="I36" s="287">
        <v>7.4560666467763451E-2</v>
      </c>
      <c r="J36" s="287">
        <v>0.58469381695223965</v>
      </c>
    </row>
    <row r="37" spans="2:10">
      <c r="B37" s="260" t="s">
        <v>295</v>
      </c>
      <c r="C37" s="260" t="s">
        <v>85</v>
      </c>
      <c r="D37" s="61">
        <v>23968708.398142494</v>
      </c>
      <c r="E37" s="62">
        <v>34518131.366028778</v>
      </c>
      <c r="F37" s="61">
        <v>5606212.7205350632</v>
      </c>
      <c r="G37" s="62">
        <v>3453663.5127559993</v>
      </c>
      <c r="H37" s="241">
        <v>67546715.997462332</v>
      </c>
      <c r="I37" s="296">
        <v>2.7983816658584234E-2</v>
      </c>
      <c r="J37" s="287"/>
    </row>
    <row r="38" spans="2:10">
      <c r="B38" s="242"/>
      <c r="C38" s="79" t="s">
        <v>166</v>
      </c>
      <c r="D38" s="67">
        <v>14203155.087793006</v>
      </c>
      <c r="E38" s="68">
        <v>21882578.775941577</v>
      </c>
      <c r="F38" s="67">
        <v>3216155.196369872</v>
      </c>
      <c r="G38" s="68">
        <v>1350007.7458955471</v>
      </c>
      <c r="H38" s="243">
        <v>40651896.806000002</v>
      </c>
      <c r="I38" s="287">
        <v>3.7295072093513799E-2</v>
      </c>
      <c r="J38" s="287">
        <v>0.60183380058813307</v>
      </c>
    </row>
    <row r="39" spans="2:10">
      <c r="B39" s="79" t="s">
        <v>296</v>
      </c>
      <c r="C39" s="260" t="s">
        <v>85</v>
      </c>
      <c r="D39" s="61">
        <v>10342458.475792397</v>
      </c>
      <c r="E39" s="62">
        <v>24967201.14788565</v>
      </c>
      <c r="F39" s="61">
        <v>7765685.0404576398</v>
      </c>
      <c r="G39" s="62">
        <v>2489316.3370800801</v>
      </c>
      <c r="H39" s="241">
        <v>45564661.001215756</v>
      </c>
      <c r="I39" s="296">
        <v>1.8876907644428904E-2</v>
      </c>
      <c r="J39" s="287"/>
    </row>
    <row r="40" spans="2:10">
      <c r="B40" s="242"/>
      <c r="C40" s="242" t="s">
        <v>166</v>
      </c>
      <c r="D40" s="67">
        <v>9143305.6762924921</v>
      </c>
      <c r="E40" s="68">
        <v>13787620.787955919</v>
      </c>
      <c r="F40" s="67">
        <v>4124855.7271897937</v>
      </c>
      <c r="G40" s="68">
        <v>1587488.4385617692</v>
      </c>
      <c r="H40" s="243">
        <v>28643270.629999973</v>
      </c>
      <c r="I40" s="287">
        <v>2.6278056550173248E-2</v>
      </c>
      <c r="J40" s="287">
        <v>0.62862907351018615</v>
      </c>
    </row>
    <row r="41" spans="2:10">
      <c r="B41" s="79" t="s">
        <v>155</v>
      </c>
      <c r="C41" s="79" t="s">
        <v>85</v>
      </c>
      <c r="D41" s="61">
        <v>3069499.9407113991</v>
      </c>
      <c r="E41" s="62">
        <v>6074818.1869623</v>
      </c>
      <c r="F41" s="61">
        <v>2155678.8721038001</v>
      </c>
      <c r="G41" s="62">
        <v>0</v>
      </c>
      <c r="H41" s="241">
        <v>11299996.9997775</v>
      </c>
      <c r="I41" s="296">
        <v>4.6814569681848843E-3</v>
      </c>
      <c r="J41" s="287"/>
    </row>
    <row r="42" spans="2:10">
      <c r="B42" s="79"/>
      <c r="C42" s="79" t="s">
        <v>166</v>
      </c>
      <c r="D42" s="67">
        <v>2324074.1692916462</v>
      </c>
      <c r="E42" s="68">
        <v>4074653.2970416872</v>
      </c>
      <c r="F42" s="67">
        <v>1557880.5826666735</v>
      </c>
      <c r="G42" s="68">
        <v>0</v>
      </c>
      <c r="H42" s="241">
        <v>7956608.0490000071</v>
      </c>
      <c r="I42" s="297">
        <v>7.2995922483865463E-3</v>
      </c>
      <c r="J42" s="287">
        <v>0.70412479305584552</v>
      </c>
    </row>
    <row r="43" spans="2:10">
      <c r="B43" s="260" t="s">
        <v>297</v>
      </c>
      <c r="C43" s="260" t="s">
        <v>85</v>
      </c>
      <c r="D43" s="61">
        <v>12118033.719169</v>
      </c>
      <c r="E43" s="62">
        <v>0</v>
      </c>
      <c r="F43" s="61">
        <v>3405684.2809080011</v>
      </c>
      <c r="G43" s="62">
        <v>0</v>
      </c>
      <c r="H43" s="324">
        <v>15523718.000077002</v>
      </c>
      <c r="I43" s="287">
        <v>6.4312953184880112E-3</v>
      </c>
      <c r="J43" s="287"/>
    </row>
    <row r="44" spans="2:10">
      <c r="B44" s="242"/>
      <c r="C44" s="79" t="s">
        <v>166</v>
      </c>
      <c r="D44" s="67">
        <v>9314482.5787499696</v>
      </c>
      <c r="E44" s="68">
        <v>0</v>
      </c>
      <c r="F44" s="67">
        <v>1307556.6792500278</v>
      </c>
      <c r="G44" s="68">
        <v>0</v>
      </c>
      <c r="H44" s="325">
        <v>10622039.257999998</v>
      </c>
      <c r="I44" s="297">
        <v>9.7449258468247941E-3</v>
      </c>
      <c r="J44" s="287">
        <v>0.6842458268017565</v>
      </c>
    </row>
    <row r="45" spans="2:10">
      <c r="B45" s="412" t="s">
        <v>298</v>
      </c>
      <c r="C45" s="260" t="s">
        <v>85</v>
      </c>
      <c r="D45" s="61">
        <v>0</v>
      </c>
      <c r="E45" s="62">
        <v>2516313.9994279998</v>
      </c>
      <c r="F45" s="61">
        <v>1947345.9999919999</v>
      </c>
      <c r="G45" s="62">
        <v>0</v>
      </c>
      <c r="H45" s="241">
        <v>4463659.9994200002</v>
      </c>
      <c r="I45" s="287">
        <v>1.8492422792947959E-3</v>
      </c>
      <c r="J45" s="287"/>
    </row>
    <row r="46" spans="2:10">
      <c r="B46" s="413"/>
      <c r="C46" s="79" t="s">
        <v>166</v>
      </c>
      <c r="D46" s="67">
        <v>0</v>
      </c>
      <c r="E46" s="68">
        <v>419074.27291127061</v>
      </c>
      <c r="F46" s="67">
        <v>2127769.0430887295</v>
      </c>
      <c r="G46" s="68">
        <v>0</v>
      </c>
      <c r="H46" s="256">
        <v>2546843.3160000001</v>
      </c>
      <c r="I46" s="308">
        <v>2.3365380841733445E-3</v>
      </c>
      <c r="J46" s="287">
        <v>0.57057287435219806</v>
      </c>
    </row>
    <row r="47" spans="2:10">
      <c r="B47" s="71" t="s">
        <v>167</v>
      </c>
      <c r="C47" s="220" t="s">
        <v>85</v>
      </c>
      <c r="D47" s="250">
        <v>130867718.33373307</v>
      </c>
      <c r="E47" s="299">
        <v>134751254.62162906</v>
      </c>
      <c r="F47" s="250">
        <v>49696537.055337526</v>
      </c>
      <c r="G47" s="251">
        <v>10329515.59682082</v>
      </c>
      <c r="H47" s="252">
        <v>325645025.60752052</v>
      </c>
      <c r="I47" s="97">
        <v>0.13491093619892908</v>
      </c>
      <c r="J47" s="97"/>
    </row>
    <row r="48" spans="2:10">
      <c r="B48" s="215"/>
      <c r="C48" s="215" t="s">
        <v>166</v>
      </c>
      <c r="D48" s="298">
        <v>64677995.209807776</v>
      </c>
      <c r="E48" s="299">
        <v>94606722.486377761</v>
      </c>
      <c r="F48" s="298">
        <v>27641074.197891101</v>
      </c>
      <c r="G48" s="299">
        <v>4723897.3449233333</v>
      </c>
      <c r="H48" s="309">
        <v>191649689.23899999</v>
      </c>
      <c r="I48" s="305">
        <v>0.17582424286320322</v>
      </c>
      <c r="J48" s="97">
        <v>0.58852331271285352</v>
      </c>
    </row>
    <row r="49" spans="2:10" ht="6.75" customHeight="1">
      <c r="B49" s="79"/>
      <c r="C49" s="79"/>
      <c r="D49" s="258"/>
      <c r="E49" s="258"/>
      <c r="F49" s="258"/>
      <c r="G49" s="258"/>
      <c r="H49" s="259"/>
      <c r="I49" s="287"/>
      <c r="J49" s="287"/>
    </row>
    <row r="50" spans="2:10">
      <c r="B50" s="222" t="s">
        <v>6</v>
      </c>
      <c r="C50" s="222" t="s">
        <v>85</v>
      </c>
      <c r="D50" s="263">
        <v>377332679.69577491</v>
      </c>
      <c r="E50" s="263">
        <v>1678214646.5758886</v>
      </c>
      <c r="F50" s="263">
        <v>257182488.47401589</v>
      </c>
      <c r="G50" s="263">
        <v>101048006.2557992</v>
      </c>
      <c r="H50" s="263">
        <v>2413777821.0014787</v>
      </c>
      <c r="I50" s="287">
        <v>1</v>
      </c>
      <c r="J50" s="287"/>
    </row>
    <row r="51" spans="2:10">
      <c r="B51" s="222"/>
      <c r="C51" s="222" t="s">
        <v>166</v>
      </c>
      <c r="D51" s="263">
        <v>245661778.36839634</v>
      </c>
      <c r="E51" s="263">
        <v>668052990.98411167</v>
      </c>
      <c r="F51" s="263">
        <v>127296151.58602579</v>
      </c>
      <c r="G51" s="263">
        <v>48996271.005466044</v>
      </c>
      <c r="H51" s="263">
        <v>1090007191.9439998</v>
      </c>
      <c r="I51" s="287">
        <v>1</v>
      </c>
      <c r="J51" s="287">
        <v>0.45157726716196056</v>
      </c>
    </row>
    <row r="52" spans="2:10">
      <c r="B52" s="228" t="s">
        <v>299</v>
      </c>
      <c r="C52" s="228"/>
      <c r="D52" s="228"/>
      <c r="E52" s="79"/>
      <c r="F52" s="79"/>
      <c r="G52" s="79"/>
      <c r="H52" s="185"/>
      <c r="I52" s="79"/>
      <c r="J52" s="79"/>
    </row>
    <row r="53" spans="2:10">
      <c r="B53" s="79" t="s">
        <v>300</v>
      </c>
      <c r="C53" s="228"/>
      <c r="D53" s="228"/>
      <c r="E53" s="229"/>
      <c r="F53" s="229"/>
      <c r="G53" s="229"/>
      <c r="H53" s="229"/>
      <c r="I53" s="229"/>
      <c r="J53" s="229"/>
    </row>
    <row r="54" spans="2:10">
      <c r="B54" s="79" t="s">
        <v>301</v>
      </c>
      <c r="C54" s="79"/>
      <c r="D54" s="79"/>
      <c r="E54" s="79"/>
      <c r="F54" s="79"/>
      <c r="G54" s="79"/>
      <c r="H54" s="185"/>
      <c r="I54" s="79"/>
      <c r="J54" s="79"/>
    </row>
  </sheetData>
  <mergeCells count="2">
    <mergeCell ref="B7:B8"/>
    <mergeCell ref="B45:B4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8FD4E-6725-4DF3-9E92-4D4572AECB24}">
  <dimension ref="A1:I130"/>
  <sheetViews>
    <sheetView workbookViewId="0">
      <selection activeCell="H14" sqref="H14"/>
    </sheetView>
  </sheetViews>
  <sheetFormatPr defaultColWidth="9.140625" defaultRowHeight="14.25"/>
  <cols>
    <col min="1" max="1" width="56.140625" style="1" customWidth="1"/>
    <col min="2" max="6" width="21.42578125" style="1" customWidth="1"/>
    <col min="7" max="7" width="18.140625" style="1" customWidth="1"/>
    <col min="8" max="8" width="13.85546875" style="1" customWidth="1"/>
    <col min="9" max="16384" width="9.140625" style="1"/>
  </cols>
  <sheetData>
    <row r="1" spans="1:6" ht="18">
      <c r="A1" s="17" t="s">
        <v>147</v>
      </c>
      <c r="B1" s="11"/>
    </row>
    <row r="3" spans="1:6" ht="34.5" customHeight="1">
      <c r="A3" s="7" t="s">
        <v>1</v>
      </c>
      <c r="B3" s="19" t="s">
        <v>2</v>
      </c>
      <c r="C3" s="19" t="s">
        <v>3</v>
      </c>
      <c r="D3" s="19" t="s">
        <v>4</v>
      </c>
      <c r="E3" s="19" t="s">
        <v>5</v>
      </c>
      <c r="F3" s="8" t="s">
        <v>6</v>
      </c>
    </row>
    <row r="4" spans="1:6" ht="6.75" customHeight="1"/>
    <row r="5" spans="1:6" ht="18" customHeight="1">
      <c r="A5" s="24" t="s">
        <v>7</v>
      </c>
      <c r="B5" s="21"/>
      <c r="C5" s="22">
        <v>27486021.999999996</v>
      </c>
      <c r="D5" s="22">
        <v>395577000</v>
      </c>
      <c r="E5" s="22">
        <v>8788627</v>
      </c>
      <c r="F5" s="23">
        <v>431851649</v>
      </c>
    </row>
    <row r="6" spans="1:6" ht="18" customHeight="1">
      <c r="A6" s="24" t="s">
        <v>10</v>
      </c>
      <c r="B6" s="21"/>
      <c r="C6" s="22">
        <v>35674281.960000008</v>
      </c>
      <c r="D6" s="22">
        <v>85711075.25999999</v>
      </c>
      <c r="E6" s="22">
        <v>1483578.9000000001</v>
      </c>
      <c r="F6" s="23">
        <v>122868936.12</v>
      </c>
    </row>
    <row r="7" spans="1:6" ht="18" customHeight="1">
      <c r="A7" s="24" t="s">
        <v>8</v>
      </c>
      <c r="B7" s="21"/>
      <c r="C7" s="22"/>
      <c r="D7" s="22"/>
      <c r="E7" s="22">
        <v>57031938.320000008</v>
      </c>
      <c r="F7" s="23">
        <v>57031938.320000008</v>
      </c>
    </row>
    <row r="8" spans="1:6" ht="18" customHeight="1">
      <c r="A8" s="24" t="s">
        <v>18</v>
      </c>
      <c r="B8" s="21"/>
      <c r="C8" s="22">
        <v>22814545.489999998</v>
      </c>
      <c r="D8" s="22">
        <v>13001083.43</v>
      </c>
      <c r="E8" s="22">
        <v>2003982.6900000002</v>
      </c>
      <c r="F8" s="23">
        <v>37819611.609999999</v>
      </c>
    </row>
    <row r="9" spans="1:6" ht="18" customHeight="1">
      <c r="A9" s="24" t="s">
        <v>14</v>
      </c>
      <c r="B9" s="21"/>
      <c r="C9" s="22"/>
      <c r="D9" s="22">
        <v>30973231.23</v>
      </c>
      <c r="E9" s="22">
        <v>71963.66</v>
      </c>
      <c r="F9" s="23">
        <v>31045194.890000001</v>
      </c>
    </row>
    <row r="10" spans="1:6" ht="18" customHeight="1">
      <c r="A10" s="24" t="s">
        <v>19</v>
      </c>
      <c r="B10" s="21"/>
      <c r="C10" s="22"/>
      <c r="D10" s="22">
        <v>11208815.380000001</v>
      </c>
      <c r="E10" s="22">
        <v>14183019.74</v>
      </c>
      <c r="F10" s="23">
        <v>25391835.120000001</v>
      </c>
    </row>
    <row r="11" spans="1:6" ht="18" customHeight="1">
      <c r="A11" s="24" t="s">
        <v>21</v>
      </c>
      <c r="B11" s="21"/>
      <c r="C11" s="22"/>
      <c r="D11" s="22"/>
      <c r="E11" s="22">
        <v>23509074.219999999</v>
      </c>
      <c r="F11" s="23">
        <v>23509074.219999999</v>
      </c>
    </row>
    <row r="12" spans="1:6" ht="18" customHeight="1">
      <c r="A12" s="24" t="s">
        <v>22</v>
      </c>
      <c r="B12" s="21"/>
      <c r="C12" s="22"/>
      <c r="D12" s="22"/>
      <c r="E12" s="22">
        <v>21850523.899999999</v>
      </c>
      <c r="F12" s="23">
        <v>21850523.899999999</v>
      </c>
    </row>
    <row r="13" spans="1:6" ht="18" customHeight="1">
      <c r="A13" s="24" t="s">
        <v>23</v>
      </c>
      <c r="B13" s="21"/>
      <c r="C13" s="22"/>
      <c r="D13" s="22">
        <v>16949053.890000001</v>
      </c>
      <c r="E13" s="22">
        <v>298684.25</v>
      </c>
      <c r="F13" s="23">
        <v>17247738.140000001</v>
      </c>
    </row>
    <row r="14" spans="1:6" ht="18" customHeight="1">
      <c r="A14" s="24" t="s">
        <v>13</v>
      </c>
      <c r="B14" s="21"/>
      <c r="C14" s="22">
        <v>6195931.7300000004</v>
      </c>
      <c r="D14" s="22">
        <v>5619024.54</v>
      </c>
      <c r="E14" s="22">
        <v>3009426.47</v>
      </c>
      <c r="F14" s="23">
        <v>14824382.74</v>
      </c>
    </row>
    <row r="15" spans="1:6" ht="18" customHeight="1">
      <c r="A15" s="24" t="s">
        <v>11</v>
      </c>
      <c r="B15" s="21"/>
      <c r="C15" s="22">
        <v>5977787.6200000001</v>
      </c>
      <c r="D15" s="22">
        <v>5689911.1400000006</v>
      </c>
      <c r="E15" s="22">
        <v>2740310.06</v>
      </c>
      <c r="F15" s="23">
        <v>14408008.820000002</v>
      </c>
    </row>
    <row r="16" spans="1:6" ht="18" customHeight="1">
      <c r="A16" s="24" t="s">
        <v>25</v>
      </c>
      <c r="B16" s="21"/>
      <c r="C16" s="22">
        <v>9448283.4499999993</v>
      </c>
      <c r="D16" s="22">
        <v>1410870.29</v>
      </c>
      <c r="E16" s="22">
        <v>64824.259999999995</v>
      </c>
      <c r="F16" s="23">
        <v>10923977.999999998</v>
      </c>
    </row>
    <row r="17" spans="1:6" ht="18" customHeight="1">
      <c r="A17" s="24" t="s">
        <v>20</v>
      </c>
      <c r="B17" s="21"/>
      <c r="C17" s="22"/>
      <c r="D17" s="22"/>
      <c r="E17" s="22">
        <v>10437916.199999999</v>
      </c>
      <c r="F17" s="23">
        <v>10437916.199999999</v>
      </c>
    </row>
    <row r="18" spans="1:6" ht="18" customHeight="1">
      <c r="A18" s="24" t="s">
        <v>38</v>
      </c>
      <c r="B18" s="21"/>
      <c r="C18" s="22"/>
      <c r="D18" s="22"/>
      <c r="E18" s="22">
        <v>10203649.859999999</v>
      </c>
      <c r="F18" s="23">
        <v>10203649.859999999</v>
      </c>
    </row>
    <row r="19" spans="1:6" ht="18" customHeight="1">
      <c r="A19" s="24" t="s">
        <v>32</v>
      </c>
      <c r="B19" s="21"/>
      <c r="C19" s="22"/>
      <c r="D19" s="22">
        <v>9892926</v>
      </c>
      <c r="E19" s="22">
        <v>149110.20000000001</v>
      </c>
      <c r="F19" s="23">
        <v>10042036.199999999</v>
      </c>
    </row>
    <row r="20" spans="1:6" ht="18" customHeight="1">
      <c r="A20" s="24" t="s">
        <v>30</v>
      </c>
      <c r="B20" s="21"/>
      <c r="C20" s="22">
        <v>554938.96</v>
      </c>
      <c r="D20" s="22">
        <v>8569154.3600000013</v>
      </c>
      <c r="E20" s="22">
        <v>796670.63</v>
      </c>
      <c r="F20" s="23">
        <v>9920763.9500000011</v>
      </c>
    </row>
    <row r="21" spans="1:6" ht="18" customHeight="1">
      <c r="A21" s="24" t="s">
        <v>29</v>
      </c>
      <c r="B21" s="21"/>
      <c r="C21" s="22"/>
      <c r="D21" s="22">
        <v>5326380.25</v>
      </c>
      <c r="E21" s="22">
        <v>3679357.5000000005</v>
      </c>
      <c r="F21" s="23">
        <v>9005737.75</v>
      </c>
    </row>
    <row r="22" spans="1:6" ht="18" customHeight="1">
      <c r="A22" s="24" t="s">
        <v>44</v>
      </c>
      <c r="B22" s="21"/>
      <c r="C22" s="22">
        <v>6578947.3700000001</v>
      </c>
      <c r="D22" s="22">
        <v>2192982.46</v>
      </c>
      <c r="E22" s="22"/>
      <c r="F22" s="23">
        <v>8771929.8300000001</v>
      </c>
    </row>
    <row r="23" spans="1:6" ht="18" customHeight="1">
      <c r="A23" s="24" t="s">
        <v>48</v>
      </c>
      <c r="B23" s="21"/>
      <c r="C23" s="22">
        <v>1120866.8</v>
      </c>
      <c r="D23" s="22">
        <v>6635012.4700000007</v>
      </c>
      <c r="E23" s="22"/>
      <c r="F23" s="23">
        <v>7755879.2700000005</v>
      </c>
    </row>
    <row r="24" spans="1:6" ht="18" customHeight="1">
      <c r="A24" s="24" t="s">
        <v>37</v>
      </c>
      <c r="B24" s="21"/>
      <c r="C24" s="22"/>
      <c r="D24" s="22">
        <v>2605261.96</v>
      </c>
      <c r="E24" s="22">
        <v>4594839.5</v>
      </c>
      <c r="F24" s="23">
        <v>7200101.46</v>
      </c>
    </row>
    <row r="25" spans="1:6" ht="18" customHeight="1">
      <c r="A25" s="24" t="s">
        <v>16</v>
      </c>
      <c r="B25" s="21"/>
      <c r="C25" s="22">
        <v>4385964.91</v>
      </c>
      <c r="D25" s="22"/>
      <c r="E25" s="22"/>
      <c r="F25" s="23">
        <v>4385964.91</v>
      </c>
    </row>
    <row r="26" spans="1:6" ht="18" customHeight="1">
      <c r="A26" s="24" t="s">
        <v>36</v>
      </c>
      <c r="B26" s="21"/>
      <c r="C26" s="22">
        <v>1206096.1200000003</v>
      </c>
      <c r="D26" s="22">
        <v>1235840.8299999998</v>
      </c>
      <c r="E26" s="22">
        <v>1155855.5</v>
      </c>
      <c r="F26" s="23">
        <v>3597792.45</v>
      </c>
    </row>
    <row r="27" spans="1:6" ht="18" customHeight="1">
      <c r="A27" s="24" t="s">
        <v>15</v>
      </c>
      <c r="B27" s="21"/>
      <c r="C27" s="22">
        <v>3393361.5099999988</v>
      </c>
      <c r="D27" s="22">
        <v>39771.229999999996</v>
      </c>
      <c r="E27" s="22"/>
      <c r="F27" s="23">
        <v>3433132.7399999988</v>
      </c>
    </row>
    <row r="28" spans="1:6" ht="18" customHeight="1">
      <c r="A28" s="24" t="s">
        <v>51</v>
      </c>
      <c r="B28" s="21"/>
      <c r="C28" s="22"/>
      <c r="D28" s="22">
        <v>3072136.76</v>
      </c>
      <c r="E28" s="22">
        <v>116550.15</v>
      </c>
      <c r="F28" s="23">
        <v>3188686.9099999997</v>
      </c>
    </row>
    <row r="29" spans="1:6" ht="18" customHeight="1">
      <c r="A29" s="24" t="s">
        <v>68</v>
      </c>
      <c r="B29" s="21"/>
      <c r="C29" s="22">
        <v>355829.2699999999</v>
      </c>
      <c r="D29" s="22">
        <v>56934.390000000007</v>
      </c>
      <c r="E29" s="22">
        <v>2404768.4600000004</v>
      </c>
      <c r="F29" s="23">
        <v>2817532.12</v>
      </c>
    </row>
    <row r="30" spans="1:6" ht="18" customHeight="1">
      <c r="A30" s="24" t="s">
        <v>34</v>
      </c>
      <c r="B30" s="21"/>
      <c r="C30" s="22"/>
      <c r="D30" s="22">
        <v>2738828.74</v>
      </c>
      <c r="E30" s="22"/>
      <c r="F30" s="23">
        <v>2738828.74</v>
      </c>
    </row>
    <row r="31" spans="1:6" ht="18" customHeight="1">
      <c r="A31" s="24" t="s">
        <v>43</v>
      </c>
      <c r="B31" s="21"/>
      <c r="C31" s="22">
        <v>934.24</v>
      </c>
      <c r="D31" s="22">
        <v>231.35</v>
      </c>
      <c r="E31" s="22">
        <v>2557654.2800000007</v>
      </c>
      <c r="F31" s="23">
        <v>2558819.8700000006</v>
      </c>
    </row>
    <row r="32" spans="1:6" ht="18" customHeight="1">
      <c r="A32" s="24" t="s">
        <v>17</v>
      </c>
      <c r="B32" s="21"/>
      <c r="C32" s="22">
        <v>427260.39999999997</v>
      </c>
      <c r="D32" s="22">
        <v>197896.40000000002</v>
      </c>
      <c r="E32" s="22">
        <v>1791537.2000000002</v>
      </c>
      <c r="F32" s="23">
        <v>2416694</v>
      </c>
    </row>
    <row r="33" spans="1:6" ht="18" customHeight="1">
      <c r="A33" s="24" t="s">
        <v>63</v>
      </c>
      <c r="B33" s="21"/>
      <c r="C33" s="22">
        <v>108177.98000000001</v>
      </c>
      <c r="D33" s="22">
        <v>16841.82</v>
      </c>
      <c r="E33" s="22">
        <v>2131811.15</v>
      </c>
      <c r="F33" s="23">
        <v>2256830.9499999997</v>
      </c>
    </row>
    <row r="34" spans="1:6" ht="18" customHeight="1">
      <c r="A34" s="24" t="s">
        <v>9</v>
      </c>
      <c r="B34" s="21"/>
      <c r="C34" s="22">
        <v>191020.9</v>
      </c>
      <c r="D34" s="22">
        <v>385888.01</v>
      </c>
      <c r="E34" s="22">
        <v>1461700.9</v>
      </c>
      <c r="F34" s="23">
        <v>2038609.81</v>
      </c>
    </row>
    <row r="35" spans="1:6" ht="18" customHeight="1">
      <c r="A35" s="24" t="s">
        <v>88</v>
      </c>
      <c r="B35" s="21"/>
      <c r="C35" s="22"/>
      <c r="D35" s="22"/>
      <c r="E35" s="22">
        <v>1978934.37</v>
      </c>
      <c r="F35" s="23">
        <v>1978934.37</v>
      </c>
    </row>
    <row r="36" spans="1:6" ht="27.95" customHeight="1">
      <c r="A36" s="24" t="s">
        <v>67</v>
      </c>
      <c r="B36" s="21"/>
      <c r="C36" s="22"/>
      <c r="D36" s="22"/>
      <c r="E36" s="22">
        <v>1837726.44</v>
      </c>
      <c r="F36" s="23">
        <v>1837726.44</v>
      </c>
    </row>
    <row r="37" spans="1:6" ht="18" customHeight="1">
      <c r="A37" s="24" t="s">
        <v>129</v>
      </c>
      <c r="B37" s="21"/>
      <c r="C37" s="22">
        <v>28674.359999999997</v>
      </c>
      <c r="D37" s="22">
        <v>98874.430000000008</v>
      </c>
      <c r="E37" s="22">
        <v>1618881.1400000004</v>
      </c>
      <c r="F37" s="23">
        <v>1746429.9300000004</v>
      </c>
    </row>
    <row r="38" spans="1:6" ht="18" customHeight="1">
      <c r="A38" s="24" t="s">
        <v>64</v>
      </c>
      <c r="B38" s="21"/>
      <c r="C38" s="22">
        <v>1655918.04</v>
      </c>
      <c r="D38" s="22">
        <v>13996.210000000003</v>
      </c>
      <c r="E38" s="22"/>
      <c r="F38" s="23">
        <v>1669914.25</v>
      </c>
    </row>
    <row r="39" spans="1:6" ht="18" customHeight="1">
      <c r="A39" s="24" t="s">
        <v>47</v>
      </c>
      <c r="B39" s="21"/>
      <c r="C39" s="22"/>
      <c r="D39" s="22">
        <v>900000</v>
      </c>
      <c r="E39" s="22">
        <v>740000</v>
      </c>
      <c r="F39" s="23">
        <v>1640000</v>
      </c>
    </row>
    <row r="40" spans="1:6" ht="18" customHeight="1">
      <c r="A40" s="24" t="s">
        <v>60</v>
      </c>
      <c r="B40" s="21"/>
      <c r="C40" s="22">
        <v>537538.26000000013</v>
      </c>
      <c r="D40" s="22">
        <v>21307.55</v>
      </c>
      <c r="E40" s="22">
        <v>972773.78999999992</v>
      </c>
      <c r="F40" s="23">
        <v>1531619.6</v>
      </c>
    </row>
    <row r="41" spans="1:6" ht="18" customHeight="1">
      <c r="A41" s="24" t="s">
        <v>33</v>
      </c>
      <c r="B41" s="21"/>
      <c r="C41" s="22">
        <v>133926.44999999998</v>
      </c>
      <c r="D41" s="22">
        <v>8758.09</v>
      </c>
      <c r="E41" s="22">
        <v>1279028.6500000001</v>
      </c>
      <c r="F41" s="23">
        <v>1421713.1900000002</v>
      </c>
    </row>
    <row r="42" spans="1:6" ht="18" customHeight="1">
      <c r="A42" s="24" t="s">
        <v>41</v>
      </c>
      <c r="B42" s="21"/>
      <c r="C42" s="22">
        <v>768385.96000000008</v>
      </c>
      <c r="D42" s="22">
        <v>212263.55000000002</v>
      </c>
      <c r="E42" s="22">
        <v>317692.74</v>
      </c>
      <c r="F42" s="23">
        <v>1298342.25</v>
      </c>
    </row>
    <row r="43" spans="1:6" ht="18" customHeight="1">
      <c r="A43" s="24" t="s">
        <v>31</v>
      </c>
      <c r="B43" s="21"/>
      <c r="C43" s="22">
        <v>889969.30999999994</v>
      </c>
      <c r="D43" s="22">
        <v>72099.270000000019</v>
      </c>
      <c r="E43" s="22">
        <v>272986.26999999996</v>
      </c>
      <c r="F43" s="23">
        <v>1235054.8499999999</v>
      </c>
    </row>
    <row r="44" spans="1:6" ht="18" customHeight="1">
      <c r="A44" s="24" t="s">
        <v>46</v>
      </c>
      <c r="B44" s="21"/>
      <c r="C44" s="22"/>
      <c r="D44" s="22">
        <v>150000</v>
      </c>
      <c r="E44" s="22">
        <v>1072961.3699999999</v>
      </c>
      <c r="F44" s="23">
        <v>1222961.3699999999</v>
      </c>
    </row>
    <row r="45" spans="1:6" ht="18" customHeight="1">
      <c r="A45" s="24" t="s">
        <v>26</v>
      </c>
      <c r="B45" s="21"/>
      <c r="C45" s="22">
        <v>878821.94000000006</v>
      </c>
      <c r="D45" s="22">
        <v>296.82</v>
      </c>
      <c r="E45" s="22">
        <v>277744.21999999997</v>
      </c>
      <c r="F45" s="23">
        <v>1156862.98</v>
      </c>
    </row>
    <row r="46" spans="1:6" ht="18" customHeight="1">
      <c r="A46" s="24" t="s">
        <v>91</v>
      </c>
      <c r="B46" s="21"/>
      <c r="C46" s="22"/>
      <c r="D46" s="22"/>
      <c r="E46" s="22">
        <v>1134733</v>
      </c>
      <c r="F46" s="23">
        <v>1134733</v>
      </c>
    </row>
    <row r="47" spans="1:6" ht="18" customHeight="1">
      <c r="A47" s="24" t="s">
        <v>131</v>
      </c>
      <c r="B47" s="21"/>
      <c r="C47" s="22">
        <v>300000</v>
      </c>
      <c r="D47" s="22">
        <v>800000</v>
      </c>
      <c r="E47" s="22"/>
      <c r="F47" s="23">
        <v>1100000</v>
      </c>
    </row>
    <row r="48" spans="1:6" ht="18" customHeight="1">
      <c r="A48" s="24" t="s">
        <v>45</v>
      </c>
      <c r="B48" s="21"/>
      <c r="C48" s="22"/>
      <c r="D48" s="22">
        <v>1029664.13</v>
      </c>
      <c r="E48" s="22"/>
      <c r="F48" s="23">
        <v>1029664.13</v>
      </c>
    </row>
    <row r="49" spans="1:6" ht="18" customHeight="1">
      <c r="A49" s="24" t="s">
        <v>122</v>
      </c>
      <c r="B49" s="21"/>
      <c r="C49" s="22"/>
      <c r="D49" s="22"/>
      <c r="E49" s="22">
        <v>987000</v>
      </c>
      <c r="F49" s="23">
        <v>987000</v>
      </c>
    </row>
    <row r="50" spans="1:6" ht="18" customHeight="1">
      <c r="A50" s="24" t="s">
        <v>40</v>
      </c>
      <c r="B50" s="21"/>
      <c r="C50" s="22">
        <v>467715.02000000008</v>
      </c>
      <c r="D50" s="22">
        <v>3999.48</v>
      </c>
      <c r="E50" s="22">
        <v>506058.09999999992</v>
      </c>
      <c r="F50" s="23">
        <v>977772.6</v>
      </c>
    </row>
    <row r="51" spans="1:6" ht="18" customHeight="1">
      <c r="A51" s="24" t="s">
        <v>28</v>
      </c>
      <c r="B51" s="21"/>
      <c r="C51" s="22"/>
      <c r="D51" s="22"/>
      <c r="E51" s="22">
        <v>851772.37</v>
      </c>
      <c r="F51" s="23">
        <v>851772.37</v>
      </c>
    </row>
    <row r="52" spans="1:6" ht="18" customHeight="1">
      <c r="A52" s="24" t="s">
        <v>59</v>
      </c>
      <c r="B52" s="21"/>
      <c r="C52" s="22">
        <v>382867.02</v>
      </c>
      <c r="D52" s="22">
        <v>291800.40999999997</v>
      </c>
      <c r="E52" s="22"/>
      <c r="F52" s="23">
        <v>674667.42999999993</v>
      </c>
    </row>
    <row r="53" spans="1:6" ht="18" customHeight="1">
      <c r="A53" s="24" t="s">
        <v>70</v>
      </c>
      <c r="B53" s="21"/>
      <c r="C53" s="22"/>
      <c r="D53" s="22">
        <v>208336.38999999998</v>
      </c>
      <c r="E53" s="22">
        <v>411911.12</v>
      </c>
      <c r="F53" s="23">
        <v>620247.51</v>
      </c>
    </row>
    <row r="54" spans="1:6" ht="18" customHeight="1">
      <c r="A54" s="24" t="s">
        <v>42</v>
      </c>
      <c r="B54" s="21"/>
      <c r="C54" s="22">
        <v>283623.98000000004</v>
      </c>
      <c r="D54" s="22">
        <v>119376.37</v>
      </c>
      <c r="E54" s="22">
        <v>107273.18</v>
      </c>
      <c r="F54" s="23">
        <v>510273.53</v>
      </c>
    </row>
    <row r="55" spans="1:6" ht="27.95" customHeight="1">
      <c r="A55" s="24" t="s">
        <v>53</v>
      </c>
      <c r="B55" s="21"/>
      <c r="C55" s="22"/>
      <c r="D55" s="22"/>
      <c r="E55" s="22">
        <v>400534</v>
      </c>
      <c r="F55" s="23">
        <v>400534</v>
      </c>
    </row>
    <row r="56" spans="1:6" ht="18" customHeight="1">
      <c r="A56" s="24" t="s">
        <v>100</v>
      </c>
      <c r="B56" s="21"/>
      <c r="C56" s="22">
        <v>743.92</v>
      </c>
      <c r="D56" s="22">
        <v>150000</v>
      </c>
      <c r="E56" s="22">
        <v>235937.01</v>
      </c>
      <c r="F56" s="23">
        <v>386680.93000000005</v>
      </c>
    </row>
    <row r="57" spans="1:6" ht="18" customHeight="1">
      <c r="A57" s="24" t="s">
        <v>94</v>
      </c>
      <c r="B57" s="21"/>
      <c r="C57" s="22"/>
      <c r="D57" s="22"/>
      <c r="E57" s="22">
        <v>377882.23</v>
      </c>
      <c r="F57" s="23">
        <v>377882.23</v>
      </c>
    </row>
    <row r="58" spans="1:6" ht="18" customHeight="1">
      <c r="A58" s="24" t="s">
        <v>27</v>
      </c>
      <c r="B58" s="21"/>
      <c r="C58" s="22">
        <v>296244.4599999999</v>
      </c>
      <c r="D58" s="22">
        <v>19338.260000000002</v>
      </c>
      <c r="E58" s="22">
        <v>35259.330000000009</v>
      </c>
      <c r="F58" s="23">
        <v>350842.04999999993</v>
      </c>
    </row>
    <row r="59" spans="1:6" ht="18" customHeight="1">
      <c r="A59" s="24" t="s">
        <v>74</v>
      </c>
      <c r="B59" s="21"/>
      <c r="C59" s="22"/>
      <c r="D59" s="22">
        <v>346420.32</v>
      </c>
      <c r="E59" s="22"/>
      <c r="F59" s="23">
        <v>346420.32</v>
      </c>
    </row>
    <row r="60" spans="1:6" ht="18" customHeight="1">
      <c r="A60" s="24" t="s">
        <v>148</v>
      </c>
      <c r="B60" s="21"/>
      <c r="C60" s="22"/>
      <c r="D60" s="22"/>
      <c r="E60" s="22">
        <v>310734.46000000002</v>
      </c>
      <c r="F60" s="23">
        <v>310734.46000000002</v>
      </c>
    </row>
    <row r="61" spans="1:6" ht="18" customHeight="1">
      <c r="A61" s="24" t="s">
        <v>73</v>
      </c>
      <c r="B61" s="21"/>
      <c r="C61" s="22">
        <v>7541.65</v>
      </c>
      <c r="D61" s="22">
        <v>174475.77000000002</v>
      </c>
      <c r="E61" s="22">
        <v>79163.83</v>
      </c>
      <c r="F61" s="23">
        <v>261181.25</v>
      </c>
    </row>
    <row r="62" spans="1:6" ht="18" customHeight="1">
      <c r="A62" s="24" t="s">
        <v>149</v>
      </c>
      <c r="B62" s="21"/>
      <c r="C62" s="22">
        <v>109665.07999999999</v>
      </c>
      <c r="D62" s="22"/>
      <c r="E62" s="22">
        <v>99728.89</v>
      </c>
      <c r="F62" s="23">
        <v>209393.96999999997</v>
      </c>
    </row>
    <row r="63" spans="1:6" ht="18" customHeight="1">
      <c r="A63" s="24" t="s">
        <v>58</v>
      </c>
      <c r="B63" s="21"/>
      <c r="C63" s="22"/>
      <c r="D63" s="22">
        <v>200000</v>
      </c>
      <c r="E63" s="22"/>
      <c r="F63" s="23">
        <v>200000</v>
      </c>
    </row>
    <row r="64" spans="1:6" ht="18" customHeight="1">
      <c r="A64" s="24" t="s">
        <v>62</v>
      </c>
      <c r="B64" s="21"/>
      <c r="C64" s="22"/>
      <c r="D64" s="22"/>
      <c r="E64" s="22">
        <v>144509</v>
      </c>
      <c r="F64" s="23">
        <v>144509</v>
      </c>
    </row>
    <row r="65" spans="1:6" ht="18" customHeight="1">
      <c r="A65" s="24" t="s">
        <v>76</v>
      </c>
      <c r="B65" s="21"/>
      <c r="C65" s="22"/>
      <c r="D65" s="22">
        <v>52465.9</v>
      </c>
      <c r="E65" s="22">
        <v>81344.899999999994</v>
      </c>
      <c r="F65" s="23">
        <v>133810.79999999999</v>
      </c>
    </row>
    <row r="66" spans="1:6" ht="18" customHeight="1">
      <c r="A66" s="24" t="s">
        <v>150</v>
      </c>
      <c r="B66" s="21"/>
      <c r="C66" s="22"/>
      <c r="D66" s="22"/>
      <c r="E66" s="22">
        <v>130000</v>
      </c>
      <c r="F66" s="23">
        <v>130000</v>
      </c>
    </row>
    <row r="67" spans="1:6" ht="18" customHeight="1">
      <c r="A67" s="24" t="s">
        <v>151</v>
      </c>
      <c r="B67" s="21"/>
      <c r="C67" s="22"/>
      <c r="D67" s="22"/>
      <c r="E67" s="22">
        <v>123008</v>
      </c>
      <c r="F67" s="23">
        <v>123008</v>
      </c>
    </row>
    <row r="68" spans="1:6" ht="18" customHeight="1">
      <c r="A68" s="24" t="s">
        <v>152</v>
      </c>
      <c r="B68" s="21"/>
      <c r="C68" s="22"/>
      <c r="D68" s="22"/>
      <c r="E68" s="22">
        <v>106585</v>
      </c>
      <c r="F68" s="23">
        <v>106585</v>
      </c>
    </row>
    <row r="69" spans="1:6" ht="18" customHeight="1">
      <c r="A69" s="24" t="s">
        <v>153</v>
      </c>
      <c r="B69" s="21"/>
      <c r="C69" s="22"/>
      <c r="D69" s="22"/>
      <c r="E69" s="22">
        <v>72000</v>
      </c>
      <c r="F69" s="23">
        <v>72000</v>
      </c>
    </row>
    <row r="70" spans="1:6" ht="18" customHeight="1">
      <c r="A70" s="24" t="s">
        <v>138</v>
      </c>
      <c r="B70" s="21"/>
      <c r="C70" s="22"/>
      <c r="D70" s="22">
        <v>54744.79</v>
      </c>
      <c r="E70" s="22"/>
      <c r="F70" s="23">
        <v>54744.79</v>
      </c>
    </row>
    <row r="71" spans="1:6" ht="18" customHeight="1">
      <c r="A71" s="24" t="s">
        <v>54</v>
      </c>
      <c r="B71" s="21"/>
      <c r="C71" s="22"/>
      <c r="D71" s="22"/>
      <c r="E71" s="22">
        <v>50101.880000000005</v>
      </c>
      <c r="F71" s="23">
        <v>50101.880000000005</v>
      </c>
    </row>
    <row r="72" spans="1:6" ht="18" customHeight="1">
      <c r="A72" s="24" t="s">
        <v>154</v>
      </c>
      <c r="B72" s="21"/>
      <c r="C72" s="22"/>
      <c r="D72" s="22"/>
      <c r="E72" s="22">
        <v>47925</v>
      </c>
      <c r="F72" s="23">
        <v>47925</v>
      </c>
    </row>
    <row r="73" spans="1:6" ht="18" customHeight="1">
      <c r="A73" s="24" t="s">
        <v>126</v>
      </c>
      <c r="B73" s="21"/>
      <c r="C73" s="22"/>
      <c r="D73" s="22"/>
      <c r="E73" s="22">
        <v>39490</v>
      </c>
      <c r="F73" s="23">
        <v>39490</v>
      </c>
    </row>
    <row r="74" spans="1:6" ht="18" customHeight="1">
      <c r="A74" s="24" t="s">
        <v>95</v>
      </c>
      <c r="B74" s="21"/>
      <c r="C74" s="22">
        <v>32502.71</v>
      </c>
      <c r="D74" s="22"/>
      <c r="E74" s="22"/>
      <c r="F74" s="23">
        <v>32502.71</v>
      </c>
    </row>
    <row r="75" spans="1:6" ht="18" customHeight="1">
      <c r="A75" s="24" t="s">
        <v>155</v>
      </c>
      <c r="B75" s="21"/>
      <c r="C75" s="22"/>
      <c r="D75" s="22"/>
      <c r="E75" s="22">
        <v>24311.18</v>
      </c>
      <c r="F75" s="23">
        <v>24311.18</v>
      </c>
    </row>
    <row r="76" spans="1:6" ht="18" customHeight="1">
      <c r="A76" s="24" t="s">
        <v>139</v>
      </c>
      <c r="B76" s="21"/>
      <c r="C76" s="22"/>
      <c r="D76" s="22">
        <v>10548.52</v>
      </c>
      <c r="E76" s="22"/>
      <c r="F76" s="23">
        <v>10548.52</v>
      </c>
    </row>
    <row r="77" spans="1:6" ht="18" customHeight="1">
      <c r="A77" s="24" t="s">
        <v>78</v>
      </c>
      <c r="B77" s="21"/>
      <c r="C77" s="22">
        <v>45601.529999999992</v>
      </c>
      <c r="D77" s="22">
        <v>41149.770000000004</v>
      </c>
      <c r="E77" s="22">
        <v>114751.42000000003</v>
      </c>
      <c r="F77" s="23">
        <v>653705.70000000298</v>
      </c>
    </row>
    <row r="78" spans="1:6" ht="6.75" customHeight="1">
      <c r="A78" s="2"/>
      <c r="B78" s="2"/>
      <c r="C78" s="3"/>
      <c r="D78" s="3"/>
      <c r="E78" s="3"/>
      <c r="F78" s="12"/>
    </row>
    <row r="79" spans="1:6" ht="17.25">
      <c r="A79" s="13" t="s">
        <v>79</v>
      </c>
      <c r="B79" s="13"/>
      <c r="C79" s="14">
        <v>133079214.19999999</v>
      </c>
      <c r="D79" s="14">
        <v>614095397.56999993</v>
      </c>
      <c r="E79" s="14">
        <v>193461767.72000003</v>
      </c>
      <c r="F79" s="15">
        <v>940636379.48999989</v>
      </c>
    </row>
    <row r="80" spans="1:6" ht="7.5" customHeight="1">
      <c r="A80" s="2"/>
      <c r="B80" s="2"/>
      <c r="C80" s="3"/>
      <c r="D80" s="3"/>
      <c r="E80" s="3"/>
      <c r="F80" s="3"/>
    </row>
    <row r="81" spans="1:9" ht="18" customHeight="1">
      <c r="A81" s="30" t="s">
        <v>80</v>
      </c>
      <c r="B81" s="31">
        <f>B83-B79</f>
        <v>159535039.23766181</v>
      </c>
      <c r="C81" s="31">
        <f t="shared" ref="C81:F81" si="0">C83-C79</f>
        <v>5330426.5372591913</v>
      </c>
      <c r="D81" s="31">
        <f t="shared" si="0"/>
        <v>3222616.3986177444</v>
      </c>
      <c r="E81" s="31">
        <f t="shared" si="0"/>
        <v>-18717269.719538659</v>
      </c>
      <c r="F81" s="32">
        <f t="shared" si="0"/>
        <v>149370812.45400012</v>
      </c>
    </row>
    <row r="82" spans="1:9" ht="7.5" customHeight="1">
      <c r="A82" s="2"/>
      <c r="B82" s="2"/>
      <c r="C82" s="3"/>
      <c r="D82" s="3"/>
      <c r="E82" s="3"/>
      <c r="F82" s="3"/>
    </row>
    <row r="83" spans="1:9" ht="15">
      <c r="A83" s="9" t="s">
        <v>6</v>
      </c>
      <c r="B83" s="10">
        <v>159535039.23766181</v>
      </c>
      <c r="C83" s="10">
        <v>138409640.73725918</v>
      </c>
      <c r="D83" s="10">
        <v>617318013.96861768</v>
      </c>
      <c r="E83" s="10">
        <v>174744498.00046137</v>
      </c>
      <c r="F83" s="10">
        <v>1090007191.944</v>
      </c>
    </row>
    <row r="85" spans="1:9">
      <c r="A85" s="18" t="s">
        <v>81</v>
      </c>
    </row>
    <row r="86" spans="1:9">
      <c r="A86" s="18" t="s">
        <v>82</v>
      </c>
      <c r="B86" s="18"/>
      <c r="C86" s="18"/>
      <c r="D86" s="18"/>
      <c r="E86" s="18"/>
      <c r="F86" s="18"/>
    </row>
    <row r="87" spans="1:9">
      <c r="A87" s="18" t="s">
        <v>156</v>
      </c>
      <c r="B87" s="18"/>
      <c r="C87" s="18"/>
      <c r="D87" s="18"/>
      <c r="E87" s="18"/>
      <c r="F87" s="18"/>
    </row>
    <row r="88" spans="1:9">
      <c r="A88" s="403" t="s">
        <v>84</v>
      </c>
      <c r="B88" s="403"/>
      <c r="C88" s="403"/>
      <c r="D88" s="403"/>
      <c r="E88" s="403"/>
      <c r="F88" s="403"/>
    </row>
    <row r="89" spans="1:9" ht="15">
      <c r="A89" s="2"/>
      <c r="B89" s="2"/>
      <c r="C89" s="3"/>
      <c r="D89" s="3"/>
      <c r="E89" s="3"/>
      <c r="F89" s="12"/>
    </row>
    <row r="92" spans="1:9" ht="15">
      <c r="A92" s="34"/>
    </row>
    <row r="95" spans="1:9">
      <c r="B95" s="37"/>
      <c r="C95" s="37"/>
      <c r="D95" s="37"/>
      <c r="E95" s="37"/>
      <c r="F95" s="37"/>
      <c r="G95" s="37"/>
      <c r="H95" s="3"/>
      <c r="I95" s="36"/>
    </row>
    <row r="96" spans="1:9">
      <c r="B96" s="37"/>
      <c r="C96" s="37"/>
      <c r="D96" s="37"/>
      <c r="E96" s="37"/>
      <c r="F96" s="37"/>
      <c r="G96" s="37"/>
      <c r="H96" s="3"/>
      <c r="I96" s="36"/>
    </row>
    <row r="97" spans="2:9">
      <c r="B97" s="37"/>
      <c r="C97" s="37"/>
      <c r="D97" s="37"/>
      <c r="E97" s="37"/>
      <c r="F97" s="37"/>
      <c r="G97" s="37"/>
      <c r="H97" s="3"/>
    </row>
    <row r="98" spans="2:9">
      <c r="B98" s="37"/>
      <c r="C98" s="37"/>
      <c r="D98" s="37"/>
      <c r="E98" s="37"/>
      <c r="F98" s="37"/>
      <c r="G98" s="37"/>
      <c r="H98" s="3"/>
      <c r="I98" s="36"/>
    </row>
    <row r="99" spans="2:9">
      <c r="B99" s="37"/>
      <c r="C99" s="37"/>
      <c r="D99" s="37"/>
      <c r="E99" s="37"/>
      <c r="F99" s="37"/>
      <c r="G99" s="37"/>
      <c r="H99" s="3"/>
      <c r="I99" s="33"/>
    </row>
    <row r="119" spans="1:6" ht="15">
      <c r="A119" s="34"/>
    </row>
    <row r="121" spans="1:6">
      <c r="B121" s="37"/>
      <c r="C121" s="37"/>
      <c r="D121" s="37"/>
      <c r="E121" s="37"/>
      <c r="F121" s="3"/>
    </row>
    <row r="122" spans="1:6">
      <c r="B122" s="37"/>
      <c r="C122" s="37"/>
      <c r="D122" s="37"/>
      <c r="E122" s="37"/>
      <c r="F122" s="3"/>
    </row>
    <row r="123" spans="1:6">
      <c r="B123" s="37"/>
      <c r="C123" s="37"/>
      <c r="D123" s="37"/>
      <c r="E123" s="37"/>
      <c r="F123" s="3"/>
    </row>
    <row r="124" spans="1:6">
      <c r="B124" s="37"/>
      <c r="C124" s="37"/>
      <c r="D124" s="37"/>
      <c r="E124" s="37"/>
      <c r="F124" s="3"/>
    </row>
    <row r="125" spans="1:6">
      <c r="B125" s="37"/>
      <c r="C125" s="37"/>
      <c r="D125" s="37"/>
      <c r="E125" s="37"/>
      <c r="F125" s="3"/>
    </row>
    <row r="126" spans="1:6">
      <c r="B126" s="37"/>
      <c r="C126" s="37"/>
      <c r="D126" s="37"/>
      <c r="E126" s="37"/>
      <c r="F126" s="3"/>
    </row>
    <row r="127" spans="1:6">
      <c r="B127" s="3"/>
      <c r="C127" s="3"/>
      <c r="D127" s="3"/>
      <c r="E127" s="3"/>
      <c r="F127" s="3"/>
    </row>
    <row r="128" spans="1:6">
      <c r="B128" s="3"/>
      <c r="C128" s="3"/>
      <c r="D128" s="3"/>
      <c r="E128" s="3"/>
      <c r="F128" s="3"/>
    </row>
    <row r="129" spans="2:6">
      <c r="B129" s="3"/>
      <c r="C129" s="3"/>
      <c r="D129" s="3"/>
      <c r="E129" s="3"/>
      <c r="F129" s="3"/>
    </row>
    <row r="130" spans="2:6">
      <c r="B130" s="3"/>
      <c r="C130" s="3"/>
      <c r="D130" s="3"/>
      <c r="E130" s="3"/>
      <c r="F130" s="3"/>
    </row>
  </sheetData>
  <sortState xmlns:xlrd2="http://schemas.microsoft.com/office/spreadsheetml/2017/richdata2" ref="A5:F76">
    <sortCondition descending="1" ref="F5:F76"/>
  </sortState>
  <mergeCells count="1">
    <mergeCell ref="A88:F88"/>
  </mergeCell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C23D3-2875-4ABC-94C4-20D36F7A10DE}">
  <dimension ref="A1:H149"/>
  <sheetViews>
    <sheetView topLeftCell="A65" zoomScaleNormal="100" workbookViewId="0">
      <selection activeCell="D93" sqref="D93"/>
    </sheetView>
  </sheetViews>
  <sheetFormatPr defaultColWidth="9.140625" defaultRowHeight="14.25"/>
  <cols>
    <col min="1" max="1" width="56.140625" style="1" customWidth="1"/>
    <col min="2" max="6" width="21.42578125" style="1" customWidth="1"/>
    <col min="7" max="7" width="17.140625" style="1" customWidth="1"/>
    <col min="8" max="16384" width="9.140625" style="1"/>
  </cols>
  <sheetData>
    <row r="1" spans="1:6" ht="18">
      <c r="A1" s="16" t="s">
        <v>0</v>
      </c>
      <c r="B1" s="11"/>
    </row>
    <row r="3" spans="1:6" ht="34.5" customHeight="1">
      <c r="A3" s="7" t="s">
        <v>1</v>
      </c>
      <c r="B3" s="19" t="s">
        <v>2</v>
      </c>
      <c r="C3" s="19" t="s">
        <v>3</v>
      </c>
      <c r="D3" s="19" t="s">
        <v>4</v>
      </c>
      <c r="E3" s="19" t="s">
        <v>5</v>
      </c>
      <c r="F3" s="20" t="s">
        <v>6</v>
      </c>
    </row>
    <row r="4" spans="1:6" ht="6.75" customHeight="1"/>
    <row r="5" spans="1:6" ht="18" customHeight="1">
      <c r="A5" s="24" t="s">
        <v>7</v>
      </c>
      <c r="B5" s="21"/>
      <c r="C5" s="22">
        <v>30297978</v>
      </c>
      <c r="D5" s="22">
        <v>445240000</v>
      </c>
      <c r="E5" s="22">
        <v>29182116</v>
      </c>
      <c r="F5" s="23">
        <v>504720094</v>
      </c>
    </row>
    <row r="6" spans="1:6" ht="18" customHeight="1">
      <c r="A6" s="24" t="s">
        <v>8</v>
      </c>
      <c r="B6" s="21"/>
      <c r="C6" s="22"/>
      <c r="D6" s="22"/>
      <c r="E6" s="22">
        <v>66672797.119999997</v>
      </c>
      <c r="F6" s="23">
        <v>66672797.119999997</v>
      </c>
    </row>
    <row r="7" spans="1:6" ht="18" customHeight="1">
      <c r="A7" s="24" t="s">
        <v>9</v>
      </c>
      <c r="B7" s="21"/>
      <c r="C7" s="22">
        <v>198111.87999999998</v>
      </c>
      <c r="D7" s="22"/>
      <c r="E7" s="22">
        <v>36756935.200000003</v>
      </c>
      <c r="F7" s="23">
        <v>36955047.080000006</v>
      </c>
    </row>
    <row r="8" spans="1:6" ht="18" customHeight="1">
      <c r="A8" s="24" t="s">
        <v>10</v>
      </c>
      <c r="B8" s="21"/>
      <c r="C8" s="22">
        <v>26824083.370000001</v>
      </c>
      <c r="D8" s="22"/>
      <c r="E8" s="22">
        <v>421558.98</v>
      </c>
      <c r="F8" s="23">
        <v>27245642.350000001</v>
      </c>
    </row>
    <row r="9" spans="1:6" ht="18" customHeight="1">
      <c r="A9" s="24" t="s">
        <v>11</v>
      </c>
      <c r="B9" s="21"/>
      <c r="C9" s="22">
        <v>22505847.279999997</v>
      </c>
      <c r="D9" s="22">
        <v>315211.48</v>
      </c>
      <c r="E9" s="22">
        <v>3432520.46</v>
      </c>
      <c r="F9" s="23">
        <v>26253579.219999999</v>
      </c>
    </row>
    <row r="10" spans="1:6" ht="18" customHeight="1">
      <c r="A10" s="24" t="s">
        <v>12</v>
      </c>
      <c r="B10" s="21"/>
      <c r="C10" s="22"/>
      <c r="D10" s="22"/>
      <c r="E10" s="22">
        <v>20000000</v>
      </c>
      <c r="F10" s="23">
        <v>20000000</v>
      </c>
    </row>
    <row r="11" spans="1:6" ht="18" customHeight="1">
      <c r="A11" s="24" t="s">
        <v>13</v>
      </c>
      <c r="B11" s="21"/>
      <c r="C11" s="22">
        <v>11105915.360000001</v>
      </c>
      <c r="D11" s="22">
        <v>7516584.46</v>
      </c>
      <c r="E11" s="22">
        <v>126755</v>
      </c>
      <c r="F11" s="23">
        <v>18749254.82</v>
      </c>
    </row>
    <row r="12" spans="1:6" ht="18" customHeight="1">
      <c r="A12" s="24" t="s">
        <v>14</v>
      </c>
      <c r="B12" s="21"/>
      <c r="C12" s="22"/>
      <c r="D12" s="22">
        <v>17160000</v>
      </c>
      <c r="E12" s="22">
        <v>55726.62</v>
      </c>
      <c r="F12" s="23">
        <v>17215726.620000001</v>
      </c>
    </row>
    <row r="13" spans="1:6" ht="18" customHeight="1">
      <c r="A13" s="24" t="s">
        <v>15</v>
      </c>
      <c r="B13" s="21"/>
      <c r="C13" s="22">
        <v>843295.51000000024</v>
      </c>
      <c r="D13" s="22"/>
      <c r="E13" s="22">
        <v>13278356.35</v>
      </c>
      <c r="F13" s="23">
        <v>14121651.859999999</v>
      </c>
    </row>
    <row r="14" spans="1:6" ht="18" customHeight="1">
      <c r="A14" s="24" t="s">
        <v>16</v>
      </c>
      <c r="B14" s="21"/>
      <c r="C14" s="22">
        <v>13393848.539999999</v>
      </c>
      <c r="D14" s="22"/>
      <c r="E14" s="22">
        <v>220741</v>
      </c>
      <c r="F14" s="23">
        <v>13614589.539999999</v>
      </c>
    </row>
    <row r="15" spans="1:6" ht="18" customHeight="1">
      <c r="A15" s="24" t="s">
        <v>17</v>
      </c>
      <c r="B15" s="21"/>
      <c r="C15" s="22">
        <v>616359.11</v>
      </c>
      <c r="D15" s="22">
        <v>5906.6099999999988</v>
      </c>
      <c r="E15" s="22">
        <v>12539679.199999996</v>
      </c>
      <c r="F15" s="23">
        <v>13161944.919999996</v>
      </c>
    </row>
    <row r="16" spans="1:6" ht="18" customHeight="1">
      <c r="A16" s="24" t="s">
        <v>18</v>
      </c>
      <c r="B16" s="21"/>
      <c r="C16" s="22">
        <v>3250270.86</v>
      </c>
      <c r="D16" s="22">
        <v>9750812.5700000003</v>
      </c>
      <c r="E16" s="22"/>
      <c r="F16" s="23">
        <v>13001083.43</v>
      </c>
    </row>
    <row r="17" spans="1:6" ht="18" customHeight="1">
      <c r="A17" s="24" t="s">
        <v>19</v>
      </c>
      <c r="B17" s="21"/>
      <c r="C17" s="22">
        <v>4930332.26</v>
      </c>
      <c r="D17" s="22"/>
      <c r="E17" s="22">
        <v>7703394.2600000007</v>
      </c>
      <c r="F17" s="23">
        <v>12633726.52</v>
      </c>
    </row>
    <row r="18" spans="1:6" ht="18" customHeight="1">
      <c r="A18" s="24" t="s">
        <v>20</v>
      </c>
      <c r="B18" s="21"/>
      <c r="C18" s="22"/>
      <c r="D18" s="22"/>
      <c r="E18" s="22">
        <v>12200000</v>
      </c>
      <c r="F18" s="23">
        <v>12200000</v>
      </c>
    </row>
    <row r="19" spans="1:6" ht="18" customHeight="1">
      <c r="A19" s="24" t="s">
        <v>21</v>
      </c>
      <c r="B19" s="21"/>
      <c r="C19" s="22"/>
      <c r="D19" s="22"/>
      <c r="E19" s="22">
        <v>11202776.5</v>
      </c>
      <c r="F19" s="23">
        <v>11202776.5</v>
      </c>
    </row>
    <row r="20" spans="1:6" ht="18" customHeight="1">
      <c r="A20" s="24" t="s">
        <v>22</v>
      </c>
      <c r="B20" s="21"/>
      <c r="C20" s="22"/>
      <c r="D20" s="22"/>
      <c r="E20" s="22">
        <v>10667882.799999999</v>
      </c>
      <c r="F20" s="23">
        <v>10667882.799999999</v>
      </c>
    </row>
    <row r="21" spans="1:6" ht="18" customHeight="1">
      <c r="A21" s="24" t="s">
        <v>23</v>
      </c>
      <c r="B21" s="21"/>
      <c r="C21" s="22">
        <v>2192982.46</v>
      </c>
      <c r="D21" s="22">
        <v>7309941.5199999996</v>
      </c>
      <c r="E21" s="22">
        <v>734832.39</v>
      </c>
      <c r="F21" s="23">
        <v>10237756.370000001</v>
      </c>
    </row>
    <row r="22" spans="1:6" ht="18" customHeight="1">
      <c r="A22" s="24" t="s">
        <v>24</v>
      </c>
      <c r="B22" s="21"/>
      <c r="C22" s="22">
        <v>9932547.0399999991</v>
      </c>
      <c r="D22" s="22"/>
      <c r="E22" s="22"/>
      <c r="F22" s="23">
        <v>9932547.0399999991</v>
      </c>
    </row>
    <row r="23" spans="1:6" ht="18" customHeight="1">
      <c r="A23" s="24" t="s">
        <v>25</v>
      </c>
      <c r="B23" s="21"/>
      <c r="C23" s="22">
        <v>7303084.6099999985</v>
      </c>
      <c r="D23" s="22"/>
      <c r="E23" s="22">
        <v>408780.31</v>
      </c>
      <c r="F23" s="23">
        <v>7711864.9199999981</v>
      </c>
    </row>
    <row r="24" spans="1:6" ht="18" customHeight="1">
      <c r="A24" s="24" t="s">
        <v>26</v>
      </c>
      <c r="B24" s="21"/>
      <c r="C24" s="22">
        <v>95220.48000000001</v>
      </c>
      <c r="D24" s="22"/>
      <c r="E24" s="22">
        <v>7518200.46</v>
      </c>
      <c r="F24" s="23">
        <v>7613420.9400000004</v>
      </c>
    </row>
    <row r="25" spans="1:6" ht="18" customHeight="1">
      <c r="A25" s="24" t="s">
        <v>27</v>
      </c>
      <c r="B25" s="21"/>
      <c r="C25" s="22">
        <v>445367.76</v>
      </c>
      <c r="D25" s="22">
        <v>127854.94</v>
      </c>
      <c r="E25" s="22">
        <v>5617564.9199999999</v>
      </c>
      <c r="F25" s="23">
        <v>6190787.6200000001</v>
      </c>
    </row>
    <row r="26" spans="1:6" ht="18" customHeight="1">
      <c r="A26" s="24" t="s">
        <v>28</v>
      </c>
      <c r="B26" s="21"/>
      <c r="C26" s="22"/>
      <c r="D26" s="22"/>
      <c r="E26" s="22">
        <v>5918000.0300000003</v>
      </c>
      <c r="F26" s="23">
        <v>5918000.0300000003</v>
      </c>
    </row>
    <row r="27" spans="1:6" ht="18" customHeight="1">
      <c r="A27" s="24" t="s">
        <v>29</v>
      </c>
      <c r="B27" s="21"/>
      <c r="C27" s="22"/>
      <c r="D27" s="22">
        <v>2651113.4700000002</v>
      </c>
      <c r="E27" s="22">
        <v>2753303.96</v>
      </c>
      <c r="F27" s="23">
        <v>5404417.4299999997</v>
      </c>
    </row>
    <row r="28" spans="1:6" ht="18" customHeight="1">
      <c r="A28" s="24" t="s">
        <v>30</v>
      </c>
      <c r="B28" s="21"/>
      <c r="C28" s="22">
        <v>4492521.3600000003</v>
      </c>
      <c r="D28" s="22"/>
      <c r="E28" s="22"/>
      <c r="F28" s="23">
        <v>4492521.3600000003</v>
      </c>
    </row>
    <row r="29" spans="1:6" ht="18" customHeight="1">
      <c r="A29" s="24" t="s">
        <v>31</v>
      </c>
      <c r="B29" s="21"/>
      <c r="C29" s="22">
        <v>572607.11</v>
      </c>
      <c r="D29" s="22"/>
      <c r="E29" s="22">
        <v>3739231.63</v>
      </c>
      <c r="F29" s="23">
        <v>4311838.74</v>
      </c>
    </row>
    <row r="30" spans="1:6" ht="18" customHeight="1">
      <c r="A30" s="24" t="s">
        <v>32</v>
      </c>
      <c r="B30" s="21"/>
      <c r="C30" s="22"/>
      <c r="D30" s="22">
        <v>2187442.27</v>
      </c>
      <c r="E30" s="22">
        <v>1475236.64</v>
      </c>
      <c r="F30" s="23">
        <v>3662678.91</v>
      </c>
    </row>
    <row r="31" spans="1:6" ht="18" customHeight="1">
      <c r="A31" s="24" t="s">
        <v>33</v>
      </c>
      <c r="B31" s="21"/>
      <c r="C31" s="22">
        <v>1049525.5699999998</v>
      </c>
      <c r="D31" s="22"/>
      <c r="E31" s="22">
        <v>2360386.4</v>
      </c>
      <c r="F31" s="23">
        <v>3409911.9699999997</v>
      </c>
    </row>
    <row r="32" spans="1:6" ht="18" customHeight="1">
      <c r="A32" s="24" t="s">
        <v>34</v>
      </c>
      <c r="B32" s="21"/>
      <c r="C32" s="22">
        <v>1118568.23</v>
      </c>
      <c r="D32" s="22">
        <v>877192.98</v>
      </c>
      <c r="E32" s="22">
        <v>1094091.8900000001</v>
      </c>
      <c r="F32" s="23">
        <v>3089853.1</v>
      </c>
    </row>
    <row r="33" spans="1:6" ht="27.95" customHeight="1">
      <c r="A33" s="24" t="s">
        <v>35</v>
      </c>
      <c r="B33" s="21"/>
      <c r="C33" s="22"/>
      <c r="D33" s="22"/>
      <c r="E33" s="22">
        <v>3007936</v>
      </c>
      <c r="F33" s="23">
        <v>3007936</v>
      </c>
    </row>
    <row r="34" spans="1:6" ht="18" customHeight="1">
      <c r="A34" s="24" t="s">
        <v>36</v>
      </c>
      <c r="B34" s="21"/>
      <c r="C34" s="22">
        <v>1053861.8599999999</v>
      </c>
      <c r="D34" s="22"/>
      <c r="E34" s="22">
        <v>1391105.3299999998</v>
      </c>
      <c r="F34" s="23">
        <v>2444967.1899999995</v>
      </c>
    </row>
    <row r="35" spans="1:6" ht="18" customHeight="1">
      <c r="A35" s="24" t="s">
        <v>37</v>
      </c>
      <c r="B35" s="21"/>
      <c r="C35" s="22">
        <v>1031477.19</v>
      </c>
      <c r="D35" s="22">
        <v>18164.490000000002</v>
      </c>
      <c r="E35" s="22">
        <v>1289372.3699999999</v>
      </c>
      <c r="F35" s="23">
        <v>2339014.0499999998</v>
      </c>
    </row>
    <row r="36" spans="1:6" ht="18" customHeight="1">
      <c r="A36" s="24" t="s">
        <v>38</v>
      </c>
      <c r="B36" s="21"/>
      <c r="C36" s="22"/>
      <c r="D36" s="22"/>
      <c r="E36" s="22">
        <v>2000000</v>
      </c>
      <c r="F36" s="23">
        <v>2000000</v>
      </c>
    </row>
    <row r="37" spans="1:6" ht="18" customHeight="1">
      <c r="A37" s="24" t="s">
        <v>39</v>
      </c>
      <c r="B37" s="21"/>
      <c r="C37" s="22"/>
      <c r="D37" s="22"/>
      <c r="E37" s="22">
        <v>1870579</v>
      </c>
      <c r="F37" s="23">
        <v>1870579</v>
      </c>
    </row>
    <row r="38" spans="1:6" ht="18" customHeight="1">
      <c r="A38" s="24" t="s">
        <v>40</v>
      </c>
      <c r="B38" s="21"/>
      <c r="C38" s="22">
        <v>426937.49000000005</v>
      </c>
      <c r="D38" s="22"/>
      <c r="E38" s="22">
        <v>1107963.55</v>
      </c>
      <c r="F38" s="23">
        <v>1534901.04</v>
      </c>
    </row>
    <row r="39" spans="1:6" ht="18" customHeight="1">
      <c r="A39" s="24" t="s">
        <v>41</v>
      </c>
      <c r="B39" s="21"/>
      <c r="C39" s="22">
        <v>1418137.6700000002</v>
      </c>
      <c r="D39" s="22">
        <v>1541.0800000000002</v>
      </c>
      <c r="E39" s="22"/>
      <c r="F39" s="23">
        <v>1419678.7500000002</v>
      </c>
    </row>
    <row r="40" spans="1:6" ht="18" customHeight="1">
      <c r="A40" s="24" t="s">
        <v>42</v>
      </c>
      <c r="B40" s="21"/>
      <c r="C40" s="22">
        <v>753428.51</v>
      </c>
      <c r="D40" s="22"/>
      <c r="E40" s="22">
        <v>573206.77</v>
      </c>
      <c r="F40" s="23">
        <v>1326635.28</v>
      </c>
    </row>
    <row r="41" spans="1:6" ht="18" customHeight="1">
      <c r="A41" s="24" t="s">
        <v>43</v>
      </c>
      <c r="B41" s="21"/>
      <c r="C41" s="22"/>
      <c r="D41" s="22"/>
      <c r="E41" s="22">
        <v>1295797.3399999999</v>
      </c>
      <c r="F41" s="23">
        <v>1295797.3399999999</v>
      </c>
    </row>
    <row r="42" spans="1:6" ht="18" customHeight="1">
      <c r="A42" s="24" t="s">
        <v>44</v>
      </c>
      <c r="B42" s="21"/>
      <c r="C42" s="22"/>
      <c r="D42" s="22">
        <v>1172707.8899999999</v>
      </c>
      <c r="E42" s="22"/>
      <c r="F42" s="23">
        <v>1172707.8899999999</v>
      </c>
    </row>
    <row r="43" spans="1:6" ht="18" customHeight="1">
      <c r="A43" s="24" t="s">
        <v>45</v>
      </c>
      <c r="B43" s="21"/>
      <c r="C43" s="22"/>
      <c r="D43" s="22">
        <v>1072961.3700000001</v>
      </c>
      <c r="E43" s="22"/>
      <c r="F43" s="23">
        <v>1072961.3700000001</v>
      </c>
    </row>
    <row r="44" spans="1:6" ht="18" customHeight="1">
      <c r="A44" s="24" t="s">
        <v>46</v>
      </c>
      <c r="B44" s="21"/>
      <c r="C44" s="22"/>
      <c r="D44" s="22"/>
      <c r="E44" s="22">
        <v>1072961.3700000001</v>
      </c>
      <c r="F44" s="23">
        <v>1072961.3700000001</v>
      </c>
    </row>
    <row r="45" spans="1:6" ht="18" customHeight="1">
      <c r="A45" s="24" t="s">
        <v>47</v>
      </c>
      <c r="B45" s="21"/>
      <c r="C45" s="22"/>
      <c r="D45" s="22"/>
      <c r="E45" s="22">
        <v>989587.68</v>
      </c>
      <c r="F45" s="23">
        <v>989587.68</v>
      </c>
    </row>
    <row r="46" spans="1:6" ht="18" customHeight="1">
      <c r="A46" s="24" t="s">
        <v>48</v>
      </c>
      <c r="B46" s="21"/>
      <c r="C46" s="22"/>
      <c r="D46" s="22">
        <v>939937.96</v>
      </c>
      <c r="E46" s="22"/>
      <c r="F46" s="23">
        <v>939937.96</v>
      </c>
    </row>
    <row r="47" spans="1:6" ht="18" customHeight="1">
      <c r="A47" s="24" t="s">
        <v>49</v>
      </c>
      <c r="B47" s="21"/>
      <c r="C47" s="22">
        <v>903614.46</v>
      </c>
      <c r="D47" s="22"/>
      <c r="E47" s="22"/>
      <c r="F47" s="23">
        <v>903614.46</v>
      </c>
    </row>
    <row r="48" spans="1:6" ht="18" customHeight="1">
      <c r="A48" s="24" t="s">
        <v>50</v>
      </c>
      <c r="B48" s="21"/>
      <c r="C48" s="22"/>
      <c r="D48" s="22"/>
      <c r="E48" s="22">
        <v>900569</v>
      </c>
      <c r="F48" s="23">
        <v>900569</v>
      </c>
    </row>
    <row r="49" spans="1:6" ht="18" customHeight="1">
      <c r="A49" s="24" t="s">
        <v>51</v>
      </c>
      <c r="B49" s="21"/>
      <c r="C49" s="22"/>
      <c r="D49" s="22">
        <v>815850.80999999994</v>
      </c>
      <c r="E49" s="22">
        <v>84435</v>
      </c>
      <c r="F49" s="23">
        <v>900285.80999999994</v>
      </c>
    </row>
    <row r="50" spans="1:6" ht="18" customHeight="1">
      <c r="A50" s="24" t="s">
        <v>52</v>
      </c>
      <c r="B50" s="21"/>
      <c r="C50" s="22"/>
      <c r="D50" s="22">
        <v>117748.89</v>
      </c>
      <c r="E50" s="22">
        <v>602671.11</v>
      </c>
      <c r="F50" s="23">
        <v>720420</v>
      </c>
    </row>
    <row r="51" spans="1:6" ht="27.95" customHeight="1">
      <c r="A51" s="24" t="s">
        <v>53</v>
      </c>
      <c r="B51" s="21"/>
      <c r="C51" s="22"/>
      <c r="D51" s="22"/>
      <c r="E51" s="22">
        <v>648825</v>
      </c>
      <c r="F51" s="23">
        <v>648825</v>
      </c>
    </row>
    <row r="52" spans="1:6" ht="18" customHeight="1">
      <c r="A52" s="24" t="s">
        <v>54</v>
      </c>
      <c r="B52" s="21"/>
      <c r="C52" s="22"/>
      <c r="D52" s="22">
        <v>40000</v>
      </c>
      <c r="E52" s="22">
        <v>595249</v>
      </c>
      <c r="F52" s="23">
        <v>635249</v>
      </c>
    </row>
    <row r="53" spans="1:6" ht="18" customHeight="1">
      <c r="A53" s="24" t="s">
        <v>55</v>
      </c>
      <c r="B53" s="21"/>
      <c r="C53" s="22"/>
      <c r="D53" s="22"/>
      <c r="E53" s="22">
        <v>424517</v>
      </c>
      <c r="F53" s="23">
        <v>424517</v>
      </c>
    </row>
    <row r="54" spans="1:6" ht="18" customHeight="1">
      <c r="A54" s="24" t="s">
        <v>56</v>
      </c>
      <c r="B54" s="21"/>
      <c r="C54" s="22">
        <v>31454.459999999992</v>
      </c>
      <c r="D54" s="22">
        <v>34201.730000000003</v>
      </c>
      <c r="E54" s="22">
        <v>352488.56000000006</v>
      </c>
      <c r="F54" s="23">
        <v>418144.75000000006</v>
      </c>
    </row>
    <row r="55" spans="1:6" ht="27.95" customHeight="1">
      <c r="A55" s="24" t="s">
        <v>57</v>
      </c>
      <c r="B55" s="24"/>
      <c r="C55" s="22"/>
      <c r="D55" s="22"/>
      <c r="E55" s="22">
        <v>407285.24</v>
      </c>
      <c r="F55" s="23">
        <v>407285.24</v>
      </c>
    </row>
    <row r="56" spans="1:6" ht="18" customHeight="1">
      <c r="A56" s="24" t="s">
        <v>58</v>
      </c>
      <c r="B56" s="21"/>
      <c r="C56" s="22"/>
      <c r="D56" s="22"/>
      <c r="E56" s="22">
        <v>363771</v>
      </c>
      <c r="F56" s="23">
        <v>363771</v>
      </c>
    </row>
    <row r="57" spans="1:6" ht="18" customHeight="1">
      <c r="A57" s="24" t="s">
        <v>59</v>
      </c>
      <c r="B57" s="21"/>
      <c r="C57" s="22"/>
      <c r="D57" s="22"/>
      <c r="E57" s="22">
        <v>358765</v>
      </c>
      <c r="F57" s="23">
        <v>358765</v>
      </c>
    </row>
    <row r="58" spans="1:6" ht="18" customHeight="1">
      <c r="A58" s="24" t="s">
        <v>60</v>
      </c>
      <c r="B58" s="21"/>
      <c r="C58" s="22">
        <v>91002.819999999992</v>
      </c>
      <c r="D58" s="22">
        <v>2828.7400000000011</v>
      </c>
      <c r="E58" s="22">
        <v>263750.99</v>
      </c>
      <c r="F58" s="23">
        <v>357582.55</v>
      </c>
    </row>
    <row r="59" spans="1:6" ht="18" customHeight="1">
      <c r="A59" s="24" t="s">
        <v>61</v>
      </c>
      <c r="B59" s="21"/>
      <c r="C59" s="22"/>
      <c r="D59" s="22"/>
      <c r="E59" s="22">
        <v>257845.02000000002</v>
      </c>
      <c r="F59" s="23">
        <v>257845.02000000002</v>
      </c>
    </row>
    <row r="60" spans="1:6" ht="18" customHeight="1">
      <c r="A60" s="24" t="s">
        <v>62</v>
      </c>
      <c r="B60" s="21"/>
      <c r="C60" s="22">
        <v>250941.03</v>
      </c>
      <c r="D60" s="22"/>
      <c r="E60" s="22"/>
      <c r="F60" s="23">
        <v>250941.03</v>
      </c>
    </row>
    <row r="61" spans="1:6" ht="18" customHeight="1">
      <c r="A61" s="24" t="s">
        <v>63</v>
      </c>
      <c r="B61" s="21"/>
      <c r="C61" s="22">
        <v>26531.31</v>
      </c>
      <c r="D61" s="22"/>
      <c r="E61" s="22">
        <v>216907.08000000002</v>
      </c>
      <c r="F61" s="23">
        <v>243438.39</v>
      </c>
    </row>
    <row r="62" spans="1:6" ht="18" customHeight="1">
      <c r="A62" s="24" t="s">
        <v>64</v>
      </c>
      <c r="B62" s="21"/>
      <c r="C62" s="22">
        <v>102892.83</v>
      </c>
      <c r="D62" s="22">
        <v>106325.59</v>
      </c>
      <c r="E62" s="22">
        <v>4655.5</v>
      </c>
      <c r="F62" s="23">
        <v>213873.91999999998</v>
      </c>
    </row>
    <row r="63" spans="1:6" ht="18" customHeight="1">
      <c r="A63" s="24" t="s">
        <v>65</v>
      </c>
      <c r="B63" s="21"/>
      <c r="C63" s="22"/>
      <c r="D63" s="22"/>
      <c r="E63" s="22">
        <v>201349</v>
      </c>
      <c r="F63" s="23">
        <v>201349</v>
      </c>
    </row>
    <row r="64" spans="1:6" ht="18" customHeight="1">
      <c r="A64" s="24" t="s">
        <v>66</v>
      </c>
      <c r="B64" s="21"/>
      <c r="C64" s="22"/>
      <c r="D64" s="22"/>
      <c r="E64" s="22">
        <v>200000</v>
      </c>
      <c r="F64" s="23">
        <v>200000</v>
      </c>
    </row>
    <row r="65" spans="1:6" ht="27.95" customHeight="1">
      <c r="A65" s="24" t="s">
        <v>67</v>
      </c>
      <c r="B65" s="21"/>
      <c r="C65" s="22"/>
      <c r="D65" s="22"/>
      <c r="E65" s="22">
        <v>194427.85</v>
      </c>
      <c r="F65" s="23">
        <v>194427.85</v>
      </c>
    </row>
    <row r="66" spans="1:6" ht="18" customHeight="1">
      <c r="A66" s="24" t="s">
        <v>68</v>
      </c>
      <c r="B66" s="21"/>
      <c r="C66" s="22">
        <v>114670.06999999999</v>
      </c>
      <c r="D66" s="22"/>
      <c r="E66" s="22">
        <v>77959.389999999985</v>
      </c>
      <c r="F66" s="23">
        <v>192629.45999999996</v>
      </c>
    </row>
    <row r="67" spans="1:6" ht="18" customHeight="1">
      <c r="A67" s="24" t="s">
        <v>69</v>
      </c>
      <c r="B67" s="21"/>
      <c r="C67" s="22">
        <v>5012.29</v>
      </c>
      <c r="D67" s="22"/>
      <c r="E67" s="22">
        <v>162412.5</v>
      </c>
      <c r="F67" s="23">
        <v>167424.79</v>
      </c>
    </row>
    <row r="68" spans="1:6" ht="18" customHeight="1">
      <c r="A68" s="24" t="s">
        <v>70</v>
      </c>
      <c r="B68" s="21"/>
      <c r="C68" s="22"/>
      <c r="D68" s="22">
        <v>164303.34</v>
      </c>
      <c r="E68" s="22"/>
      <c r="F68" s="23">
        <v>164303.34</v>
      </c>
    </row>
    <row r="69" spans="1:6" ht="18" customHeight="1">
      <c r="A69" s="24" t="s">
        <v>71</v>
      </c>
      <c r="B69" s="21"/>
      <c r="C69" s="22">
        <v>148442.53999999998</v>
      </c>
      <c r="D69" s="22"/>
      <c r="E69" s="22"/>
      <c r="F69" s="23">
        <v>148442.53999999998</v>
      </c>
    </row>
    <row r="70" spans="1:6" ht="18" customHeight="1">
      <c r="A70" s="24" t="s">
        <v>72</v>
      </c>
      <c r="B70" s="21"/>
      <c r="C70" s="22"/>
      <c r="D70" s="22"/>
      <c r="E70" s="22">
        <v>126865.70999999999</v>
      </c>
      <c r="F70" s="23">
        <v>126865.70999999999</v>
      </c>
    </row>
    <row r="71" spans="1:6" ht="18" customHeight="1">
      <c r="A71" s="24" t="s">
        <v>73</v>
      </c>
      <c r="B71" s="21"/>
      <c r="C71" s="22">
        <v>115978.73999999998</v>
      </c>
      <c r="D71" s="22">
        <v>231.23999999999998</v>
      </c>
      <c r="E71" s="22"/>
      <c r="F71" s="23">
        <v>116209.97999999998</v>
      </c>
    </row>
    <row r="72" spans="1:6" ht="18" customHeight="1">
      <c r="A72" s="24" t="s">
        <v>74</v>
      </c>
      <c r="B72" s="21"/>
      <c r="C72" s="22"/>
      <c r="D72" s="22">
        <v>115473.44</v>
      </c>
      <c r="E72" s="22"/>
      <c r="F72" s="23">
        <v>115473.44</v>
      </c>
    </row>
    <row r="73" spans="1:6" ht="18" customHeight="1">
      <c r="A73" s="24" t="s">
        <v>75</v>
      </c>
      <c r="B73" s="21"/>
      <c r="C73" s="22">
        <v>113389.49999999997</v>
      </c>
      <c r="D73" s="22">
        <v>143.04</v>
      </c>
      <c r="E73" s="22"/>
      <c r="F73" s="23">
        <v>113532.53999999996</v>
      </c>
    </row>
    <row r="74" spans="1:6" ht="18" customHeight="1">
      <c r="A74" s="24" t="s">
        <v>76</v>
      </c>
      <c r="B74" s="21"/>
      <c r="C74" s="22">
        <v>62959.08</v>
      </c>
      <c r="D74" s="22"/>
      <c r="E74" s="22"/>
      <c r="F74" s="23">
        <v>62959.08</v>
      </c>
    </row>
    <row r="75" spans="1:6" ht="18" customHeight="1">
      <c r="A75" s="24" t="s">
        <v>77</v>
      </c>
      <c r="B75" s="21"/>
      <c r="C75" s="22">
        <v>10000</v>
      </c>
      <c r="D75" s="22"/>
      <c r="E75" s="22"/>
      <c r="F75" s="23">
        <v>10000</v>
      </c>
    </row>
    <row r="76" spans="1:6" ht="18" customHeight="1">
      <c r="A76" s="26" t="s">
        <v>78</v>
      </c>
      <c r="B76" s="25"/>
      <c r="C76" s="22">
        <v>177830.00999999998</v>
      </c>
      <c r="D76" s="22">
        <v>398.05</v>
      </c>
      <c r="E76" s="22">
        <v>158878.68000000002</v>
      </c>
      <c r="F76" s="23">
        <v>426562.06999999285</v>
      </c>
    </row>
    <row r="77" spans="1:6" ht="6.75" customHeight="1">
      <c r="A77" s="2"/>
      <c r="B77" s="2"/>
      <c r="C77" s="3"/>
      <c r="D77" s="3"/>
      <c r="E77" s="3"/>
      <c r="F77" s="12"/>
    </row>
    <row r="78" spans="1:6" ht="17.25">
      <c r="A78" s="13" t="s">
        <v>79</v>
      </c>
      <c r="B78" s="13"/>
      <c r="C78" s="14">
        <v>148008243.75</v>
      </c>
      <c r="D78" s="14">
        <v>497761615.68000001</v>
      </c>
      <c r="E78" s="14">
        <v>277354507.67000002</v>
      </c>
      <c r="F78" s="15">
        <v>923124367.10000002</v>
      </c>
    </row>
    <row r="79" spans="1:6" ht="7.5" customHeight="1">
      <c r="A79" s="2"/>
      <c r="B79" s="2"/>
      <c r="C79" s="3"/>
      <c r="D79" s="3"/>
      <c r="E79" s="3"/>
      <c r="F79" s="3"/>
    </row>
    <row r="80" spans="1:6" s="25" customFormat="1" ht="18" customHeight="1">
      <c r="A80" s="27" t="s">
        <v>80</v>
      </c>
      <c r="B80" s="28">
        <v>97502841.603171319</v>
      </c>
      <c r="C80" s="28">
        <f t="shared" ref="C80:F80" si="0">C82-C78</f>
        <v>-60318885.28706494</v>
      </c>
      <c r="D80" s="28">
        <f t="shared" si="0"/>
        <v>-20705460.985364676</v>
      </c>
      <c r="E80" s="28">
        <f t="shared" si="0"/>
        <v>-40128207.05874157</v>
      </c>
      <c r="F80" s="29">
        <f t="shared" si="0"/>
        <v>-23649711.727999926</v>
      </c>
    </row>
    <row r="81" spans="1:7" ht="7.5" customHeight="1">
      <c r="A81" s="2"/>
      <c r="B81" s="2"/>
      <c r="C81" s="3"/>
      <c r="D81" s="3"/>
      <c r="E81" s="3"/>
      <c r="F81" s="3"/>
    </row>
    <row r="82" spans="1:7" ht="15">
      <c r="A82" s="9" t="s">
        <v>6</v>
      </c>
      <c r="B82" s="10">
        <v>97502841.603171319</v>
      </c>
      <c r="C82" s="10">
        <v>87689358.46293506</v>
      </c>
      <c r="D82" s="10">
        <v>477056154.69463533</v>
      </c>
      <c r="E82" s="10">
        <v>237226300.61125845</v>
      </c>
      <c r="F82" s="10">
        <v>899474655.3720001</v>
      </c>
    </row>
    <row r="84" spans="1:7">
      <c r="A84" s="18" t="s">
        <v>81</v>
      </c>
    </row>
    <row r="85" spans="1:7" ht="15.95" customHeight="1">
      <c r="A85" s="18" t="s">
        <v>82</v>
      </c>
      <c r="B85" s="18"/>
      <c r="C85" s="18"/>
      <c r="D85" s="18"/>
      <c r="E85" s="18"/>
      <c r="F85" s="18"/>
    </row>
    <row r="86" spans="1:7" ht="15.95" customHeight="1">
      <c r="A86" s="18" t="s">
        <v>83</v>
      </c>
      <c r="B86" s="18"/>
      <c r="C86" s="18"/>
      <c r="D86" s="18"/>
      <c r="E86" s="18"/>
      <c r="F86" s="18"/>
    </row>
    <row r="87" spans="1:7" ht="27.95" customHeight="1">
      <c r="A87" s="403" t="s">
        <v>84</v>
      </c>
      <c r="B87" s="403"/>
      <c r="C87" s="403"/>
      <c r="D87" s="403"/>
      <c r="E87" s="403"/>
      <c r="F87" s="403"/>
    </row>
    <row r="91" spans="1:7" ht="15">
      <c r="A91" s="34"/>
    </row>
    <row r="94" spans="1:7">
      <c r="B94" s="37"/>
      <c r="C94" s="37"/>
      <c r="D94" s="37"/>
      <c r="E94" s="37"/>
      <c r="F94" s="37"/>
      <c r="G94" s="3"/>
    </row>
    <row r="95" spans="1:7">
      <c r="B95" s="37"/>
      <c r="C95" s="37"/>
      <c r="D95" s="37"/>
      <c r="E95" s="37"/>
      <c r="F95" s="37"/>
      <c r="G95" s="3"/>
    </row>
    <row r="96" spans="1:7">
      <c r="B96" s="37"/>
      <c r="C96" s="37"/>
      <c r="D96" s="37"/>
      <c r="E96" s="37"/>
      <c r="F96" s="37"/>
      <c r="G96" s="3"/>
    </row>
    <row r="97" spans="2:8">
      <c r="B97" s="37"/>
      <c r="C97" s="37"/>
      <c r="D97" s="37"/>
      <c r="E97" s="37"/>
      <c r="F97" s="37"/>
      <c r="G97" s="3"/>
    </row>
    <row r="98" spans="2:8">
      <c r="B98" s="37"/>
      <c r="C98" s="37"/>
      <c r="D98" s="37"/>
      <c r="E98" s="37"/>
      <c r="F98" s="37"/>
      <c r="G98" s="3"/>
      <c r="H98" s="33"/>
    </row>
    <row r="119" spans="1:7" ht="15">
      <c r="A119" s="34"/>
    </row>
    <row r="121" spans="1:7">
      <c r="B121" s="37"/>
      <c r="C121" s="37"/>
      <c r="D121" s="37"/>
      <c r="E121" s="37"/>
      <c r="F121" s="3"/>
    </row>
    <row r="122" spans="1:7">
      <c r="B122" s="37"/>
      <c r="C122" s="37"/>
      <c r="D122" s="37"/>
      <c r="E122" s="37"/>
      <c r="F122" s="3"/>
    </row>
    <row r="123" spans="1:7">
      <c r="B123" s="37"/>
      <c r="C123" s="37"/>
      <c r="D123" s="37"/>
      <c r="E123" s="37"/>
      <c r="F123" s="3"/>
    </row>
    <row r="124" spans="1:7">
      <c r="B124" s="37"/>
      <c r="C124" s="37"/>
      <c r="D124" s="37"/>
      <c r="E124" s="37"/>
      <c r="F124" s="3"/>
    </row>
    <row r="125" spans="1:7">
      <c r="B125" s="37"/>
      <c r="C125" s="37"/>
      <c r="D125" s="37"/>
      <c r="E125" s="37"/>
      <c r="F125" s="3"/>
    </row>
    <row r="126" spans="1:7">
      <c r="B126" s="37"/>
      <c r="C126" s="37"/>
      <c r="D126" s="37"/>
      <c r="E126" s="37"/>
      <c r="F126" s="3"/>
    </row>
    <row r="127" spans="1:7">
      <c r="F127" s="3"/>
      <c r="G127" s="3"/>
    </row>
    <row r="128" spans="1:7">
      <c r="F128" s="3"/>
    </row>
    <row r="149" spans="2:2">
      <c r="B149" s="35"/>
    </row>
  </sheetData>
  <sortState xmlns:xlrd2="http://schemas.microsoft.com/office/spreadsheetml/2017/richdata2" ref="A5:F75">
    <sortCondition descending="1" ref="F5:F75"/>
  </sortState>
  <mergeCells count="1">
    <mergeCell ref="A87:F87"/>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9DC37-AD52-4C77-8502-B45ADCAAD2BB}">
  <dimension ref="A3:J32"/>
  <sheetViews>
    <sheetView topLeftCell="A5" workbookViewId="0">
      <selection activeCell="M18" sqref="M18"/>
    </sheetView>
  </sheetViews>
  <sheetFormatPr defaultRowHeight="15"/>
  <cols>
    <col min="2" max="2" width="32.42578125" customWidth="1"/>
    <col min="3" max="3" width="19" customWidth="1"/>
    <col min="4" max="4" width="17.7109375" customWidth="1"/>
    <col min="5" max="5" width="15.85546875" customWidth="1"/>
    <col min="6" max="6" width="16.140625" customWidth="1"/>
    <col min="7" max="7" width="16.5703125" customWidth="1"/>
    <col min="8" max="8" width="15.5703125" customWidth="1"/>
  </cols>
  <sheetData>
    <row r="3" spans="1:10" ht="15.75">
      <c r="A3" s="117"/>
      <c r="B3" s="118" t="s">
        <v>182</v>
      </c>
      <c r="C3" s="117"/>
      <c r="D3" s="117"/>
      <c r="E3" s="117"/>
      <c r="F3" s="117"/>
      <c r="G3" s="117"/>
      <c r="H3" s="117"/>
      <c r="I3" s="117"/>
      <c r="J3" s="117"/>
    </row>
    <row r="4" spans="1:10">
      <c r="A4" s="117"/>
      <c r="B4" s="41"/>
      <c r="C4" s="41"/>
      <c r="D4" s="47" t="s">
        <v>158</v>
      </c>
      <c r="E4" s="47" t="s">
        <v>159</v>
      </c>
      <c r="F4" s="47" t="s">
        <v>160</v>
      </c>
      <c r="G4" s="47" t="s">
        <v>161</v>
      </c>
      <c r="H4" s="48"/>
      <c r="I4" s="119"/>
      <c r="J4" s="119"/>
    </row>
    <row r="5" spans="1:10" ht="48">
      <c r="A5" s="117"/>
      <c r="B5" s="120" t="s">
        <v>162</v>
      </c>
      <c r="C5" s="121"/>
      <c r="D5" s="122" t="str">
        <f>'[1]Bud and Exp Overview'!E6</f>
        <v>Attaining Favorable Protection Environments</v>
      </c>
      <c r="E5" s="122" t="str">
        <f>'[1]Bud and Exp Overview'!F6</f>
        <v>Realizing Basic Rights in Safe Environments</v>
      </c>
      <c r="F5" s="122" t="str">
        <f>'[1]Bud and Exp Overview'!G6</f>
        <v>Empowering Communities and Achieving Gender Equality</v>
      </c>
      <c r="G5" s="122" t="str">
        <f>'[1]Bud and Exp Overview'!H6</f>
        <v>Securing Solutions</v>
      </c>
      <c r="H5" s="123" t="s">
        <v>6</v>
      </c>
      <c r="I5" s="124" t="s">
        <v>163</v>
      </c>
      <c r="J5" s="125" t="s">
        <v>164</v>
      </c>
    </row>
    <row r="6" spans="1:10" ht="6.75" customHeight="1">
      <c r="A6" s="41"/>
      <c r="B6" s="126"/>
      <c r="C6" s="41"/>
      <c r="D6" s="57"/>
      <c r="E6" s="127"/>
      <c r="F6" s="57"/>
      <c r="G6" s="127"/>
      <c r="H6" s="128"/>
      <c r="I6" s="129"/>
      <c r="J6" s="129"/>
    </row>
    <row r="7" spans="1:10">
      <c r="A7" s="117"/>
      <c r="B7" s="41" t="s">
        <v>183</v>
      </c>
      <c r="C7" s="130" t="s">
        <v>85</v>
      </c>
      <c r="D7" s="162">
        <v>4927541.1914324565</v>
      </c>
      <c r="E7" s="131">
        <v>9092579.1965677571</v>
      </c>
      <c r="F7" s="132">
        <v>2306268.17459008</v>
      </c>
      <c r="G7" s="131">
        <v>2060651.4371354005</v>
      </c>
      <c r="H7" s="133">
        <v>18387039.999725696</v>
      </c>
      <c r="I7" s="134">
        <v>3.7360364643211109E-2</v>
      </c>
      <c r="J7" s="135"/>
    </row>
    <row r="8" spans="1:10">
      <c r="A8" s="117"/>
      <c r="B8" s="136"/>
      <c r="C8" s="41" t="s">
        <v>166</v>
      </c>
      <c r="D8" s="163">
        <v>4275345.505328157</v>
      </c>
      <c r="E8" s="137">
        <v>6764604.2272057179</v>
      </c>
      <c r="F8" s="138">
        <v>1693546.6085853814</v>
      </c>
      <c r="G8" s="137">
        <v>1521274.9228807334</v>
      </c>
      <c r="H8" s="133">
        <v>14254771.263999991</v>
      </c>
      <c r="I8" s="139">
        <v>7.4281556162694565E-2</v>
      </c>
      <c r="J8" s="135">
        <v>0.7752618835991355</v>
      </c>
    </row>
    <row r="9" spans="1:10">
      <c r="A9" s="140"/>
      <c r="B9" s="71" t="s">
        <v>167</v>
      </c>
      <c r="C9" s="72" t="s">
        <v>85</v>
      </c>
      <c r="D9" s="141">
        <v>4927541.1914324565</v>
      </c>
      <c r="E9" s="82">
        <v>9092579.1965677571</v>
      </c>
      <c r="F9" s="141">
        <v>2306268.17459008</v>
      </c>
      <c r="G9" s="74">
        <v>2060651.4371354005</v>
      </c>
      <c r="H9" s="142">
        <v>18387039.999725696</v>
      </c>
      <c r="I9" s="134">
        <v>3.7360364643211109E-2</v>
      </c>
      <c r="J9" s="135"/>
    </row>
    <row r="10" spans="1:10">
      <c r="A10" s="140"/>
      <c r="B10" s="143"/>
      <c r="C10" s="81" t="s">
        <v>166</v>
      </c>
      <c r="D10" s="141">
        <v>4275345.505328157</v>
      </c>
      <c r="E10" s="82">
        <v>6764604.2272057179</v>
      </c>
      <c r="F10" s="141">
        <v>1693546.6085853814</v>
      </c>
      <c r="G10" s="82">
        <v>1521274.9228807334</v>
      </c>
      <c r="H10" s="142">
        <v>14254771.263999991</v>
      </c>
      <c r="I10" s="139">
        <v>7.4281556162694565E-2</v>
      </c>
      <c r="J10" s="135">
        <v>0.7752618835991355</v>
      </c>
    </row>
    <row r="11" spans="1:10">
      <c r="A11" s="140"/>
      <c r="B11" s="143"/>
      <c r="C11" s="144"/>
      <c r="D11" s="145"/>
      <c r="E11" s="146"/>
      <c r="F11" s="145"/>
      <c r="G11" s="146"/>
      <c r="H11" s="147"/>
      <c r="I11" s="148"/>
      <c r="J11" s="148"/>
    </row>
    <row r="12" spans="1:10">
      <c r="A12" s="117"/>
      <c r="B12" s="149" t="s">
        <v>92</v>
      </c>
      <c r="C12" s="41" t="s">
        <v>85</v>
      </c>
      <c r="D12" s="132">
        <v>7002631.1145029208</v>
      </c>
      <c r="E12" s="131">
        <v>0</v>
      </c>
      <c r="F12" s="132">
        <v>0</v>
      </c>
      <c r="G12" s="131">
        <v>22694367.884677596</v>
      </c>
      <c r="H12" s="133">
        <v>29696998.999180518</v>
      </c>
      <c r="I12" s="150">
        <v>6.0340909218395744E-2</v>
      </c>
      <c r="J12" s="135"/>
    </row>
    <row r="13" spans="1:10">
      <c r="A13" s="117"/>
      <c r="B13" s="151"/>
      <c r="C13" s="41" t="s">
        <v>166</v>
      </c>
      <c r="D13" s="138">
        <v>2210213.9755098913</v>
      </c>
      <c r="E13" s="137">
        <v>0</v>
      </c>
      <c r="F13" s="138">
        <v>0</v>
      </c>
      <c r="G13" s="137">
        <v>5580006.4524901146</v>
      </c>
      <c r="H13" s="133">
        <v>7790220.4280000059</v>
      </c>
      <c r="I13" s="152">
        <v>4.0594807557780062E-2</v>
      </c>
      <c r="J13" s="135">
        <v>0.26232349026967255</v>
      </c>
    </row>
    <row r="14" spans="1:10">
      <c r="A14" s="117"/>
      <c r="B14" s="149" t="s">
        <v>184</v>
      </c>
      <c r="C14" s="130" t="s">
        <v>85</v>
      </c>
      <c r="D14" s="132">
        <v>24457124.45763481</v>
      </c>
      <c r="E14" s="131">
        <v>0</v>
      </c>
      <c r="F14" s="132">
        <v>8653134.2233790029</v>
      </c>
      <c r="G14" s="131">
        <v>7158690.3195179999</v>
      </c>
      <c r="H14" s="153">
        <v>40268949.000531815</v>
      </c>
      <c r="I14" s="134">
        <v>8.1821903823627085E-2</v>
      </c>
      <c r="J14" s="135"/>
    </row>
    <row r="15" spans="1:10">
      <c r="A15" s="117"/>
      <c r="B15" s="41"/>
      <c r="C15" s="136" t="s">
        <v>166</v>
      </c>
      <c r="D15" s="138">
        <v>5209994.7909896998</v>
      </c>
      <c r="E15" s="137">
        <v>0</v>
      </c>
      <c r="F15" s="138">
        <v>1682337.7019487356</v>
      </c>
      <c r="G15" s="137">
        <v>694422.91206156043</v>
      </c>
      <c r="H15" s="154">
        <v>7586755.4049999956</v>
      </c>
      <c r="I15" s="152">
        <v>3.9534552135001837E-2</v>
      </c>
      <c r="J15" s="135">
        <v>0.18840212107099694</v>
      </c>
    </row>
    <row r="16" spans="1:10">
      <c r="A16" s="117"/>
      <c r="B16" s="155" t="s">
        <v>185</v>
      </c>
      <c r="C16" s="41" t="s">
        <v>85</v>
      </c>
      <c r="D16" s="132">
        <v>65129321.06294807</v>
      </c>
      <c r="E16" s="131">
        <v>94550819.071012571</v>
      </c>
      <c r="F16" s="132">
        <v>34338351.593491696</v>
      </c>
      <c r="G16" s="131">
        <v>55729266.272369921</v>
      </c>
      <c r="H16" s="133">
        <v>249747757.99982226</v>
      </c>
      <c r="I16" s="134">
        <v>0.5074589117028625</v>
      </c>
      <c r="J16" s="135"/>
    </row>
    <row r="17" spans="1:10">
      <c r="A17" s="117"/>
      <c r="B17" s="156"/>
      <c r="C17" s="136" t="s">
        <v>166</v>
      </c>
      <c r="D17" s="138">
        <v>24917012.074365824</v>
      </c>
      <c r="E17" s="137">
        <v>40844911.198954992</v>
      </c>
      <c r="F17" s="138">
        <v>16096128.572366988</v>
      </c>
      <c r="G17" s="137">
        <v>18179920.211312201</v>
      </c>
      <c r="H17" s="133">
        <v>100037972.05700001</v>
      </c>
      <c r="I17" s="139">
        <v>0.52129747311490215</v>
      </c>
      <c r="J17" s="135">
        <v>0.40055603645127097</v>
      </c>
    </row>
    <row r="18" spans="1:10">
      <c r="A18" s="117"/>
      <c r="B18" s="41" t="s">
        <v>186</v>
      </c>
      <c r="C18" s="149" t="s">
        <v>85</v>
      </c>
      <c r="D18" s="132">
        <v>9473527.0291049983</v>
      </c>
      <c r="E18" s="131">
        <v>0</v>
      </c>
      <c r="F18" s="132">
        <v>18411898.971784003</v>
      </c>
      <c r="G18" s="131">
        <v>0</v>
      </c>
      <c r="H18" s="157">
        <v>27885426.000889003</v>
      </c>
      <c r="I18" s="134">
        <v>5.6659999849896191E-2</v>
      </c>
      <c r="J18" s="135"/>
    </row>
    <row r="19" spans="1:10">
      <c r="A19" s="117"/>
      <c r="B19" s="151"/>
      <c r="C19" s="41" t="s">
        <v>166</v>
      </c>
      <c r="D19" s="138">
        <v>2536470.6249314114</v>
      </c>
      <c r="E19" s="137">
        <v>0</v>
      </c>
      <c r="F19" s="138">
        <v>5276091.7020685766</v>
      </c>
      <c r="G19" s="137">
        <v>0</v>
      </c>
      <c r="H19" s="154">
        <v>7812562.3269999884</v>
      </c>
      <c r="I19" s="152">
        <v>4.0711231104297411E-2</v>
      </c>
      <c r="J19" s="135">
        <v>0.28016650442245061</v>
      </c>
    </row>
    <row r="20" spans="1:10">
      <c r="A20" s="117"/>
      <c r="B20" s="41" t="s">
        <v>187</v>
      </c>
      <c r="C20" s="149" t="s">
        <v>85</v>
      </c>
      <c r="D20" s="132">
        <v>17291001.703521695</v>
      </c>
      <c r="E20" s="131">
        <v>15923283.752561944</v>
      </c>
      <c r="F20" s="132">
        <v>11499011.518775202</v>
      </c>
      <c r="G20" s="131">
        <v>4597968.7155170003</v>
      </c>
      <c r="H20" s="133">
        <v>49311265.690375842</v>
      </c>
      <c r="I20" s="134">
        <v>0.10019485829356931</v>
      </c>
      <c r="J20" s="135"/>
    </row>
    <row r="21" spans="1:10">
      <c r="A21" s="117"/>
      <c r="B21" s="41"/>
      <c r="C21" s="151" t="s">
        <v>166</v>
      </c>
      <c r="D21" s="138">
        <v>9808897.3416069876</v>
      </c>
      <c r="E21" s="137">
        <v>5913977.3213752992</v>
      </c>
      <c r="F21" s="138">
        <v>8544426.1888286676</v>
      </c>
      <c r="G21" s="137">
        <v>752306.01718907186</v>
      </c>
      <c r="H21" s="133">
        <v>25019606.869000025</v>
      </c>
      <c r="I21" s="152">
        <v>0.13037707153546121</v>
      </c>
      <c r="J21" s="135">
        <v>0.50738115355013369</v>
      </c>
    </row>
    <row r="22" spans="1:10">
      <c r="A22" s="117"/>
      <c r="B22" s="158" t="s">
        <v>188</v>
      </c>
      <c r="C22" s="41" t="s">
        <v>85</v>
      </c>
      <c r="D22" s="132">
        <v>19350215.421322402</v>
      </c>
      <c r="E22" s="131">
        <v>0</v>
      </c>
      <c r="F22" s="132">
        <v>10536159.817281999</v>
      </c>
      <c r="G22" s="131">
        <v>8881456.7616400011</v>
      </c>
      <c r="H22" s="153">
        <v>38767832.000244401</v>
      </c>
      <c r="I22" s="134">
        <v>7.8771805574877007E-2</v>
      </c>
      <c r="J22" s="135"/>
    </row>
    <row r="23" spans="1:10">
      <c r="A23" s="117"/>
      <c r="B23" s="41"/>
      <c r="C23" s="41" t="s">
        <v>166</v>
      </c>
      <c r="D23" s="138">
        <v>5543656.5463094926</v>
      </c>
      <c r="E23" s="137">
        <v>0</v>
      </c>
      <c r="F23" s="138">
        <v>3544154.8151967586</v>
      </c>
      <c r="G23" s="137">
        <v>1922204.3274937542</v>
      </c>
      <c r="H23" s="154">
        <v>11010015.689000007</v>
      </c>
      <c r="I23" s="152">
        <v>5.7373147811921474E-2</v>
      </c>
      <c r="J23" s="135">
        <v>0.28399874640734607</v>
      </c>
    </row>
    <row r="24" spans="1:10">
      <c r="A24" s="117"/>
      <c r="B24" s="149" t="s">
        <v>189</v>
      </c>
      <c r="C24" s="149" t="s">
        <v>85</v>
      </c>
      <c r="D24" s="132">
        <v>25414399.999561571</v>
      </c>
      <c r="E24" s="131">
        <v>0</v>
      </c>
      <c r="F24" s="132">
        <v>0</v>
      </c>
      <c r="G24" s="131">
        <v>0</v>
      </c>
      <c r="H24" s="153">
        <v>25414399.999561571</v>
      </c>
      <c r="I24" s="134">
        <v>5.1639157318753279E-2</v>
      </c>
      <c r="J24" s="135"/>
    </row>
    <row r="25" spans="1:10">
      <c r="A25" s="117"/>
      <c r="B25" s="151"/>
      <c r="C25" s="151" t="s">
        <v>166</v>
      </c>
      <c r="D25" s="138">
        <v>12128509.507999999</v>
      </c>
      <c r="E25" s="137">
        <v>0</v>
      </c>
      <c r="F25" s="138">
        <v>0</v>
      </c>
      <c r="G25" s="137">
        <v>0</v>
      </c>
      <c r="H25" s="154">
        <v>12128509.507999999</v>
      </c>
      <c r="I25" s="152">
        <v>6.3201614638569159E-2</v>
      </c>
      <c r="J25" s="135">
        <v>0.4772298188510935</v>
      </c>
    </row>
    <row r="26" spans="1:10">
      <c r="A26" s="117"/>
      <c r="B26" s="41" t="s">
        <v>190</v>
      </c>
      <c r="C26" s="41" t="s">
        <v>85</v>
      </c>
      <c r="D26" s="132">
        <v>0</v>
      </c>
      <c r="E26" s="131">
        <v>9632507.5960259996</v>
      </c>
      <c r="F26" s="132">
        <v>3041477.4041324998</v>
      </c>
      <c r="G26" s="131">
        <v>0</v>
      </c>
      <c r="H26" s="153">
        <v>12673985.0001585</v>
      </c>
      <c r="I26" s="134">
        <v>2.575208957480777E-2</v>
      </c>
      <c r="J26" s="135"/>
    </row>
    <row r="27" spans="1:10">
      <c r="A27" s="117"/>
      <c r="B27" s="136"/>
      <c r="C27" s="136" t="s">
        <v>166</v>
      </c>
      <c r="D27" s="138">
        <v>0</v>
      </c>
      <c r="E27" s="137">
        <v>4793372.8739999989</v>
      </c>
      <c r="F27" s="138">
        <v>1468106.8670000001</v>
      </c>
      <c r="G27" s="137">
        <v>0</v>
      </c>
      <c r="H27" s="154">
        <v>6261479.7409999985</v>
      </c>
      <c r="I27" s="152">
        <v>3.2628545939372137E-2</v>
      </c>
      <c r="J27" s="135">
        <v>0.49404190875416792</v>
      </c>
    </row>
    <row r="28" spans="1:10" ht="6.75" customHeight="1">
      <c r="A28" s="117"/>
      <c r="B28" s="41"/>
      <c r="C28" s="41"/>
      <c r="D28" s="132"/>
      <c r="E28" s="44"/>
      <c r="F28" s="132"/>
      <c r="G28" s="131"/>
      <c r="H28" s="133"/>
      <c r="I28" s="150"/>
      <c r="J28" s="135"/>
    </row>
    <row r="29" spans="1:10">
      <c r="A29" s="117"/>
      <c r="B29" s="159" t="s">
        <v>191</v>
      </c>
      <c r="C29" s="159" t="s">
        <v>85</v>
      </c>
      <c r="D29" s="160">
        <v>173045761.98002893</v>
      </c>
      <c r="E29" s="160">
        <v>129199189.61616828</v>
      </c>
      <c r="F29" s="160">
        <v>88786301.703434482</v>
      </c>
      <c r="G29" s="160">
        <v>101122401.39085792</v>
      </c>
      <c r="H29" s="160">
        <v>492153654.69048959</v>
      </c>
      <c r="I29" s="161">
        <v>1</v>
      </c>
      <c r="J29" s="135"/>
    </row>
    <row r="30" spans="1:10">
      <c r="A30" s="117"/>
      <c r="B30" s="159"/>
      <c r="C30" s="159" t="s">
        <v>166</v>
      </c>
      <c r="D30" s="160">
        <v>66630100.367041469</v>
      </c>
      <c r="E30" s="160">
        <v>58316865.621536002</v>
      </c>
      <c r="F30" s="160">
        <v>38304792.455995113</v>
      </c>
      <c r="G30" s="160">
        <v>28650134.843427431</v>
      </c>
      <c r="H30" s="160">
        <v>191901893.28800002</v>
      </c>
      <c r="I30" s="161">
        <v>1</v>
      </c>
      <c r="J30" s="135">
        <v>0.38992272323708571</v>
      </c>
    </row>
    <row r="31" spans="1:10">
      <c r="B31" t="s">
        <v>302</v>
      </c>
    </row>
    <row r="32" spans="1:10">
      <c r="B32" t="s">
        <v>303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22216-BAB1-4F93-8331-2B3C23D3003D}">
  <dimension ref="A1:I113"/>
  <sheetViews>
    <sheetView topLeftCell="A33" workbookViewId="0">
      <selection activeCell="C57" sqref="C57"/>
    </sheetView>
  </sheetViews>
  <sheetFormatPr defaultColWidth="9.140625" defaultRowHeight="14.25"/>
  <cols>
    <col min="1" max="1" width="56.140625" style="1" customWidth="1"/>
    <col min="2" max="6" width="21.42578125" style="1" customWidth="1"/>
    <col min="7" max="7" width="16.140625" style="1" customWidth="1"/>
    <col min="8" max="8" width="14.42578125" style="1" customWidth="1"/>
    <col min="9" max="16384" width="9.140625" style="1"/>
  </cols>
  <sheetData>
    <row r="1" spans="1:6" ht="18">
      <c r="A1" s="5" t="s">
        <v>86</v>
      </c>
      <c r="B1" s="11"/>
    </row>
    <row r="3" spans="1:6" ht="34.5" customHeight="1">
      <c r="A3" s="7" t="s">
        <v>1</v>
      </c>
      <c r="B3" s="19" t="s">
        <v>2</v>
      </c>
      <c r="C3" s="19" t="s">
        <v>3</v>
      </c>
      <c r="D3" s="19" t="s">
        <v>4</v>
      </c>
      <c r="E3" s="19" t="s">
        <v>5</v>
      </c>
      <c r="F3" s="8" t="s">
        <v>6</v>
      </c>
    </row>
    <row r="4" spans="1:6" ht="6.75" customHeight="1"/>
    <row r="5" spans="1:6" s="25" customFormat="1" ht="18" customHeight="1">
      <c r="A5" s="24" t="s">
        <v>7</v>
      </c>
      <c r="B5" s="21"/>
      <c r="C5" s="22">
        <v>31990000</v>
      </c>
      <c r="D5" s="22">
        <v>58970000</v>
      </c>
      <c r="E5" s="22">
        <v>16447844</v>
      </c>
      <c r="F5" s="23">
        <v>107407844</v>
      </c>
    </row>
    <row r="6" spans="1:6" s="25" customFormat="1" ht="18" customHeight="1">
      <c r="A6" s="24" t="s">
        <v>10</v>
      </c>
      <c r="B6" s="21"/>
      <c r="C6" s="22">
        <v>13705154.18</v>
      </c>
      <c r="D6" s="22">
        <v>92406.540000000008</v>
      </c>
      <c r="E6" s="22">
        <v>2292986.25</v>
      </c>
      <c r="F6" s="23">
        <v>16090546.969999999</v>
      </c>
    </row>
    <row r="7" spans="1:6" s="25" customFormat="1" ht="18" customHeight="1">
      <c r="A7" s="24" t="s">
        <v>20</v>
      </c>
      <c r="B7" s="21"/>
      <c r="C7" s="22"/>
      <c r="D7" s="22"/>
      <c r="E7" s="22">
        <v>12684241.890000001</v>
      </c>
      <c r="F7" s="23">
        <v>12684241.890000001</v>
      </c>
    </row>
    <row r="8" spans="1:6" s="25" customFormat="1" ht="18" customHeight="1">
      <c r="A8" s="24" t="s">
        <v>8</v>
      </c>
      <c r="B8" s="21"/>
      <c r="C8" s="22"/>
      <c r="D8" s="22"/>
      <c r="E8" s="22">
        <v>5468641.7400000002</v>
      </c>
      <c r="F8" s="23">
        <v>5468641.7400000002</v>
      </c>
    </row>
    <row r="9" spans="1:6" s="25" customFormat="1" ht="18" customHeight="1">
      <c r="A9" s="24" t="s">
        <v>13</v>
      </c>
      <c r="B9" s="21"/>
      <c r="C9" s="22"/>
      <c r="D9" s="22">
        <v>3794706.38</v>
      </c>
      <c r="E9" s="22"/>
      <c r="F9" s="23">
        <v>3794706.38</v>
      </c>
    </row>
    <row r="10" spans="1:6" s="25" customFormat="1" ht="18" customHeight="1">
      <c r="A10" s="24" t="s">
        <v>14</v>
      </c>
      <c r="B10" s="21"/>
      <c r="C10" s="22"/>
      <c r="D10" s="22">
        <v>1893358</v>
      </c>
      <c r="E10" s="22">
        <v>431908.24</v>
      </c>
      <c r="F10" s="23">
        <v>2325266.2400000002</v>
      </c>
    </row>
    <row r="11" spans="1:6" s="25" customFormat="1" ht="18" customHeight="1">
      <c r="A11" s="24" t="s">
        <v>11</v>
      </c>
      <c r="B11" s="21"/>
      <c r="C11" s="22">
        <v>2082791.54</v>
      </c>
      <c r="D11" s="22"/>
      <c r="E11" s="22"/>
      <c r="F11" s="23">
        <v>2082791.54</v>
      </c>
    </row>
    <row r="12" spans="1:6" s="25" customFormat="1" ht="27.95" customHeight="1">
      <c r="A12" s="24" t="s">
        <v>67</v>
      </c>
      <c r="B12" s="21"/>
      <c r="C12" s="22"/>
      <c r="D12" s="22"/>
      <c r="E12" s="22">
        <v>2046435.09</v>
      </c>
      <c r="F12" s="23">
        <v>2046435.09</v>
      </c>
    </row>
    <row r="13" spans="1:6" s="25" customFormat="1" ht="18" customHeight="1">
      <c r="A13" s="24" t="s">
        <v>18</v>
      </c>
      <c r="B13" s="21"/>
      <c r="C13" s="22"/>
      <c r="D13" s="22">
        <v>1625135.4300000002</v>
      </c>
      <c r="E13" s="22"/>
      <c r="F13" s="23">
        <v>1625135.4300000002</v>
      </c>
    </row>
    <row r="14" spans="1:6" s="25" customFormat="1" ht="18" customHeight="1">
      <c r="A14" s="24" t="s">
        <v>69</v>
      </c>
      <c r="B14" s="21"/>
      <c r="C14" s="22"/>
      <c r="D14" s="22"/>
      <c r="E14" s="22">
        <v>1360850.3</v>
      </c>
      <c r="F14" s="23">
        <v>1360850.3</v>
      </c>
    </row>
    <row r="15" spans="1:6" s="25" customFormat="1" ht="18" customHeight="1">
      <c r="A15" s="24" t="s">
        <v>19</v>
      </c>
      <c r="B15" s="21"/>
      <c r="C15" s="22">
        <v>1178992.5</v>
      </c>
      <c r="D15" s="22"/>
      <c r="E15" s="22"/>
      <c r="F15" s="23">
        <v>1178992.5</v>
      </c>
    </row>
    <row r="16" spans="1:6" s="25" customFormat="1" ht="18" customHeight="1">
      <c r="A16" s="24" t="s">
        <v>33</v>
      </c>
      <c r="B16" s="21"/>
      <c r="C16" s="22"/>
      <c r="D16" s="22"/>
      <c r="E16" s="22">
        <v>1009946.36</v>
      </c>
      <c r="F16" s="23">
        <v>1009946.36</v>
      </c>
    </row>
    <row r="17" spans="1:6" s="25" customFormat="1" ht="27.95" customHeight="1">
      <c r="A17" s="24" t="s">
        <v>87</v>
      </c>
      <c r="B17" s="21"/>
      <c r="C17" s="22"/>
      <c r="D17" s="22">
        <v>946950</v>
      </c>
      <c r="E17" s="22"/>
      <c r="F17" s="23">
        <v>946950</v>
      </c>
    </row>
    <row r="18" spans="1:6" s="25" customFormat="1" ht="18" customHeight="1">
      <c r="A18" s="24" t="s">
        <v>15</v>
      </c>
      <c r="B18" s="21"/>
      <c r="C18" s="22"/>
      <c r="D18" s="22">
        <v>423174.64999999991</v>
      </c>
      <c r="E18" s="22">
        <v>520636.74</v>
      </c>
      <c r="F18" s="23">
        <v>943811.3899999999</v>
      </c>
    </row>
    <row r="19" spans="1:6" s="25" customFormat="1" ht="18" customHeight="1">
      <c r="A19" s="24" t="s">
        <v>23</v>
      </c>
      <c r="B19" s="21"/>
      <c r="C19" s="22"/>
      <c r="D19" s="22">
        <v>730994.15</v>
      </c>
      <c r="E19" s="22">
        <v>208518.9</v>
      </c>
      <c r="F19" s="23">
        <v>939513.05</v>
      </c>
    </row>
    <row r="20" spans="1:6" s="25" customFormat="1" ht="18" customHeight="1">
      <c r="A20" s="24" t="s">
        <v>37</v>
      </c>
      <c r="B20" s="21"/>
      <c r="C20" s="22"/>
      <c r="D20" s="22"/>
      <c r="E20" s="22">
        <v>917404.02</v>
      </c>
      <c r="F20" s="23">
        <v>917404.02</v>
      </c>
    </row>
    <row r="21" spans="1:6" s="25" customFormat="1" ht="18" customHeight="1">
      <c r="A21" s="24" t="s">
        <v>29</v>
      </c>
      <c r="B21" s="21"/>
      <c r="C21" s="22"/>
      <c r="D21" s="22">
        <v>831485.59</v>
      </c>
      <c r="E21" s="22"/>
      <c r="F21" s="23">
        <v>831485.59</v>
      </c>
    </row>
    <row r="22" spans="1:6" s="25" customFormat="1" ht="18" customHeight="1">
      <c r="A22" s="24" t="s">
        <v>88</v>
      </c>
      <c r="B22" s="21"/>
      <c r="C22" s="22"/>
      <c r="D22" s="22"/>
      <c r="E22" s="22">
        <v>655834.96</v>
      </c>
      <c r="F22" s="23">
        <v>655834.96</v>
      </c>
    </row>
    <row r="23" spans="1:6" s="25" customFormat="1" ht="18" customHeight="1">
      <c r="A23" s="24" t="s">
        <v>54</v>
      </c>
      <c r="B23" s="21"/>
      <c r="C23" s="22"/>
      <c r="D23" s="22"/>
      <c r="E23" s="22">
        <v>569751</v>
      </c>
      <c r="F23" s="23">
        <v>569751</v>
      </c>
    </row>
    <row r="24" spans="1:6" s="25" customFormat="1" ht="18" customHeight="1">
      <c r="A24" s="24" t="s">
        <v>65</v>
      </c>
      <c r="B24" s="21"/>
      <c r="C24" s="22"/>
      <c r="D24" s="22"/>
      <c r="E24" s="22">
        <v>565000</v>
      </c>
      <c r="F24" s="23">
        <v>565000</v>
      </c>
    </row>
    <row r="25" spans="1:6" s="25" customFormat="1" ht="27.95" customHeight="1">
      <c r="A25" s="24" t="s">
        <v>53</v>
      </c>
      <c r="B25" s="21"/>
      <c r="C25" s="22"/>
      <c r="D25" s="22"/>
      <c r="E25" s="22">
        <v>555000</v>
      </c>
      <c r="F25" s="23">
        <v>555000</v>
      </c>
    </row>
    <row r="26" spans="1:6" s="25" customFormat="1" ht="18" customHeight="1">
      <c r="A26" s="24" t="s">
        <v>30</v>
      </c>
      <c r="B26" s="21"/>
      <c r="C26" s="22">
        <v>534188.03</v>
      </c>
      <c r="D26" s="22"/>
      <c r="E26" s="22"/>
      <c r="F26" s="23">
        <v>534188.03</v>
      </c>
    </row>
    <row r="27" spans="1:6" s="25" customFormat="1" ht="18" customHeight="1">
      <c r="A27" s="24" t="s">
        <v>89</v>
      </c>
      <c r="B27" s="21"/>
      <c r="C27" s="22"/>
      <c r="D27" s="22"/>
      <c r="E27" s="22">
        <v>532500</v>
      </c>
      <c r="F27" s="23">
        <v>532500</v>
      </c>
    </row>
    <row r="28" spans="1:6" s="25" customFormat="1" ht="18" customHeight="1">
      <c r="A28" s="24" t="s">
        <v>51</v>
      </c>
      <c r="B28" s="21"/>
      <c r="C28" s="22"/>
      <c r="D28" s="22">
        <v>524658.97</v>
      </c>
      <c r="E28" s="22"/>
      <c r="F28" s="23">
        <v>524658.97</v>
      </c>
    </row>
    <row r="29" spans="1:6" s="25" customFormat="1" ht="18" customHeight="1">
      <c r="A29" s="24" t="s">
        <v>9</v>
      </c>
      <c r="B29" s="21"/>
      <c r="C29" s="22"/>
      <c r="D29" s="22"/>
      <c r="E29" s="22">
        <v>502000</v>
      </c>
      <c r="F29" s="23">
        <v>502000</v>
      </c>
    </row>
    <row r="30" spans="1:6" s="25" customFormat="1" ht="18" customHeight="1">
      <c r="A30" s="24" t="s">
        <v>90</v>
      </c>
      <c r="B30" s="21"/>
      <c r="C30" s="22"/>
      <c r="D30" s="22"/>
      <c r="E30" s="22">
        <v>500000</v>
      </c>
      <c r="F30" s="23">
        <v>500000</v>
      </c>
    </row>
    <row r="31" spans="1:6" s="25" customFormat="1" ht="18" customHeight="1">
      <c r="A31" s="24" t="s">
        <v>39</v>
      </c>
      <c r="B31" s="21"/>
      <c r="C31" s="22"/>
      <c r="D31" s="22">
        <v>33197.129999999997</v>
      </c>
      <c r="E31" s="22">
        <v>401519.66</v>
      </c>
      <c r="F31" s="23">
        <v>434716.79</v>
      </c>
    </row>
    <row r="32" spans="1:6" s="25" customFormat="1" ht="18" customHeight="1">
      <c r="A32" s="24" t="s">
        <v>40</v>
      </c>
      <c r="B32" s="21"/>
      <c r="C32" s="22"/>
      <c r="D32" s="22"/>
      <c r="E32" s="22">
        <v>413983.08</v>
      </c>
      <c r="F32" s="23">
        <v>413983.08</v>
      </c>
    </row>
    <row r="33" spans="1:6" s="25" customFormat="1" ht="18" customHeight="1">
      <c r="A33" s="24" t="s">
        <v>36</v>
      </c>
      <c r="B33" s="21"/>
      <c r="C33" s="22"/>
      <c r="D33" s="22">
        <v>28379.449999999997</v>
      </c>
      <c r="E33" s="22">
        <v>214075.51999999999</v>
      </c>
      <c r="F33" s="23">
        <v>242454.96999999997</v>
      </c>
    </row>
    <row r="34" spans="1:6" s="25" customFormat="1" ht="18" customHeight="1">
      <c r="A34" s="24" t="s">
        <v>58</v>
      </c>
      <c r="B34" s="21"/>
      <c r="C34" s="22"/>
      <c r="D34" s="22"/>
      <c r="E34" s="22">
        <v>189718</v>
      </c>
      <c r="F34" s="23">
        <v>189718</v>
      </c>
    </row>
    <row r="35" spans="1:6" s="25" customFormat="1" ht="18" customHeight="1">
      <c r="A35" s="24" t="s">
        <v>21</v>
      </c>
      <c r="B35" s="21"/>
      <c r="C35" s="22"/>
      <c r="D35" s="22"/>
      <c r="E35" s="22">
        <v>156034</v>
      </c>
      <c r="F35" s="23">
        <v>156034</v>
      </c>
    </row>
    <row r="36" spans="1:6" s="25" customFormat="1" ht="18" customHeight="1">
      <c r="A36" s="24" t="s">
        <v>91</v>
      </c>
      <c r="B36" s="21"/>
      <c r="C36" s="22"/>
      <c r="D36" s="22"/>
      <c r="E36" s="22">
        <v>150000</v>
      </c>
      <c r="F36" s="23">
        <v>150000</v>
      </c>
    </row>
    <row r="37" spans="1:6" s="25" customFormat="1" ht="18" customHeight="1">
      <c r="A37" s="24" t="s">
        <v>76</v>
      </c>
      <c r="B37" s="21"/>
      <c r="C37" s="22"/>
      <c r="D37" s="22">
        <v>138089.77000000002</v>
      </c>
      <c r="E37" s="22"/>
      <c r="F37" s="23">
        <v>138089.77000000002</v>
      </c>
    </row>
    <row r="38" spans="1:6" s="25" customFormat="1" ht="18" customHeight="1">
      <c r="A38" s="24" t="s">
        <v>92</v>
      </c>
      <c r="B38" s="21"/>
      <c r="C38" s="22"/>
      <c r="D38" s="22"/>
      <c r="E38" s="22">
        <v>120000</v>
      </c>
      <c r="F38" s="23">
        <v>120000</v>
      </c>
    </row>
    <row r="39" spans="1:6" s="25" customFormat="1" ht="18" customHeight="1">
      <c r="A39" s="24" t="s">
        <v>44</v>
      </c>
      <c r="B39" s="21"/>
      <c r="C39" s="22"/>
      <c r="D39" s="22"/>
      <c r="E39" s="22">
        <v>119304</v>
      </c>
      <c r="F39" s="23">
        <v>119304</v>
      </c>
    </row>
    <row r="40" spans="1:6" s="25" customFormat="1" ht="18" customHeight="1">
      <c r="A40" s="24" t="s">
        <v>93</v>
      </c>
      <c r="B40" s="21"/>
      <c r="C40" s="22"/>
      <c r="D40" s="22"/>
      <c r="E40" s="22">
        <v>109770</v>
      </c>
      <c r="F40" s="23">
        <v>109770</v>
      </c>
    </row>
    <row r="41" spans="1:6" s="25" customFormat="1" ht="18" customHeight="1">
      <c r="A41" s="24" t="s">
        <v>94</v>
      </c>
      <c r="B41" s="21"/>
      <c r="C41" s="22"/>
      <c r="D41" s="22"/>
      <c r="E41" s="22">
        <v>57494.62</v>
      </c>
      <c r="F41" s="23">
        <v>57494.62</v>
      </c>
    </row>
    <row r="42" spans="1:6" s="25" customFormat="1" ht="18" customHeight="1">
      <c r="A42" s="24" t="s">
        <v>32</v>
      </c>
      <c r="B42" s="21"/>
      <c r="C42" s="22"/>
      <c r="D42" s="22"/>
      <c r="E42" s="22">
        <v>40180.050000000003</v>
      </c>
      <c r="F42" s="23">
        <v>40180.050000000003</v>
      </c>
    </row>
    <row r="43" spans="1:6" s="25" customFormat="1" ht="18" customHeight="1">
      <c r="A43" s="24" t="s">
        <v>95</v>
      </c>
      <c r="B43" s="21"/>
      <c r="C43" s="22"/>
      <c r="D43" s="22">
        <v>32154.34</v>
      </c>
      <c r="E43" s="22"/>
      <c r="F43" s="23">
        <v>32154.34</v>
      </c>
    </row>
    <row r="44" spans="1:6" s="25" customFormat="1" ht="18" customHeight="1">
      <c r="A44" s="26" t="s">
        <v>78</v>
      </c>
      <c r="C44" s="22">
        <v>5387.63</v>
      </c>
      <c r="D44" s="22">
        <v>63710.139999999992</v>
      </c>
      <c r="E44" s="22"/>
      <c r="F44" s="23">
        <v>152319.1799999997</v>
      </c>
    </row>
    <row r="45" spans="1:6" ht="6.75" customHeight="1">
      <c r="A45" s="2"/>
      <c r="B45" s="2"/>
      <c r="C45" s="3"/>
      <c r="D45" s="3"/>
      <c r="E45" s="3"/>
      <c r="F45" s="12"/>
    </row>
    <row r="46" spans="1:6" ht="17.25">
      <c r="A46" s="13" t="s">
        <v>96</v>
      </c>
      <c r="B46" s="13"/>
      <c r="C46" s="14">
        <v>49493827.350000001</v>
      </c>
      <c r="D46" s="14">
        <v>70196308.480000004</v>
      </c>
      <c r="E46" s="14">
        <v>49259578.420000002</v>
      </c>
      <c r="F46" s="15">
        <v>168949714.25000003</v>
      </c>
    </row>
    <row r="47" spans="1:6" ht="7.5" customHeight="1">
      <c r="A47" s="2"/>
      <c r="B47" s="2"/>
      <c r="C47" s="3"/>
      <c r="D47" s="3"/>
      <c r="E47" s="3"/>
      <c r="F47" s="3"/>
    </row>
    <row r="48" spans="1:6" s="25" customFormat="1" ht="18" customHeight="1">
      <c r="A48" s="27" t="s">
        <v>80</v>
      </c>
      <c r="B48" s="28">
        <f>B50-B46</f>
        <v>39446583.617398031</v>
      </c>
      <c r="C48" s="28">
        <f t="shared" ref="C48:F48" si="0">C50-C46</f>
        <v>-2910982.6729577482</v>
      </c>
      <c r="D48" s="28">
        <f t="shared" si="0"/>
        <v>-590860.39328588545</v>
      </c>
      <c r="E48" s="28">
        <f t="shared" si="0"/>
        <v>-12992561.51315441</v>
      </c>
      <c r="F48" s="29">
        <f t="shared" si="0"/>
        <v>22952179.037999958</v>
      </c>
    </row>
    <row r="49" spans="1:9" ht="7.5" customHeight="1">
      <c r="A49" s="2"/>
      <c r="B49" s="2"/>
      <c r="C49" s="3"/>
      <c r="D49" s="3"/>
      <c r="E49" s="3"/>
      <c r="F49" s="3"/>
    </row>
    <row r="50" spans="1:9" ht="15">
      <c r="A50" s="9" t="s">
        <v>6</v>
      </c>
      <c r="B50" s="10">
        <v>39446583.617398031</v>
      </c>
      <c r="C50" s="10">
        <v>46582844.677042253</v>
      </c>
      <c r="D50" s="10">
        <v>69605448.086714119</v>
      </c>
      <c r="E50" s="10">
        <v>36267016.906845592</v>
      </c>
      <c r="F50" s="10">
        <v>191901893.28799999</v>
      </c>
    </row>
    <row r="52" spans="1:9">
      <c r="A52" s="18" t="s">
        <v>81</v>
      </c>
    </row>
    <row r="53" spans="1:9" ht="15.95" customHeight="1">
      <c r="A53" s="18" t="s">
        <v>82</v>
      </c>
      <c r="B53" s="18"/>
      <c r="C53" s="18"/>
      <c r="D53" s="18"/>
      <c r="E53" s="18"/>
      <c r="F53" s="18"/>
    </row>
    <row r="54" spans="1:9" ht="27.95" customHeight="1">
      <c r="A54" s="403" t="s">
        <v>97</v>
      </c>
      <c r="B54" s="403"/>
      <c r="C54" s="403"/>
      <c r="D54" s="403"/>
      <c r="E54" s="403"/>
      <c r="F54" s="403"/>
    </row>
    <row r="58" spans="1:9" ht="15">
      <c r="A58" s="34"/>
    </row>
    <row r="61" spans="1:9">
      <c r="B61" s="3"/>
      <c r="C61" s="3"/>
      <c r="D61" s="3"/>
      <c r="E61" s="3"/>
      <c r="F61" s="3"/>
      <c r="G61" s="37"/>
      <c r="H61" s="3"/>
      <c r="I61" s="33"/>
    </row>
    <row r="62" spans="1:9">
      <c r="B62" s="3"/>
      <c r="C62" s="3"/>
      <c r="D62" s="3"/>
      <c r="E62" s="3"/>
      <c r="F62" s="3"/>
      <c r="G62" s="37"/>
      <c r="H62" s="3"/>
      <c r="I62" s="33"/>
    </row>
    <row r="63" spans="1:9">
      <c r="B63" s="3"/>
      <c r="C63" s="3"/>
      <c r="D63" s="3"/>
      <c r="E63" s="3"/>
      <c r="F63" s="3"/>
      <c r="G63" s="37"/>
      <c r="H63" s="3"/>
      <c r="I63" s="33"/>
    </row>
    <row r="64" spans="1:9">
      <c r="B64" s="3"/>
      <c r="C64" s="3"/>
      <c r="D64" s="3"/>
      <c r="E64" s="3"/>
      <c r="F64" s="3"/>
      <c r="G64" s="37"/>
      <c r="H64" s="3"/>
      <c r="I64" s="33"/>
    </row>
    <row r="65" spans="2:9">
      <c r="B65" s="3"/>
      <c r="C65" s="3"/>
      <c r="D65" s="3"/>
      <c r="E65" s="3"/>
      <c r="F65" s="3"/>
      <c r="G65" s="37"/>
      <c r="H65" s="3"/>
      <c r="I65" s="33"/>
    </row>
    <row r="84" spans="1:7" ht="15">
      <c r="A84" s="34"/>
    </row>
    <row r="87" spans="1:7">
      <c r="B87" s="37"/>
      <c r="C87" s="37"/>
      <c r="D87" s="37"/>
      <c r="E87" s="37"/>
      <c r="F87" s="3"/>
    </row>
    <row r="88" spans="1:7">
      <c r="B88" s="37"/>
      <c r="C88" s="37"/>
      <c r="D88" s="37"/>
      <c r="E88" s="37"/>
      <c r="F88" s="3"/>
    </row>
    <row r="89" spans="1:7">
      <c r="B89" s="37"/>
      <c r="C89" s="37"/>
      <c r="D89" s="37"/>
      <c r="E89" s="37"/>
      <c r="F89" s="3"/>
    </row>
    <row r="90" spans="1:7">
      <c r="B90" s="37"/>
      <c r="C90" s="37"/>
      <c r="D90" s="37"/>
      <c r="E90" s="37"/>
      <c r="F90" s="3"/>
    </row>
    <row r="91" spans="1:7">
      <c r="B91" s="37"/>
      <c r="C91" s="37"/>
      <c r="D91" s="37"/>
      <c r="E91" s="37"/>
      <c r="F91" s="3"/>
    </row>
    <row r="92" spans="1:7">
      <c r="B92" s="37"/>
      <c r="C92" s="37"/>
      <c r="D92" s="37"/>
      <c r="E92" s="37"/>
      <c r="F92" s="3"/>
    </row>
    <row r="93" spans="1:7">
      <c r="B93" s="3"/>
      <c r="C93" s="3"/>
      <c r="D93" s="3"/>
      <c r="E93" s="3"/>
      <c r="F93" s="3"/>
      <c r="G93" s="3"/>
    </row>
    <row r="94" spans="1:7">
      <c r="F94" s="3"/>
    </row>
    <row r="113" spans="2:2">
      <c r="B113" s="35"/>
    </row>
  </sheetData>
  <sortState xmlns:xlrd2="http://schemas.microsoft.com/office/spreadsheetml/2017/richdata2" ref="A5:F43">
    <sortCondition descending="1" ref="F5:F43"/>
  </sortState>
  <mergeCells count="1">
    <mergeCell ref="A54:F54"/>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C017C-562C-49B0-A7B8-1BD6EB8D47BE}">
  <dimension ref="B2:J36"/>
  <sheetViews>
    <sheetView topLeftCell="A7" workbookViewId="0">
      <selection activeCell="F40" sqref="F40"/>
    </sheetView>
  </sheetViews>
  <sheetFormatPr defaultRowHeight="15"/>
  <cols>
    <col min="2" max="2" width="38" customWidth="1"/>
    <col min="3" max="3" width="15.7109375" customWidth="1"/>
    <col min="4" max="4" width="21.5703125" customWidth="1"/>
    <col min="5" max="5" width="15.85546875" customWidth="1"/>
    <col min="6" max="6" width="14.28515625" customWidth="1"/>
    <col min="7" max="7" width="15.5703125" customWidth="1"/>
    <col min="8" max="8" width="17.42578125" customWidth="1"/>
    <col min="9" max="9" width="17.85546875" customWidth="1"/>
  </cols>
  <sheetData>
    <row r="2" spans="2:10" ht="15.75">
      <c r="B2" s="118" t="s">
        <v>196</v>
      </c>
      <c r="C2" s="41"/>
      <c r="D2" s="137"/>
      <c r="E2" s="137"/>
      <c r="F2" s="137"/>
      <c r="G2" s="137"/>
      <c r="H2" s="175"/>
      <c r="I2" s="179"/>
      <c r="J2" s="135"/>
    </row>
    <row r="3" spans="2:10">
      <c r="B3" s="41"/>
      <c r="C3" s="41"/>
      <c r="D3" s="47" t="s">
        <v>158</v>
      </c>
      <c r="E3" s="47" t="s">
        <v>159</v>
      </c>
      <c r="F3" s="47" t="s">
        <v>160</v>
      </c>
      <c r="G3" s="47" t="s">
        <v>161</v>
      </c>
      <c r="H3" s="48"/>
      <c r="I3" s="119"/>
      <c r="J3" s="119"/>
    </row>
    <row r="4" spans="2:10" ht="48">
      <c r="B4" s="120" t="s">
        <v>162</v>
      </c>
      <c r="C4" s="121"/>
      <c r="D4" s="122" t="s">
        <v>192</v>
      </c>
      <c r="E4" s="122" t="s">
        <v>193</v>
      </c>
      <c r="F4" s="122" t="s">
        <v>194</v>
      </c>
      <c r="G4" s="122" t="s">
        <v>195</v>
      </c>
      <c r="H4" s="123" t="s">
        <v>6</v>
      </c>
      <c r="I4" s="124" t="s">
        <v>163</v>
      </c>
      <c r="J4" s="125" t="s">
        <v>164</v>
      </c>
    </row>
    <row r="5" spans="2:10">
      <c r="B5" s="164"/>
      <c r="C5" s="151"/>
      <c r="D5" s="41"/>
      <c r="E5" s="151"/>
      <c r="F5" s="151"/>
      <c r="G5" s="41"/>
      <c r="H5" s="176"/>
      <c r="I5" s="180"/>
      <c r="J5" s="135"/>
    </row>
    <row r="6" spans="2:10">
      <c r="B6" s="404" t="s">
        <v>203</v>
      </c>
      <c r="C6" s="41" t="s">
        <v>85</v>
      </c>
      <c r="D6" s="131">
        <v>6501476.2552482048</v>
      </c>
      <c r="E6" s="131">
        <v>12423946.664855679</v>
      </c>
      <c r="F6" s="132">
        <v>3100465.0286096516</v>
      </c>
      <c r="G6" s="131">
        <v>3096728.0514472798</v>
      </c>
      <c r="H6" s="133">
        <v>25122616.000160817</v>
      </c>
      <c r="I6" s="139">
        <v>2.2528728517825364E-2</v>
      </c>
      <c r="J6" s="135"/>
    </row>
    <row r="7" spans="2:10">
      <c r="B7" s="405"/>
      <c r="C7" s="151" t="s">
        <v>166</v>
      </c>
      <c r="D7" s="137">
        <v>6267132.9403829621</v>
      </c>
      <c r="E7" s="137">
        <v>9916081.3852682263</v>
      </c>
      <c r="F7" s="138">
        <v>2482531.9318665448</v>
      </c>
      <c r="G7" s="137">
        <v>2230002.7374822805</v>
      </c>
      <c r="H7" s="133">
        <v>20895748.995000012</v>
      </c>
      <c r="I7" s="339">
        <v>4.4722866962797515E-2</v>
      </c>
      <c r="J7" s="135">
        <v>0.83175052290996498</v>
      </c>
    </row>
    <row r="8" spans="2:10">
      <c r="B8" s="71" t="s">
        <v>167</v>
      </c>
      <c r="C8" s="72" t="s">
        <v>85</v>
      </c>
      <c r="D8" s="74">
        <v>6501476.2552482048</v>
      </c>
      <c r="E8" s="74">
        <v>12423946.664855679</v>
      </c>
      <c r="F8" s="141">
        <v>3100465.0286096516</v>
      </c>
      <c r="G8" s="74">
        <v>3096728.0514472798</v>
      </c>
      <c r="H8" s="338">
        <v>25122616.000160817</v>
      </c>
      <c r="I8" s="150">
        <v>2.2528728517825364E-2</v>
      </c>
      <c r="J8" s="135"/>
    </row>
    <row r="9" spans="2:10">
      <c r="B9" s="143"/>
      <c r="C9" s="81" t="s">
        <v>166</v>
      </c>
      <c r="D9" s="82">
        <v>6267132.9403829621</v>
      </c>
      <c r="E9" s="82">
        <v>9916081.3852682263</v>
      </c>
      <c r="F9" s="141">
        <v>2482531.9318665448</v>
      </c>
      <c r="G9" s="82">
        <v>2230002.7374822805</v>
      </c>
      <c r="H9" s="142">
        <v>20895748.995000012</v>
      </c>
      <c r="I9" s="150">
        <v>4.4722866962797515E-2</v>
      </c>
      <c r="J9" s="135">
        <v>0.83175052290996498</v>
      </c>
    </row>
    <row r="10" spans="2:10" ht="6.75" customHeight="1">
      <c r="B10" s="143"/>
      <c r="C10" s="330"/>
      <c r="D10" s="328"/>
      <c r="E10" s="82"/>
      <c r="F10" s="335"/>
      <c r="G10" s="82"/>
      <c r="H10" s="142"/>
      <c r="I10" s="327"/>
      <c r="J10" s="135"/>
    </row>
    <row r="11" spans="2:10">
      <c r="B11" s="41" t="s">
        <v>197</v>
      </c>
      <c r="C11" s="149" t="s">
        <v>85</v>
      </c>
      <c r="D11" s="329">
        <v>30655379.351066396</v>
      </c>
      <c r="E11" s="333">
        <v>51289397.327004515</v>
      </c>
      <c r="F11" s="331">
        <v>28149848.081925578</v>
      </c>
      <c r="G11" s="131">
        <v>9528820.9746862985</v>
      </c>
      <c r="H11" s="157">
        <v>119623445.73468277</v>
      </c>
      <c r="I11" s="139">
        <v>0.10727243266808804</v>
      </c>
      <c r="J11" s="135"/>
    </row>
    <row r="12" spans="2:10">
      <c r="B12" s="151"/>
      <c r="C12" s="151" t="s">
        <v>166</v>
      </c>
      <c r="D12" s="138">
        <v>13769603.116452606</v>
      </c>
      <c r="E12" s="137">
        <v>13588484.576292068</v>
      </c>
      <c r="F12" s="138">
        <v>13848935.251532881</v>
      </c>
      <c r="G12" s="137">
        <v>3321541.3017224381</v>
      </c>
      <c r="H12" s="332">
        <v>44528564.245999992</v>
      </c>
      <c r="I12" s="327">
        <v>9.5303836933280428E-2</v>
      </c>
      <c r="J12" s="135">
        <v>0.37223943828504596</v>
      </c>
    </row>
    <row r="13" spans="2:10">
      <c r="B13" s="165" t="s">
        <v>204</v>
      </c>
      <c r="C13" s="41" t="s">
        <v>85</v>
      </c>
      <c r="D13" s="331">
        <v>56088420.69643674</v>
      </c>
      <c r="E13" s="311">
        <v>25153502.42365846</v>
      </c>
      <c r="F13" s="329">
        <v>24309734.227877002</v>
      </c>
      <c r="G13" s="333">
        <v>30150274.641590986</v>
      </c>
      <c r="H13" s="157">
        <v>135701931.9895632</v>
      </c>
      <c r="I13" s="139">
        <v>0.12169082969375881</v>
      </c>
      <c r="J13" s="135"/>
    </row>
    <row r="14" spans="2:10">
      <c r="B14" s="151"/>
      <c r="C14" s="41" t="s">
        <v>166</v>
      </c>
      <c r="D14" s="331">
        <v>16345511.375509594</v>
      </c>
      <c r="E14" s="311">
        <v>14959587.073246615</v>
      </c>
      <c r="F14" s="331">
        <v>10608497.822499469</v>
      </c>
      <c r="G14" s="137">
        <v>4555999.0587443179</v>
      </c>
      <c r="H14" s="332">
        <v>46469595.329999998</v>
      </c>
      <c r="I14" s="150">
        <v>9.9458197466667328E-2</v>
      </c>
      <c r="J14" s="135">
        <v>0.34243871585832664</v>
      </c>
    </row>
    <row r="15" spans="2:10">
      <c r="B15" s="41" t="s">
        <v>198</v>
      </c>
      <c r="C15" s="149" t="s">
        <v>85</v>
      </c>
      <c r="D15" s="329">
        <v>10603872.481463006</v>
      </c>
      <c r="E15" s="333">
        <v>51625150.530519016</v>
      </c>
      <c r="F15" s="329">
        <v>35878870.348454013</v>
      </c>
      <c r="G15" s="311">
        <v>16699016.639326999</v>
      </c>
      <c r="H15" s="157">
        <v>114806909.99976304</v>
      </c>
      <c r="I15" s="134">
        <v>0.10295319991112849</v>
      </c>
      <c r="J15" s="135"/>
    </row>
    <row r="16" spans="2:10">
      <c r="B16" s="151"/>
      <c r="C16" s="41" t="s">
        <v>166</v>
      </c>
      <c r="D16" s="138">
        <v>4351285.6976678446</v>
      </c>
      <c r="E16" s="311">
        <v>16798267.163996302</v>
      </c>
      <c r="F16" s="138">
        <v>8274379.5872536814</v>
      </c>
      <c r="G16" s="311">
        <v>8915237.6110821683</v>
      </c>
      <c r="H16" s="332">
        <v>38339170.059999995</v>
      </c>
      <c r="I16" s="327">
        <v>8.2056766783891413E-2</v>
      </c>
      <c r="J16" s="135">
        <v>0.33394479530961269</v>
      </c>
    </row>
    <row r="17" spans="2:10">
      <c r="B17" s="281" t="s">
        <v>199</v>
      </c>
      <c r="C17" s="149" t="s">
        <v>85</v>
      </c>
      <c r="D17" s="331">
        <v>61296756.000544183</v>
      </c>
      <c r="E17" s="333">
        <v>189899929.73814005</v>
      </c>
      <c r="F17" s="331">
        <v>60498488.310388409</v>
      </c>
      <c r="G17" s="333">
        <v>7838512.9530004999</v>
      </c>
      <c r="H17" s="157">
        <v>319533687.00207311</v>
      </c>
      <c r="I17" s="139">
        <v>0.28654212151805397</v>
      </c>
      <c r="J17" s="135"/>
    </row>
    <row r="18" spans="2:10">
      <c r="B18" s="41"/>
      <c r="C18" s="336" t="s">
        <v>166</v>
      </c>
      <c r="D18" s="331">
        <v>31102357.255826741</v>
      </c>
      <c r="E18" s="311">
        <v>99962384.873163849</v>
      </c>
      <c r="F18" s="138">
        <v>21776693.617654473</v>
      </c>
      <c r="G18" s="137">
        <v>4282924.5783547573</v>
      </c>
      <c r="H18" s="332">
        <v>157124360.32499981</v>
      </c>
      <c r="I18" s="327">
        <v>0.33629097789751772</v>
      </c>
      <c r="J18" s="135">
        <v>0.49173018907386873</v>
      </c>
    </row>
    <row r="19" spans="2:10">
      <c r="B19" s="149" t="s">
        <v>200</v>
      </c>
      <c r="C19" s="149" t="s">
        <v>85</v>
      </c>
      <c r="D19" s="329">
        <v>50513611.312242478</v>
      </c>
      <c r="E19" s="333">
        <v>0</v>
      </c>
      <c r="F19" s="331">
        <v>8654693.2504827287</v>
      </c>
      <c r="G19" s="311">
        <v>7355617.4371684557</v>
      </c>
      <c r="H19" s="157">
        <v>66523921.999893665</v>
      </c>
      <c r="I19" s="134">
        <v>5.9655386949631399E-2</v>
      </c>
      <c r="J19" s="135"/>
    </row>
    <row r="20" spans="2:10">
      <c r="B20" s="151"/>
      <c r="C20" s="41" t="s">
        <v>166</v>
      </c>
      <c r="D20" s="331">
        <v>17369692.108612269</v>
      </c>
      <c r="E20" s="137">
        <v>0</v>
      </c>
      <c r="F20" s="331">
        <v>2199383.4161003949</v>
      </c>
      <c r="G20" s="311">
        <v>2622857.3032873739</v>
      </c>
      <c r="H20" s="177">
        <v>22191932.828000039</v>
      </c>
      <c r="I20" s="150">
        <v>4.7497070325235501E-2</v>
      </c>
      <c r="J20" s="135">
        <v>0.33359327232744201</v>
      </c>
    </row>
    <row r="21" spans="2:10">
      <c r="B21" s="41" t="s">
        <v>201</v>
      </c>
      <c r="C21" s="149" t="s">
        <v>85</v>
      </c>
      <c r="D21" s="329">
        <v>6554358.8574199993</v>
      </c>
      <c r="E21" s="311">
        <v>38248274.441898003</v>
      </c>
      <c r="F21" s="329">
        <v>13435213.962613996</v>
      </c>
      <c r="G21" s="333">
        <v>16009880.698790003</v>
      </c>
      <c r="H21" s="133">
        <v>74247727.960721999</v>
      </c>
      <c r="I21" s="134">
        <v>6.6581716899297025E-2</v>
      </c>
      <c r="J21" s="135"/>
    </row>
    <row r="22" spans="2:10">
      <c r="B22" s="151"/>
      <c r="C22" s="41" t="s">
        <v>166</v>
      </c>
      <c r="D22" s="331">
        <v>5995187.5726223858</v>
      </c>
      <c r="E22" s="311">
        <v>14640231.96877173</v>
      </c>
      <c r="F22" s="138">
        <v>6530621.6213935874</v>
      </c>
      <c r="G22" s="137">
        <v>5628829.7222123006</v>
      </c>
      <c r="H22" s="133">
        <v>32794870.885000002</v>
      </c>
      <c r="I22" s="150">
        <v>7.01903840825676E-2</v>
      </c>
      <c r="J22" s="135">
        <v>0.44169527857268454</v>
      </c>
    </row>
    <row r="23" spans="2:10">
      <c r="B23" s="41" t="s">
        <v>202</v>
      </c>
      <c r="C23" s="149" t="s">
        <v>85</v>
      </c>
      <c r="D23" s="329">
        <v>89258683.667175144</v>
      </c>
      <c r="E23" s="333">
        <v>33227474.442872189</v>
      </c>
      <c r="F23" s="329">
        <v>7635499.6893761149</v>
      </c>
      <c r="G23" s="311">
        <v>7480394.2011616211</v>
      </c>
      <c r="H23" s="157">
        <v>137602052.00058508</v>
      </c>
      <c r="I23" s="134">
        <v>0.12339476402445612</v>
      </c>
      <c r="J23" s="135"/>
    </row>
    <row r="24" spans="2:10">
      <c r="B24" s="151"/>
      <c r="C24" s="151" t="s">
        <v>166</v>
      </c>
      <c r="D24" s="331">
        <v>42455939.500138566</v>
      </c>
      <c r="E24" s="311">
        <v>17717101.826414935</v>
      </c>
      <c r="F24" s="138">
        <v>4813819.0911824536</v>
      </c>
      <c r="G24" s="137">
        <v>1600566.7222640265</v>
      </c>
      <c r="H24" s="177">
        <v>66587427.139999986</v>
      </c>
      <c r="I24" s="150">
        <v>0.14251609961862438</v>
      </c>
      <c r="J24" s="135">
        <v>0.48391303888198456</v>
      </c>
    </row>
    <row r="25" spans="2:10">
      <c r="B25" s="41" t="s">
        <v>102</v>
      </c>
      <c r="C25" s="41" t="s">
        <v>85</v>
      </c>
      <c r="D25" s="329">
        <v>28056096.454981677</v>
      </c>
      <c r="E25" s="333">
        <v>49192066.233091772</v>
      </c>
      <c r="F25" s="331">
        <v>14015076.008353289</v>
      </c>
      <c r="G25" s="311">
        <v>15820157.303006403</v>
      </c>
      <c r="H25" s="157">
        <v>107083395.99943316</v>
      </c>
      <c r="I25" s="134">
        <v>9.602713177730271E-2</v>
      </c>
      <c r="J25" s="135"/>
    </row>
    <row r="26" spans="2:10">
      <c r="B26" s="151"/>
      <c r="C26" s="41" t="s">
        <v>166</v>
      </c>
      <c r="D26" s="331">
        <v>9153431.8336803336</v>
      </c>
      <c r="E26" s="137">
        <v>12356434.538373947</v>
      </c>
      <c r="F26" s="331">
        <v>5422668.5654748986</v>
      </c>
      <c r="G26" s="311">
        <v>6865953.2944708578</v>
      </c>
      <c r="H26" s="133">
        <v>33798488.232000038</v>
      </c>
      <c r="I26" s="150">
        <v>7.2338411659955637E-2</v>
      </c>
      <c r="J26" s="135">
        <v>0.31562772096039005</v>
      </c>
    </row>
    <row r="27" spans="2:10">
      <c r="B27" s="41" t="s">
        <v>205</v>
      </c>
      <c r="C27" s="149" t="s">
        <v>85</v>
      </c>
      <c r="D27" s="329">
        <v>9503633.4878000002</v>
      </c>
      <c r="E27" s="311">
        <v>0</v>
      </c>
      <c r="F27" s="329">
        <v>0</v>
      </c>
      <c r="G27" s="333">
        <v>5387556.5126000009</v>
      </c>
      <c r="H27" s="157">
        <v>14891190.000400001</v>
      </c>
      <c r="I27" s="134">
        <v>1.3353688040458044E-2</v>
      </c>
      <c r="J27" s="135"/>
    </row>
    <row r="28" spans="2:10">
      <c r="B28" s="41"/>
      <c r="C28" s="41" t="s">
        <v>166</v>
      </c>
      <c r="D28" s="138">
        <v>3169464.5995000028</v>
      </c>
      <c r="E28" s="137">
        <v>0</v>
      </c>
      <c r="F28" s="138">
        <v>0</v>
      </c>
      <c r="G28" s="137">
        <v>1327780.5664999995</v>
      </c>
      <c r="H28" s="177">
        <v>4497245.1660000021</v>
      </c>
      <c r="I28" s="327">
        <v>9.6253882694623261E-3</v>
      </c>
      <c r="J28" s="135">
        <v>0.30200710392380992</v>
      </c>
    </row>
    <row r="29" spans="2:10" ht="6.75" customHeight="1">
      <c r="B29" s="166"/>
      <c r="C29" s="166"/>
      <c r="D29" s="172"/>
      <c r="E29" s="96"/>
      <c r="F29" s="172"/>
      <c r="G29" s="172"/>
      <c r="H29" s="334"/>
      <c r="I29" s="337"/>
      <c r="J29" s="182"/>
    </row>
    <row r="30" spans="2:10">
      <c r="B30" s="167" t="s">
        <v>6</v>
      </c>
      <c r="C30" s="167" t="s">
        <v>85</v>
      </c>
      <c r="D30" s="173">
        <v>349032288.56437778</v>
      </c>
      <c r="E30" s="173">
        <v>451059741.80203968</v>
      </c>
      <c r="F30" s="173">
        <v>195677888.90808082</v>
      </c>
      <c r="G30" s="173">
        <v>119366959.41277853</v>
      </c>
      <c r="H30" s="173">
        <v>1115136878.6872768</v>
      </c>
      <c r="I30" s="181">
        <v>1</v>
      </c>
      <c r="J30" s="135"/>
    </row>
    <row r="31" spans="2:10">
      <c r="B31" s="167"/>
      <c r="C31" s="167" t="s">
        <v>166</v>
      </c>
      <c r="D31" s="173">
        <v>149979606.00039333</v>
      </c>
      <c r="E31" s="173">
        <v>199938573.40552768</v>
      </c>
      <c r="F31" s="173">
        <v>75957530.904958382</v>
      </c>
      <c r="G31" s="173">
        <v>41351692.896120518</v>
      </c>
      <c r="H31" s="173">
        <v>467227403.20699996</v>
      </c>
      <c r="I31" s="181">
        <v>1</v>
      </c>
      <c r="J31" s="135">
        <v>0.41898659450399789</v>
      </c>
    </row>
    <row r="32" spans="2:10">
      <c r="B32" s="117"/>
      <c r="C32" s="117"/>
      <c r="D32" s="174"/>
      <c r="E32" s="117"/>
      <c r="F32" s="117"/>
      <c r="G32" s="117"/>
      <c r="H32" s="117"/>
      <c r="I32" s="117"/>
      <c r="J32" s="117"/>
    </row>
    <row r="33" spans="2:10">
      <c r="B33" s="41" t="s">
        <v>206</v>
      </c>
      <c r="C33" s="117"/>
      <c r="D33" s="117"/>
      <c r="E33" s="117"/>
      <c r="F33" s="117"/>
      <c r="G33" s="117"/>
      <c r="H33" s="117"/>
      <c r="I33" s="117"/>
      <c r="J33" s="117"/>
    </row>
    <row r="34" spans="2:10">
      <c r="B34" s="168" t="s">
        <v>207</v>
      </c>
      <c r="C34" s="171"/>
      <c r="D34" s="171"/>
      <c r="E34" s="171"/>
      <c r="F34" s="171"/>
      <c r="G34" s="171"/>
      <c r="H34" s="178"/>
      <c r="I34" s="178"/>
      <c r="J34" s="178"/>
    </row>
    <row r="35" spans="2:10">
      <c r="B35" s="169" t="s">
        <v>208</v>
      </c>
      <c r="C35" s="171"/>
      <c r="D35" s="171"/>
      <c r="E35" s="171"/>
      <c r="F35" s="171"/>
      <c r="G35" s="171"/>
      <c r="H35" s="171"/>
      <c r="I35" s="117"/>
      <c r="J35" s="117"/>
    </row>
    <row r="36" spans="2:10">
      <c r="B36" s="170" t="s">
        <v>209</v>
      </c>
      <c r="C36" s="117"/>
      <c r="D36" s="117"/>
      <c r="E36" s="117"/>
      <c r="F36" s="117"/>
      <c r="G36" s="117"/>
      <c r="H36" s="117"/>
      <c r="I36" s="117"/>
      <c r="J36" s="117"/>
    </row>
  </sheetData>
  <mergeCells count="1">
    <mergeCell ref="B6:B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42125-BB01-428B-BEDA-D1EF74DEC662}">
  <dimension ref="A1:I119"/>
  <sheetViews>
    <sheetView topLeftCell="A32" zoomScale="91" workbookViewId="0">
      <selection activeCell="H51" sqref="H51"/>
    </sheetView>
  </sheetViews>
  <sheetFormatPr defaultColWidth="9.140625" defaultRowHeight="14.25"/>
  <cols>
    <col min="1" max="1" width="56.140625" style="1" customWidth="1"/>
    <col min="2" max="6" width="21.42578125" style="1" customWidth="1"/>
    <col min="7" max="7" width="12.7109375" style="1" customWidth="1"/>
    <col min="8" max="8" width="14" style="1" customWidth="1"/>
    <col min="9" max="16384" width="9.140625" style="1"/>
  </cols>
  <sheetData>
    <row r="1" spans="1:6" ht="18">
      <c r="A1" s="4" t="s">
        <v>98</v>
      </c>
      <c r="B1" s="11"/>
    </row>
    <row r="3" spans="1:6" ht="34.5" customHeight="1">
      <c r="A3" s="7" t="s">
        <v>1</v>
      </c>
      <c r="B3" s="19" t="s">
        <v>2</v>
      </c>
      <c r="C3" s="19" t="s">
        <v>3</v>
      </c>
      <c r="D3" s="19" t="s">
        <v>4</v>
      </c>
      <c r="E3" s="19" t="s">
        <v>5</v>
      </c>
      <c r="F3" s="8" t="s">
        <v>6</v>
      </c>
    </row>
    <row r="4" spans="1:6" ht="6.75" customHeight="1"/>
    <row r="5" spans="1:6" s="25" customFormat="1" ht="18" customHeight="1">
      <c r="A5" s="24" t="s">
        <v>7</v>
      </c>
      <c r="B5" s="21"/>
      <c r="C5" s="22">
        <v>34483000</v>
      </c>
      <c r="D5" s="22">
        <v>221916000</v>
      </c>
      <c r="E5" s="22">
        <v>10962010</v>
      </c>
      <c r="F5" s="23">
        <v>267361010</v>
      </c>
    </row>
    <row r="6" spans="1:6" s="25" customFormat="1" ht="18" customHeight="1">
      <c r="A6" s="24" t="s">
        <v>8</v>
      </c>
      <c r="B6" s="21"/>
      <c r="C6" s="22"/>
      <c r="D6" s="22"/>
      <c r="E6" s="22">
        <v>26214639.460000001</v>
      </c>
      <c r="F6" s="23">
        <v>26214639.460000001</v>
      </c>
    </row>
    <row r="7" spans="1:6" s="25" customFormat="1" ht="18" customHeight="1">
      <c r="A7" s="24" t="s">
        <v>10</v>
      </c>
      <c r="B7" s="21"/>
      <c r="C7" s="22">
        <v>23755722.25</v>
      </c>
      <c r="D7" s="22"/>
      <c r="E7" s="22">
        <v>1760982.94</v>
      </c>
      <c r="F7" s="23">
        <v>25516705.190000001</v>
      </c>
    </row>
    <row r="8" spans="1:6" s="25" customFormat="1" ht="18" customHeight="1">
      <c r="A8" s="24" t="s">
        <v>20</v>
      </c>
      <c r="B8" s="21"/>
      <c r="C8" s="22"/>
      <c r="D8" s="22"/>
      <c r="E8" s="22">
        <v>19963109.5</v>
      </c>
      <c r="F8" s="23">
        <v>19963109.5</v>
      </c>
    </row>
    <row r="9" spans="1:6" s="25" customFormat="1" ht="18" customHeight="1">
      <c r="A9" s="24" t="s">
        <v>19</v>
      </c>
      <c r="B9" s="21"/>
      <c r="C9" s="22">
        <v>2465166.13</v>
      </c>
      <c r="D9" s="22"/>
      <c r="E9" s="22">
        <v>15609881.589999996</v>
      </c>
      <c r="F9" s="23">
        <v>18075047.719999995</v>
      </c>
    </row>
    <row r="10" spans="1:6" s="25" customFormat="1" ht="18" customHeight="1">
      <c r="A10" s="24" t="s">
        <v>22</v>
      </c>
      <c r="B10" s="21"/>
      <c r="C10" s="22"/>
      <c r="D10" s="22">
        <v>1964486.9099999997</v>
      </c>
      <c r="E10" s="22">
        <v>10113780.030000001</v>
      </c>
      <c r="F10" s="23">
        <v>12078266.940000001</v>
      </c>
    </row>
    <row r="11" spans="1:6" s="25" customFormat="1" ht="18" customHeight="1">
      <c r="A11" s="24" t="s">
        <v>18</v>
      </c>
      <c r="B11" s="21"/>
      <c r="C11" s="22"/>
      <c r="D11" s="22">
        <v>9750812.5599999987</v>
      </c>
      <c r="E11" s="22"/>
      <c r="F11" s="23">
        <v>9750812.5599999987</v>
      </c>
    </row>
    <row r="12" spans="1:6" s="25" customFormat="1" ht="18" customHeight="1">
      <c r="A12" s="24" t="s">
        <v>13</v>
      </c>
      <c r="B12" s="21"/>
      <c r="C12" s="22"/>
      <c r="D12" s="22">
        <v>5217721.2799999993</v>
      </c>
      <c r="E12" s="22">
        <v>3215166</v>
      </c>
      <c r="F12" s="23">
        <v>8432887.2799999993</v>
      </c>
    </row>
    <row r="13" spans="1:6" s="25" customFormat="1" ht="18" customHeight="1">
      <c r="A13" s="24" t="s">
        <v>9</v>
      </c>
      <c r="B13" s="21"/>
      <c r="C13" s="22"/>
      <c r="D13" s="22"/>
      <c r="E13" s="22">
        <v>6424556.5999999996</v>
      </c>
      <c r="F13" s="23">
        <v>6424556.5999999996</v>
      </c>
    </row>
    <row r="14" spans="1:6" s="25" customFormat="1" ht="18" customHeight="1">
      <c r="A14" s="24" t="s">
        <v>15</v>
      </c>
      <c r="B14" s="21"/>
      <c r="C14" s="22">
        <v>12033.37</v>
      </c>
      <c r="D14" s="22">
        <v>1707173.7699999998</v>
      </c>
      <c r="E14" s="22">
        <v>4604099.37</v>
      </c>
      <c r="F14" s="23">
        <v>6323306.5099999998</v>
      </c>
    </row>
    <row r="15" spans="1:6" s="25" customFormat="1" ht="18" customHeight="1">
      <c r="A15" s="24" t="s">
        <v>14</v>
      </c>
      <c r="B15" s="21"/>
      <c r="C15" s="22"/>
      <c r="D15" s="22">
        <v>2089401</v>
      </c>
      <c r="E15" s="22">
        <v>4139724.49</v>
      </c>
      <c r="F15" s="23">
        <v>6229125.4900000002</v>
      </c>
    </row>
    <row r="16" spans="1:6" s="25" customFormat="1" ht="18" customHeight="1">
      <c r="A16" s="24" t="s">
        <v>50</v>
      </c>
      <c r="B16" s="21"/>
      <c r="C16" s="22"/>
      <c r="D16" s="22"/>
      <c r="E16" s="22">
        <v>5500000</v>
      </c>
      <c r="F16" s="23">
        <v>5500000</v>
      </c>
    </row>
    <row r="17" spans="1:6" s="25" customFormat="1" ht="18" customHeight="1">
      <c r="A17" s="24" t="s">
        <v>11</v>
      </c>
      <c r="B17" s="21"/>
      <c r="C17" s="22">
        <v>5006275.26</v>
      </c>
      <c r="D17" s="22"/>
      <c r="E17" s="22"/>
      <c r="F17" s="23">
        <v>5006275.26</v>
      </c>
    </row>
    <row r="18" spans="1:6" s="25" customFormat="1" ht="18" customHeight="1">
      <c r="A18" s="24" t="s">
        <v>23</v>
      </c>
      <c r="B18" s="21"/>
      <c r="C18" s="22"/>
      <c r="D18" s="22">
        <v>4605263.16</v>
      </c>
      <c r="E18" s="22">
        <v>270233.55</v>
      </c>
      <c r="F18" s="23">
        <v>4875496.71</v>
      </c>
    </row>
    <row r="19" spans="1:6" s="25" customFormat="1" ht="18" customHeight="1">
      <c r="A19" s="24" t="s">
        <v>17</v>
      </c>
      <c r="B19" s="21"/>
      <c r="C19" s="22">
        <v>2912.16</v>
      </c>
      <c r="D19" s="22">
        <v>3448.2700000000004</v>
      </c>
      <c r="E19" s="22">
        <v>4658464.9800000004</v>
      </c>
      <c r="F19" s="23">
        <v>4664825.41</v>
      </c>
    </row>
    <row r="20" spans="1:6" s="25" customFormat="1" ht="18" customHeight="1">
      <c r="A20" s="24" t="s">
        <v>63</v>
      </c>
      <c r="B20" s="21"/>
      <c r="C20" s="22"/>
      <c r="D20" s="22"/>
      <c r="E20" s="22">
        <v>3336466.94</v>
      </c>
      <c r="F20" s="23">
        <v>3336466.94</v>
      </c>
    </row>
    <row r="21" spans="1:6" s="25" customFormat="1" ht="18" customHeight="1">
      <c r="A21" s="24" t="s">
        <v>16</v>
      </c>
      <c r="B21" s="21"/>
      <c r="C21" s="22">
        <v>3164556.96</v>
      </c>
      <c r="D21" s="22"/>
      <c r="E21" s="22"/>
      <c r="F21" s="23">
        <v>3164556.96</v>
      </c>
    </row>
    <row r="22" spans="1:6" s="25" customFormat="1" ht="18" customHeight="1">
      <c r="A22" s="24" t="s">
        <v>30</v>
      </c>
      <c r="B22" s="21"/>
      <c r="C22" s="22">
        <v>2323717.9299999997</v>
      </c>
      <c r="D22" s="22"/>
      <c r="E22" s="22">
        <v>83703</v>
      </c>
      <c r="F22" s="23">
        <v>2407420.9299999997</v>
      </c>
    </row>
    <row r="23" spans="1:6" s="25" customFormat="1" ht="18" customHeight="1">
      <c r="A23" s="24" t="s">
        <v>65</v>
      </c>
      <c r="B23" s="21"/>
      <c r="C23" s="22"/>
      <c r="D23" s="22"/>
      <c r="E23" s="22">
        <v>2401717.2599999998</v>
      </c>
      <c r="F23" s="23">
        <v>2401717.2599999998</v>
      </c>
    </row>
    <row r="24" spans="1:6" s="25" customFormat="1" ht="27.95" customHeight="1">
      <c r="A24" s="24" t="s">
        <v>67</v>
      </c>
      <c r="B24" s="21"/>
      <c r="C24" s="22"/>
      <c r="D24" s="22"/>
      <c r="E24" s="22">
        <v>1982839.75</v>
      </c>
      <c r="F24" s="23">
        <v>1982839.75</v>
      </c>
    </row>
    <row r="25" spans="1:6" s="25" customFormat="1" ht="18" customHeight="1">
      <c r="A25" s="24" t="s">
        <v>37</v>
      </c>
      <c r="B25" s="21"/>
      <c r="C25" s="22"/>
      <c r="D25" s="22"/>
      <c r="E25" s="22">
        <v>1860037.5</v>
      </c>
      <c r="F25" s="23">
        <v>1860037.5</v>
      </c>
    </row>
    <row r="26" spans="1:6" s="25" customFormat="1" ht="18" customHeight="1">
      <c r="A26" s="24" t="s">
        <v>25</v>
      </c>
      <c r="B26" s="21"/>
      <c r="C26" s="22">
        <v>972517.46</v>
      </c>
      <c r="D26" s="22">
        <v>276609.51</v>
      </c>
      <c r="E26" s="22">
        <v>325979.22000000003</v>
      </c>
      <c r="F26" s="23">
        <v>1575106.19</v>
      </c>
    </row>
    <row r="27" spans="1:6" s="25" customFormat="1" ht="18" customHeight="1">
      <c r="A27" s="24" t="s">
        <v>51</v>
      </c>
      <c r="B27" s="21"/>
      <c r="C27" s="22">
        <v>524475.52</v>
      </c>
      <c r="D27" s="22">
        <v>932400.92999999993</v>
      </c>
      <c r="E27" s="22">
        <v>17412.5</v>
      </c>
      <c r="F27" s="23">
        <v>1474288.95</v>
      </c>
    </row>
    <row r="28" spans="1:6" s="25" customFormat="1" ht="18" customHeight="1">
      <c r="A28" s="24" t="s">
        <v>88</v>
      </c>
      <c r="B28" s="21"/>
      <c r="C28" s="22"/>
      <c r="D28" s="22"/>
      <c r="E28" s="22">
        <v>1113128.1299999999</v>
      </c>
      <c r="F28" s="23">
        <v>1113128.1299999999</v>
      </c>
    </row>
    <row r="29" spans="1:6" s="25" customFormat="1" ht="18" customHeight="1">
      <c r="A29" s="24" t="s">
        <v>99</v>
      </c>
      <c r="B29" s="21"/>
      <c r="C29" s="22"/>
      <c r="D29" s="22"/>
      <c r="E29" s="22">
        <v>1097000</v>
      </c>
      <c r="F29" s="23">
        <v>1097000</v>
      </c>
    </row>
    <row r="30" spans="1:6" s="25" customFormat="1" ht="18" customHeight="1">
      <c r="A30" s="24" t="s">
        <v>48</v>
      </c>
      <c r="B30" s="21"/>
      <c r="C30" s="22"/>
      <c r="D30" s="22">
        <v>1006912.01</v>
      </c>
      <c r="E30" s="22">
        <v>86234</v>
      </c>
      <c r="F30" s="23">
        <v>1093146.01</v>
      </c>
    </row>
    <row r="31" spans="1:6" s="25" customFormat="1" ht="18" customHeight="1">
      <c r="A31" s="24" t="s">
        <v>33</v>
      </c>
      <c r="B31" s="21"/>
      <c r="C31" s="22"/>
      <c r="D31" s="22"/>
      <c r="E31" s="22">
        <v>954205</v>
      </c>
      <c r="F31" s="23">
        <v>954205</v>
      </c>
    </row>
    <row r="32" spans="1:6" s="25" customFormat="1" ht="27.95" customHeight="1">
      <c r="A32" s="24" t="s">
        <v>53</v>
      </c>
      <c r="B32" s="21"/>
      <c r="C32" s="22"/>
      <c r="D32" s="22"/>
      <c r="E32" s="22">
        <v>772500</v>
      </c>
      <c r="F32" s="23">
        <v>772500</v>
      </c>
    </row>
    <row r="33" spans="1:6" s="25" customFormat="1" ht="18" customHeight="1">
      <c r="A33" s="24" t="s">
        <v>31</v>
      </c>
      <c r="B33" s="21"/>
      <c r="C33" s="22"/>
      <c r="D33" s="22"/>
      <c r="E33" s="22">
        <v>729166.67</v>
      </c>
      <c r="F33" s="23">
        <v>729166.67</v>
      </c>
    </row>
    <row r="34" spans="1:6" s="25" customFormat="1" ht="18" customHeight="1">
      <c r="A34" s="24" t="s">
        <v>32</v>
      </c>
      <c r="B34" s="21"/>
      <c r="C34" s="22"/>
      <c r="D34" s="22">
        <v>486309</v>
      </c>
      <c r="E34" s="22">
        <v>213691</v>
      </c>
      <c r="F34" s="23">
        <v>700000</v>
      </c>
    </row>
    <row r="35" spans="1:6" s="25" customFormat="1" ht="18" customHeight="1">
      <c r="A35" s="24" t="s">
        <v>54</v>
      </c>
      <c r="B35" s="21"/>
      <c r="C35" s="22"/>
      <c r="D35" s="22"/>
      <c r="E35" s="22">
        <v>486674.91000000003</v>
      </c>
      <c r="F35" s="23">
        <v>486674.91000000003</v>
      </c>
    </row>
    <row r="36" spans="1:6" s="25" customFormat="1" ht="18" customHeight="1">
      <c r="A36" s="24" t="s">
        <v>94</v>
      </c>
      <c r="B36" s="21"/>
      <c r="C36" s="22"/>
      <c r="D36" s="22"/>
      <c r="E36" s="22">
        <v>465682.9</v>
      </c>
      <c r="F36" s="23">
        <v>465682.9</v>
      </c>
    </row>
    <row r="37" spans="1:6" s="25" customFormat="1" ht="18" customHeight="1">
      <c r="A37" s="24" t="s">
        <v>41</v>
      </c>
      <c r="B37" s="21"/>
      <c r="C37" s="22">
        <v>442.06</v>
      </c>
      <c r="D37" s="22">
        <v>178.15</v>
      </c>
      <c r="E37" s="22">
        <v>328587.07</v>
      </c>
      <c r="F37" s="23">
        <v>329207.28000000003</v>
      </c>
    </row>
    <row r="38" spans="1:6" s="25" customFormat="1" ht="18" customHeight="1">
      <c r="A38" s="24" t="s">
        <v>21</v>
      </c>
      <c r="B38" s="21"/>
      <c r="C38" s="22"/>
      <c r="D38" s="22"/>
      <c r="E38" s="22">
        <v>310012.5</v>
      </c>
      <c r="F38" s="23">
        <v>310012.5</v>
      </c>
    </row>
    <row r="39" spans="1:6" s="25" customFormat="1" ht="18" customHeight="1">
      <c r="A39" s="24" t="s">
        <v>58</v>
      </c>
      <c r="B39" s="21"/>
      <c r="C39" s="22"/>
      <c r="D39" s="22">
        <v>300000</v>
      </c>
      <c r="E39" s="22"/>
      <c r="F39" s="23">
        <v>300000</v>
      </c>
    </row>
    <row r="40" spans="1:6" s="25" customFormat="1" ht="18" customHeight="1">
      <c r="A40" s="24" t="s">
        <v>27</v>
      </c>
      <c r="B40" s="21"/>
      <c r="C40" s="22">
        <v>12.84</v>
      </c>
      <c r="D40" s="22">
        <v>12.81</v>
      </c>
      <c r="E40" s="22">
        <v>249650.59999999998</v>
      </c>
      <c r="F40" s="23">
        <v>249676.24999999997</v>
      </c>
    </row>
    <row r="41" spans="1:6" s="25" customFormat="1" ht="18" customHeight="1">
      <c r="A41" s="24" t="s">
        <v>70</v>
      </c>
      <c r="B41" s="21"/>
      <c r="C41" s="22"/>
      <c r="D41" s="22">
        <v>35747.39</v>
      </c>
      <c r="E41" s="22">
        <v>205775.69</v>
      </c>
      <c r="F41" s="23">
        <v>241523.08000000002</v>
      </c>
    </row>
    <row r="42" spans="1:6" s="25" customFormat="1" ht="18" customHeight="1">
      <c r="A42" s="24" t="s">
        <v>12</v>
      </c>
      <c r="B42" s="21"/>
      <c r="C42" s="22"/>
      <c r="D42" s="22"/>
      <c r="E42" s="22">
        <v>238686.5</v>
      </c>
      <c r="F42" s="23">
        <v>238686.5</v>
      </c>
    </row>
    <row r="43" spans="1:6" s="25" customFormat="1" ht="18" customHeight="1">
      <c r="A43" s="24" t="s">
        <v>59</v>
      </c>
      <c r="B43" s="21"/>
      <c r="C43" s="22">
        <v>218850.31</v>
      </c>
      <c r="D43" s="22"/>
      <c r="E43" s="22"/>
      <c r="F43" s="23">
        <v>218850.31</v>
      </c>
    </row>
    <row r="44" spans="1:6" s="25" customFormat="1" ht="18" customHeight="1">
      <c r="A44" s="24" t="s">
        <v>100</v>
      </c>
      <c r="B44" s="21"/>
      <c r="C44" s="22"/>
      <c r="D44" s="22"/>
      <c r="E44" s="22">
        <v>200050.44</v>
      </c>
      <c r="F44" s="23">
        <v>200050.44</v>
      </c>
    </row>
    <row r="45" spans="1:6" s="25" customFormat="1" ht="18" customHeight="1">
      <c r="A45" s="24" t="s">
        <v>68</v>
      </c>
      <c r="B45" s="21"/>
      <c r="C45" s="22">
        <v>1440.09</v>
      </c>
      <c r="D45" s="22">
        <v>16406.87</v>
      </c>
      <c r="E45" s="22">
        <v>144595.65000000002</v>
      </c>
      <c r="F45" s="23">
        <v>162442.61000000002</v>
      </c>
    </row>
    <row r="46" spans="1:6" s="25" customFormat="1" ht="18" customHeight="1">
      <c r="A46" s="24" t="s">
        <v>69</v>
      </c>
      <c r="B46" s="21"/>
      <c r="C46" s="22"/>
      <c r="D46" s="22"/>
      <c r="E46" s="22">
        <v>133124.5</v>
      </c>
      <c r="F46" s="23">
        <v>133124.5</v>
      </c>
    </row>
    <row r="47" spans="1:6" s="25" customFormat="1" ht="18" customHeight="1">
      <c r="A47" s="24" t="s">
        <v>101</v>
      </c>
      <c r="B47" s="21"/>
      <c r="C47" s="22">
        <v>20000</v>
      </c>
      <c r="D47" s="22"/>
      <c r="E47" s="22">
        <v>102542.35</v>
      </c>
      <c r="F47" s="23">
        <v>122542.35</v>
      </c>
    </row>
    <row r="48" spans="1:6" s="25" customFormat="1" ht="18" customHeight="1">
      <c r="A48" s="24" t="s">
        <v>102</v>
      </c>
      <c r="B48" s="21"/>
      <c r="C48" s="22"/>
      <c r="D48" s="22"/>
      <c r="E48" s="22">
        <v>34355.72</v>
      </c>
      <c r="F48" s="23">
        <v>34355.72</v>
      </c>
    </row>
    <row r="49" spans="1:6" s="25" customFormat="1" ht="18" customHeight="1">
      <c r="A49" s="24" t="s">
        <v>24</v>
      </c>
      <c r="B49" s="21"/>
      <c r="C49" s="22"/>
      <c r="D49" s="22">
        <v>31737</v>
      </c>
      <c r="E49" s="22"/>
      <c r="F49" s="23">
        <v>31737</v>
      </c>
    </row>
    <row r="50" spans="1:6" s="25" customFormat="1" ht="18" customHeight="1">
      <c r="A50" s="24" t="s">
        <v>103</v>
      </c>
      <c r="B50" s="21"/>
      <c r="C50" s="22"/>
      <c r="D50" s="22"/>
      <c r="E50" s="22">
        <v>11041.47</v>
      </c>
      <c r="F50" s="23">
        <v>11041.47</v>
      </c>
    </row>
    <row r="51" spans="1:6" s="25" customFormat="1" ht="18" customHeight="1">
      <c r="A51" s="26" t="s">
        <v>78</v>
      </c>
      <c r="C51" s="22">
        <v>14832.66</v>
      </c>
      <c r="D51" s="22">
        <v>9903.0700000000015</v>
      </c>
      <c r="E51" s="22">
        <v>62676.76</v>
      </c>
      <c r="F51" s="23">
        <v>170222.08999999985</v>
      </c>
    </row>
    <row r="52" spans="1:6" ht="6.75" customHeight="1">
      <c r="A52" s="2"/>
      <c r="B52" s="2"/>
      <c r="C52" s="3"/>
      <c r="D52" s="3"/>
      <c r="E52" s="3"/>
      <c r="F52" s="12"/>
    </row>
    <row r="53" spans="1:6" ht="17.25">
      <c r="A53" s="13" t="s">
        <v>79</v>
      </c>
      <c r="B53" s="13"/>
      <c r="C53" s="14">
        <v>72977365.429999992</v>
      </c>
      <c r="D53" s="14">
        <v>250392248.45000002</v>
      </c>
      <c r="E53" s="14">
        <v>131413860.94999999</v>
      </c>
      <c r="F53" s="15">
        <v>454783474.83000004</v>
      </c>
    </row>
    <row r="54" spans="1:6" ht="7.5" customHeight="1">
      <c r="A54" s="2"/>
      <c r="B54" s="2"/>
      <c r="C54" s="3"/>
      <c r="D54" s="3"/>
      <c r="E54" s="3"/>
      <c r="F54" s="3"/>
    </row>
    <row r="55" spans="1:6" s="25" customFormat="1" ht="18" customHeight="1">
      <c r="A55" s="27" t="s">
        <v>80</v>
      </c>
      <c r="B55" s="28">
        <f>B57-B53</f>
        <v>48402155.117286615</v>
      </c>
      <c r="C55" s="28">
        <f t="shared" ref="C55:F55" si="0">C57-C53</f>
        <v>1920809.1770173758</v>
      </c>
      <c r="D55" s="28">
        <f t="shared" si="0"/>
        <v>8349130.2439779043</v>
      </c>
      <c r="E55" s="28">
        <f t="shared" si="0"/>
        <v>-46228166.161282092</v>
      </c>
      <c r="F55" s="29">
        <f t="shared" si="0"/>
        <v>12443928.376999795</v>
      </c>
    </row>
    <row r="56" spans="1:6" ht="7.5" customHeight="1">
      <c r="A56" s="2"/>
      <c r="B56" s="2"/>
      <c r="C56" s="3"/>
      <c r="D56" s="3"/>
      <c r="E56" s="3"/>
      <c r="F56" s="3"/>
    </row>
    <row r="57" spans="1:6" ht="15">
      <c r="A57" s="9" t="s">
        <v>6</v>
      </c>
      <c r="B57" s="10">
        <v>48402155.117286615</v>
      </c>
      <c r="C57" s="10">
        <v>74898174.607017368</v>
      </c>
      <c r="D57" s="10">
        <v>258741378.69397792</v>
      </c>
      <c r="E57" s="10">
        <v>85185694.788717896</v>
      </c>
      <c r="F57" s="10">
        <v>467227403.20699984</v>
      </c>
    </row>
    <row r="59" spans="1:6">
      <c r="A59" s="18" t="s">
        <v>81</v>
      </c>
    </row>
    <row r="60" spans="1:6" ht="15.95" customHeight="1">
      <c r="A60" s="18" t="s">
        <v>82</v>
      </c>
      <c r="B60" s="18"/>
      <c r="C60" s="18"/>
      <c r="D60" s="18"/>
      <c r="E60" s="18"/>
      <c r="F60" s="18"/>
    </row>
    <row r="61" spans="1:6" ht="15.95" customHeight="1">
      <c r="A61" s="18" t="s">
        <v>104</v>
      </c>
      <c r="B61" s="18"/>
      <c r="C61" s="18"/>
      <c r="D61" s="18"/>
      <c r="E61" s="18"/>
      <c r="F61" s="18"/>
    </row>
    <row r="62" spans="1:6" ht="27.95" customHeight="1">
      <c r="A62" s="403" t="s">
        <v>84</v>
      </c>
      <c r="B62" s="403"/>
      <c r="C62" s="403"/>
      <c r="D62" s="403"/>
      <c r="E62" s="403"/>
      <c r="F62" s="403"/>
    </row>
    <row r="63" spans="1:6" ht="15">
      <c r="A63" s="2"/>
      <c r="B63" s="2"/>
      <c r="C63" s="3"/>
      <c r="D63" s="3"/>
      <c r="E63" s="3"/>
      <c r="F63" s="12"/>
    </row>
    <row r="65" spans="1:9" ht="15">
      <c r="A65" s="34"/>
    </row>
    <row r="67" spans="1:9">
      <c r="B67" s="37"/>
      <c r="C67" s="37"/>
      <c r="D67" s="37"/>
      <c r="E67" s="37"/>
      <c r="F67" s="3"/>
      <c r="G67" s="37"/>
      <c r="H67" s="3"/>
      <c r="I67" s="36"/>
    </row>
    <row r="68" spans="1:9">
      <c r="B68" s="37"/>
      <c r="C68" s="37"/>
      <c r="D68" s="37"/>
      <c r="E68" s="37"/>
      <c r="F68" s="3"/>
      <c r="G68" s="37"/>
      <c r="H68" s="3"/>
      <c r="I68" s="36"/>
    </row>
    <row r="69" spans="1:9">
      <c r="B69" s="37"/>
      <c r="C69" s="37"/>
      <c r="D69" s="37"/>
      <c r="E69" s="37"/>
      <c r="F69" s="3"/>
      <c r="G69" s="37"/>
      <c r="H69" s="3"/>
    </row>
    <row r="70" spans="1:9">
      <c r="B70" s="37"/>
      <c r="C70" s="37"/>
      <c r="D70" s="37"/>
      <c r="E70" s="37"/>
      <c r="F70" s="3"/>
      <c r="G70" s="37"/>
      <c r="H70" s="3"/>
      <c r="I70" s="36"/>
    </row>
    <row r="71" spans="1:9">
      <c r="B71" s="37"/>
      <c r="C71" s="37"/>
      <c r="D71" s="37"/>
      <c r="E71" s="37"/>
      <c r="F71" s="3"/>
      <c r="G71" s="37"/>
      <c r="H71" s="3"/>
      <c r="I71" s="33"/>
    </row>
    <row r="92" spans="1:6" ht="15">
      <c r="A92" s="34"/>
    </row>
    <row r="94" spans="1:6">
      <c r="B94" s="37"/>
      <c r="C94" s="37"/>
      <c r="D94" s="37"/>
      <c r="E94" s="37"/>
      <c r="F94" s="3"/>
    </row>
    <row r="95" spans="1:6">
      <c r="B95" s="37"/>
      <c r="C95" s="37"/>
      <c r="D95" s="37"/>
      <c r="E95" s="37"/>
      <c r="F95" s="3"/>
    </row>
    <row r="96" spans="1:6">
      <c r="B96" s="37"/>
      <c r="C96" s="37"/>
      <c r="D96" s="37"/>
      <c r="E96" s="37"/>
      <c r="F96" s="3"/>
    </row>
    <row r="97" spans="2:8">
      <c r="B97" s="37"/>
      <c r="C97" s="37"/>
      <c r="D97" s="37"/>
      <c r="E97" s="37"/>
      <c r="F97" s="3"/>
    </row>
    <row r="98" spans="2:8">
      <c r="B98" s="37"/>
      <c r="C98" s="37"/>
      <c r="D98" s="37"/>
      <c r="E98" s="37"/>
      <c r="F98" s="3"/>
      <c r="G98" s="3"/>
    </row>
    <row r="99" spans="2:8">
      <c r="B99" s="37"/>
      <c r="C99" s="37"/>
      <c r="D99" s="37"/>
      <c r="E99" s="37"/>
      <c r="F99" s="3"/>
    </row>
    <row r="100" spans="2:8">
      <c r="B100" s="3"/>
      <c r="C100" s="3"/>
      <c r="D100" s="3"/>
      <c r="E100" s="3"/>
      <c r="F100" s="3"/>
      <c r="G100" s="3"/>
      <c r="H100" s="33"/>
    </row>
    <row r="101" spans="2:8">
      <c r="B101" s="3"/>
      <c r="C101" s="3"/>
      <c r="D101" s="3"/>
      <c r="E101" s="3"/>
      <c r="F101" s="3"/>
    </row>
    <row r="102" spans="2:8">
      <c r="B102" s="3"/>
      <c r="C102" s="3"/>
      <c r="D102" s="3"/>
      <c r="E102" s="3"/>
      <c r="F102" s="3"/>
    </row>
    <row r="119" spans="2:2">
      <c r="B119" s="35"/>
    </row>
  </sheetData>
  <sortState xmlns:xlrd2="http://schemas.microsoft.com/office/spreadsheetml/2017/richdata2" ref="A5:F50">
    <sortCondition descending="1" ref="F5:F50"/>
  </sortState>
  <mergeCells count="1">
    <mergeCell ref="A62:F62"/>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76F0-F256-4C64-BBBF-E28807678655}">
  <dimension ref="A1:J55"/>
  <sheetViews>
    <sheetView topLeftCell="A23" workbookViewId="0">
      <selection activeCell="A55" sqref="A55"/>
    </sheetView>
  </sheetViews>
  <sheetFormatPr defaultRowHeight="15"/>
  <cols>
    <col min="1" max="1" width="38.28515625" customWidth="1"/>
    <col min="2" max="2" width="34.140625" customWidth="1"/>
    <col min="3" max="3" width="11.85546875" customWidth="1"/>
    <col min="4" max="4" width="15.28515625" customWidth="1"/>
    <col min="5" max="5" width="14.28515625" customWidth="1"/>
    <col min="6" max="6" width="15.42578125" customWidth="1"/>
    <col min="7" max="7" width="14" customWidth="1"/>
    <col min="8" max="8" width="16.85546875" customWidth="1"/>
  </cols>
  <sheetData>
    <row r="1" spans="1:10" ht="15.75">
      <c r="A1" s="79"/>
      <c r="B1" s="184" t="s">
        <v>210</v>
      </c>
      <c r="C1" s="79"/>
      <c r="D1" s="79"/>
      <c r="E1" s="79"/>
      <c r="F1" s="79"/>
      <c r="G1" s="79"/>
      <c r="H1" s="185"/>
      <c r="I1" s="79"/>
      <c r="J1" s="79"/>
    </row>
    <row r="2" spans="1:10">
      <c r="A2" s="79"/>
      <c r="B2" s="186"/>
      <c r="C2" s="79"/>
      <c r="D2" s="79"/>
      <c r="E2" s="79"/>
      <c r="F2" s="79"/>
      <c r="G2" s="79"/>
      <c r="H2" s="185"/>
      <c r="I2" s="79"/>
      <c r="J2" s="79"/>
    </row>
    <row r="3" spans="1:10">
      <c r="A3" s="79"/>
      <c r="B3" s="79"/>
      <c r="C3" s="187"/>
      <c r="D3" s="47" t="s">
        <v>158</v>
      </c>
      <c r="E3" s="47" t="s">
        <v>159</v>
      </c>
      <c r="F3" s="47" t="s">
        <v>160</v>
      </c>
      <c r="G3" s="47" t="s">
        <v>161</v>
      </c>
      <c r="H3" s="188"/>
      <c r="I3" s="77"/>
      <c r="J3" s="77"/>
    </row>
    <row r="4" spans="1:10" ht="48">
      <c r="A4" s="79"/>
      <c r="B4" s="189" t="s">
        <v>162</v>
      </c>
      <c r="C4" s="190"/>
      <c r="D4" s="191" t="s">
        <v>192</v>
      </c>
      <c r="E4" s="191" t="s">
        <v>193</v>
      </c>
      <c r="F4" s="191" t="s">
        <v>194</v>
      </c>
      <c r="G4" s="191" t="s">
        <v>195</v>
      </c>
      <c r="H4" s="192" t="s">
        <v>6</v>
      </c>
      <c r="I4" s="193" t="s">
        <v>163</v>
      </c>
      <c r="J4" s="193" t="s">
        <v>164</v>
      </c>
    </row>
    <row r="5" spans="1:10">
      <c r="A5" s="79"/>
      <c r="B5" s="194"/>
      <c r="C5" s="374"/>
      <c r="D5" s="195"/>
      <c r="E5" s="195"/>
      <c r="F5" s="379"/>
      <c r="G5" s="195"/>
      <c r="H5" s="366"/>
      <c r="I5" s="367"/>
      <c r="J5" s="368"/>
    </row>
    <row r="6" spans="1:10">
      <c r="A6" s="230"/>
      <c r="B6" s="375" t="s">
        <v>211</v>
      </c>
      <c r="C6" s="187" t="s">
        <v>85</v>
      </c>
      <c r="D6" s="61">
        <v>6223491.5361738028</v>
      </c>
      <c r="E6" s="62">
        <v>11429087.370521998</v>
      </c>
      <c r="F6" s="310">
        <v>2925293.6281170007</v>
      </c>
      <c r="G6" s="62">
        <v>2525646.1451813006</v>
      </c>
      <c r="H6" s="196">
        <v>23103518.679994103</v>
      </c>
      <c r="I6" s="197">
        <v>2.7683102324693953E-2</v>
      </c>
      <c r="J6" s="197"/>
    </row>
    <row r="7" spans="1:10">
      <c r="A7" s="230"/>
      <c r="B7" s="376"/>
      <c r="C7" s="187" t="s">
        <v>166</v>
      </c>
      <c r="D7" s="310">
        <v>4887658.6631358685</v>
      </c>
      <c r="E7" s="311">
        <v>7733427.9563096622</v>
      </c>
      <c r="F7" s="310">
        <v>1936095.6307650148</v>
      </c>
      <c r="G7" s="137">
        <v>1739151.2677894461</v>
      </c>
      <c r="H7" s="380">
        <v>16296333.517999992</v>
      </c>
      <c r="I7" s="197">
        <v>4.4099556859307006E-2</v>
      </c>
      <c r="J7" s="369">
        <v>0.70536154010650254</v>
      </c>
    </row>
    <row r="8" spans="1:10">
      <c r="A8" s="230"/>
      <c r="B8" s="377" t="s">
        <v>212</v>
      </c>
      <c r="C8" s="377" t="s">
        <v>85</v>
      </c>
      <c r="D8" s="378">
        <v>1698583.6912400003</v>
      </c>
      <c r="E8" s="333">
        <v>3119352.102928</v>
      </c>
      <c r="F8" s="378">
        <v>798403.27889999992</v>
      </c>
      <c r="G8" s="311">
        <v>689327.09671000007</v>
      </c>
      <c r="H8" s="364">
        <v>6305666.1697780006</v>
      </c>
      <c r="I8" s="365">
        <v>7.5555764566062169E-3</v>
      </c>
      <c r="J8" s="199"/>
    </row>
    <row r="9" spans="1:10">
      <c r="A9" s="230"/>
      <c r="B9" s="79"/>
      <c r="C9" s="230" t="s">
        <v>166</v>
      </c>
      <c r="D9" s="67">
        <v>1492466.7847386175</v>
      </c>
      <c r="E9" s="68">
        <v>2361434.2065278408</v>
      </c>
      <c r="F9" s="67">
        <v>591194.8071963843</v>
      </c>
      <c r="G9" s="68">
        <v>531057.03153715597</v>
      </c>
      <c r="H9" s="361">
        <v>4976152.8299999982</v>
      </c>
      <c r="I9" s="197">
        <v>1.3465982052024084E-2</v>
      </c>
      <c r="J9" s="373">
        <v>0.7891557681644904</v>
      </c>
    </row>
    <row r="10" spans="1:10">
      <c r="A10" s="230"/>
      <c r="B10" s="71" t="s">
        <v>167</v>
      </c>
      <c r="C10" s="372" t="s">
        <v>85</v>
      </c>
      <c r="D10" s="73">
        <v>7922075.2274138033</v>
      </c>
      <c r="E10" s="74">
        <v>14548439.473449998</v>
      </c>
      <c r="F10" s="73">
        <v>3723696.9070170005</v>
      </c>
      <c r="G10" s="74">
        <v>3214973.2418913008</v>
      </c>
      <c r="H10" s="362">
        <v>29409184.849772103</v>
      </c>
      <c r="I10" s="363">
        <v>3.5238678781300166E-2</v>
      </c>
      <c r="J10" s="202"/>
    </row>
    <row r="11" spans="1:10">
      <c r="A11" s="230"/>
      <c r="B11" s="80"/>
      <c r="C11" s="81" t="s">
        <v>166</v>
      </c>
      <c r="D11" s="75">
        <v>6380125.4478744864</v>
      </c>
      <c r="E11" s="82">
        <v>10094862.162837503</v>
      </c>
      <c r="F11" s="75">
        <v>2527290.4379613991</v>
      </c>
      <c r="G11" s="82">
        <v>2270208.2993266019</v>
      </c>
      <c r="H11" s="76">
        <v>21272486.34799999</v>
      </c>
      <c r="I11" s="203">
        <v>5.7565538911331093E-2</v>
      </c>
      <c r="J11" s="202">
        <v>0.72332798262393305</v>
      </c>
    </row>
    <row r="12" spans="1:10" ht="6.75" customHeight="1">
      <c r="A12" s="230"/>
      <c r="B12" s="194"/>
      <c r="C12" s="187"/>
      <c r="D12" s="195"/>
      <c r="E12" s="195"/>
      <c r="F12" s="195"/>
      <c r="G12" s="195"/>
      <c r="H12" s="188"/>
      <c r="I12" s="77"/>
      <c r="J12" s="204"/>
    </row>
    <row r="13" spans="1:10">
      <c r="A13" s="230"/>
      <c r="B13" s="205" t="s">
        <v>213</v>
      </c>
      <c r="C13" s="206"/>
      <c r="D13" s="207"/>
      <c r="E13" s="207"/>
      <c r="F13" s="207"/>
      <c r="G13" s="207"/>
      <c r="H13" s="208"/>
      <c r="I13" s="79"/>
      <c r="J13" s="370"/>
    </row>
    <row r="14" spans="1:10">
      <c r="A14" s="231"/>
      <c r="B14" s="209" t="s">
        <v>214</v>
      </c>
      <c r="C14" s="79" t="s">
        <v>85</v>
      </c>
      <c r="D14" s="61">
        <v>22485842.814992495</v>
      </c>
      <c r="E14" s="62">
        <v>11203943.794199999</v>
      </c>
      <c r="F14" s="61">
        <v>12862580.909601994</v>
      </c>
      <c r="G14" s="62">
        <v>9678988.480041001</v>
      </c>
      <c r="H14" s="198">
        <v>56231355.998835489</v>
      </c>
      <c r="I14" s="365">
        <v>6.7377545538983383E-2</v>
      </c>
      <c r="J14" s="197"/>
    </row>
    <row r="15" spans="1:10">
      <c r="A15" s="231"/>
      <c r="B15" s="79"/>
      <c r="C15" s="79" t="s">
        <v>166</v>
      </c>
      <c r="D15" s="67">
        <v>9355415.9220150039</v>
      </c>
      <c r="E15" s="68">
        <v>1736028.1083681423</v>
      </c>
      <c r="F15" s="67">
        <v>3323256.2006569961</v>
      </c>
      <c r="G15" s="68">
        <v>3374101.3009598586</v>
      </c>
      <c r="H15" s="200">
        <v>17788801.532000002</v>
      </c>
      <c r="I15" s="197">
        <v>4.8138329014491034E-2</v>
      </c>
      <c r="J15" s="369">
        <v>0.31635021450253475</v>
      </c>
    </row>
    <row r="16" spans="1:10">
      <c r="A16" s="230"/>
      <c r="B16" s="210" t="s">
        <v>109</v>
      </c>
      <c r="C16" s="210" t="s">
        <v>85</v>
      </c>
      <c r="D16" s="61">
        <v>7677650.0452220012</v>
      </c>
      <c r="E16" s="62">
        <v>21828638.227409996</v>
      </c>
      <c r="F16" s="61">
        <v>12574861.770225899</v>
      </c>
      <c r="G16" s="62">
        <v>10392189.296731003</v>
      </c>
      <c r="H16" s="198">
        <v>52473339.339588895</v>
      </c>
      <c r="I16" s="365">
        <v>6.2874614138931612E-2</v>
      </c>
      <c r="J16" s="197"/>
    </row>
    <row r="17" spans="1:10">
      <c r="A17" s="230"/>
      <c r="B17" s="206"/>
      <c r="C17" s="206" t="s">
        <v>166</v>
      </c>
      <c r="D17" s="67">
        <v>4531052.7033939296</v>
      </c>
      <c r="E17" s="68">
        <v>8369601.4281057231</v>
      </c>
      <c r="F17" s="67">
        <v>3514253.1568726161</v>
      </c>
      <c r="G17" s="68">
        <v>3909676.0886277249</v>
      </c>
      <c r="H17" s="200">
        <v>20324583.376999993</v>
      </c>
      <c r="I17" s="369">
        <v>5.50004158472659E-2</v>
      </c>
      <c r="J17" s="197">
        <v>0.38733161702300811</v>
      </c>
    </row>
    <row r="18" spans="1:10">
      <c r="A18" s="230"/>
      <c r="B18" s="79" t="s">
        <v>215</v>
      </c>
      <c r="C18" s="79" t="s">
        <v>85</v>
      </c>
      <c r="D18" s="61">
        <v>55258633.51249034</v>
      </c>
      <c r="E18" s="62">
        <v>17900196.736985881</v>
      </c>
      <c r="F18" s="61">
        <v>13545491.4000246</v>
      </c>
      <c r="G18" s="62">
        <v>35394478.420295849</v>
      </c>
      <c r="H18" s="198">
        <v>122098800.06979667</v>
      </c>
      <c r="I18" s="197">
        <v>0.14630124626779981</v>
      </c>
      <c r="J18" s="365"/>
    </row>
    <row r="19" spans="1:10">
      <c r="A19" s="230"/>
      <c r="B19" s="79"/>
      <c r="C19" s="79" t="s">
        <v>166</v>
      </c>
      <c r="D19" s="67">
        <v>27358819.472123977</v>
      </c>
      <c r="E19" s="68">
        <v>10997458.550388971</v>
      </c>
      <c r="F19" s="67">
        <v>5446262.7867714949</v>
      </c>
      <c r="G19" s="68">
        <v>21314027.26771557</v>
      </c>
      <c r="H19" s="200">
        <v>65116568.077000022</v>
      </c>
      <c r="I19" s="369">
        <v>0.17621213957254747</v>
      </c>
      <c r="J19" s="369">
        <v>0.5333104669315073</v>
      </c>
    </row>
    <row r="20" spans="1:10">
      <c r="A20" s="230"/>
      <c r="B20" s="210" t="s">
        <v>216</v>
      </c>
      <c r="C20" s="210" t="s">
        <v>85</v>
      </c>
      <c r="D20" s="61">
        <v>9927766.7229192983</v>
      </c>
      <c r="E20" s="62">
        <v>19959757.261758402</v>
      </c>
      <c r="F20" s="61">
        <v>3238082.7028569989</v>
      </c>
      <c r="G20" s="62">
        <v>7301040.3717105994</v>
      </c>
      <c r="H20" s="198">
        <v>40426647.059245303</v>
      </c>
      <c r="I20" s="197">
        <v>4.8440024339429379E-2</v>
      </c>
      <c r="J20" s="197"/>
    </row>
    <row r="21" spans="1:10">
      <c r="A21" s="230"/>
      <c r="B21" s="206"/>
      <c r="C21" s="206" t="s">
        <v>166</v>
      </c>
      <c r="D21" s="67">
        <v>4142717.9737371062</v>
      </c>
      <c r="E21" s="68">
        <v>7517165.4678505771</v>
      </c>
      <c r="F21" s="67">
        <v>1936076.2226594742</v>
      </c>
      <c r="G21" s="68">
        <v>7644595.1707528522</v>
      </c>
      <c r="H21" s="198">
        <v>21240554.835000008</v>
      </c>
      <c r="I21" s="369">
        <v>5.7479128948526206E-2</v>
      </c>
      <c r="J21" s="369">
        <v>0.52540975767473241</v>
      </c>
    </row>
    <row r="22" spans="1:10">
      <c r="A22" s="230"/>
      <c r="B22" s="210" t="s">
        <v>217</v>
      </c>
      <c r="C22" s="210" t="s">
        <v>85</v>
      </c>
      <c r="D22" s="61">
        <v>23350603.342673391</v>
      </c>
      <c r="E22" s="62">
        <v>16226667.425982734</v>
      </c>
      <c r="F22" s="61">
        <v>0</v>
      </c>
      <c r="G22" s="62">
        <v>33722729.233374998</v>
      </c>
      <c r="H22" s="211">
        <v>73300000.002031118</v>
      </c>
      <c r="I22" s="197">
        <v>8.7829539238687609E-2</v>
      </c>
      <c r="J22" s="197"/>
    </row>
    <row r="23" spans="1:10">
      <c r="A23" s="230"/>
      <c r="B23" s="79"/>
      <c r="C23" s="79" t="s">
        <v>166</v>
      </c>
      <c r="D23" s="67">
        <v>10062659.07643258</v>
      </c>
      <c r="E23" s="68">
        <v>3071033.2170823109</v>
      </c>
      <c r="F23" s="67">
        <v>0</v>
      </c>
      <c r="G23" s="68">
        <v>13047625.09548511</v>
      </c>
      <c r="H23" s="200">
        <v>26181317.388999999</v>
      </c>
      <c r="I23" s="197">
        <v>7.0849341268849286E-2</v>
      </c>
      <c r="J23" s="369">
        <v>0.3571803190760508</v>
      </c>
    </row>
    <row r="24" spans="1:10">
      <c r="A24" s="230"/>
      <c r="B24" s="210" t="s">
        <v>218</v>
      </c>
      <c r="C24" s="210" t="s">
        <v>85</v>
      </c>
      <c r="D24" s="61">
        <v>3212001.0004500002</v>
      </c>
      <c r="E24" s="62">
        <v>10697619.66034</v>
      </c>
      <c r="F24" s="61">
        <v>5440319.3296499997</v>
      </c>
      <c r="G24" s="62">
        <v>9214740.0090399999</v>
      </c>
      <c r="H24" s="198">
        <v>28564679.999480002</v>
      </c>
      <c r="I24" s="365">
        <v>3.422677602708548E-2</v>
      </c>
      <c r="J24" s="197"/>
    </row>
    <row r="25" spans="1:10">
      <c r="A25" s="230"/>
      <c r="B25" s="79"/>
      <c r="C25" s="79" t="s">
        <v>166</v>
      </c>
      <c r="D25" s="67">
        <v>990266.27578938846</v>
      </c>
      <c r="E25" s="68">
        <v>7696626.8024029741</v>
      </c>
      <c r="F25" s="67">
        <v>3453623.7275432106</v>
      </c>
      <c r="G25" s="68">
        <v>5233428.5842644274</v>
      </c>
      <c r="H25" s="198">
        <v>17373945.390000001</v>
      </c>
      <c r="I25" s="369">
        <v>4.7015685568199614E-2</v>
      </c>
      <c r="J25" s="197">
        <v>0.60823175300112864</v>
      </c>
    </row>
    <row r="26" spans="1:10">
      <c r="A26" s="230"/>
      <c r="B26" s="210" t="s">
        <v>219</v>
      </c>
      <c r="C26" s="210" t="s">
        <v>85</v>
      </c>
      <c r="D26" s="61">
        <v>8124377.1469899993</v>
      </c>
      <c r="E26" s="62">
        <v>8183752.7275299998</v>
      </c>
      <c r="F26" s="61">
        <v>5392573.8493099995</v>
      </c>
      <c r="G26" s="62">
        <v>16192938.776099999</v>
      </c>
      <c r="H26" s="211">
        <v>37893642.499929994</v>
      </c>
      <c r="I26" s="197">
        <v>4.5404927158965609E-2</v>
      </c>
      <c r="J26" s="365"/>
    </row>
    <row r="27" spans="1:10">
      <c r="A27" s="230"/>
      <c r="B27" s="79"/>
      <c r="C27" s="79" t="s">
        <v>166</v>
      </c>
      <c r="D27" s="67">
        <v>6926101.7335105762</v>
      </c>
      <c r="E27" s="68">
        <v>6764656.5852960926</v>
      </c>
      <c r="F27" s="67">
        <v>3612631.3929872406</v>
      </c>
      <c r="G27" s="68">
        <v>10197446.199206097</v>
      </c>
      <c r="H27" s="198">
        <v>27500835.911000006</v>
      </c>
      <c r="I27" s="197">
        <v>7.4420094286610894E-2</v>
      </c>
      <c r="J27" s="197">
        <v>0.72573746139740491</v>
      </c>
    </row>
    <row r="28" spans="1:10">
      <c r="A28" s="230"/>
      <c r="B28" s="210" t="s">
        <v>220</v>
      </c>
      <c r="C28" s="210" t="s">
        <v>85</v>
      </c>
      <c r="D28" s="61">
        <v>6174171.41151</v>
      </c>
      <c r="E28" s="62">
        <v>7656460.6688700002</v>
      </c>
      <c r="F28" s="61">
        <v>7193971.299399999</v>
      </c>
      <c r="G28" s="62">
        <v>9746257.0596100017</v>
      </c>
      <c r="H28" s="211">
        <v>30770860.43939</v>
      </c>
      <c r="I28" s="365">
        <v>3.6870265952178669E-2</v>
      </c>
      <c r="J28" s="365"/>
    </row>
    <row r="29" spans="1:10">
      <c r="A29" s="230"/>
      <c r="B29" s="79"/>
      <c r="C29" s="79" t="s">
        <v>166</v>
      </c>
      <c r="D29" s="67">
        <v>2306372.0007113721</v>
      </c>
      <c r="E29" s="68">
        <v>4815210.6169404425</v>
      </c>
      <c r="F29" s="67">
        <v>3529303.9659781386</v>
      </c>
      <c r="G29" s="68">
        <v>7330756.7893700479</v>
      </c>
      <c r="H29" s="200">
        <v>17981643.373</v>
      </c>
      <c r="I29" s="369">
        <v>4.8660178897020713E-2</v>
      </c>
      <c r="J29" s="197">
        <v>0.58437245875586785</v>
      </c>
    </row>
    <row r="30" spans="1:10">
      <c r="A30" s="230"/>
      <c r="B30" s="210" t="s">
        <v>118</v>
      </c>
      <c r="C30" s="210" t="s">
        <v>85</v>
      </c>
      <c r="D30" s="61">
        <v>75474646.879892424</v>
      </c>
      <c r="E30" s="62">
        <v>0</v>
      </c>
      <c r="F30" s="61">
        <v>2322097.9307766599</v>
      </c>
      <c r="G30" s="62">
        <v>43145877.401825473</v>
      </c>
      <c r="H30" s="198">
        <v>120942622.21249455</v>
      </c>
      <c r="I30" s="197">
        <v>0.14491589062684476</v>
      </c>
      <c r="J30" s="365"/>
    </row>
    <row r="31" spans="1:10">
      <c r="A31" s="230"/>
      <c r="B31" s="79"/>
      <c r="C31" s="79" t="s">
        <v>166</v>
      </c>
      <c r="D31" s="67">
        <v>36328200.525982179</v>
      </c>
      <c r="E31" s="68">
        <v>0</v>
      </c>
      <c r="F31" s="67">
        <v>478683.76986334781</v>
      </c>
      <c r="G31" s="68">
        <v>18601875.75115443</v>
      </c>
      <c r="H31" s="198">
        <v>55408760.046999954</v>
      </c>
      <c r="I31" s="197">
        <v>0.14994181123609318</v>
      </c>
      <c r="J31" s="197">
        <v>0.4581408855981931</v>
      </c>
    </row>
    <row r="32" spans="1:10">
      <c r="A32" s="230"/>
      <c r="B32" s="210" t="s">
        <v>221</v>
      </c>
      <c r="C32" s="210" t="s">
        <v>85</v>
      </c>
      <c r="D32" s="61">
        <v>19185172.152038045</v>
      </c>
      <c r="E32" s="62">
        <v>0</v>
      </c>
      <c r="F32" s="61">
        <v>0</v>
      </c>
      <c r="G32" s="62">
        <v>36941149.347684383</v>
      </c>
      <c r="H32" s="211">
        <v>56126321.499722429</v>
      </c>
      <c r="I32" s="365">
        <v>6.7251691082489379E-2</v>
      </c>
      <c r="J32" s="365"/>
    </row>
    <row r="33" spans="1:10">
      <c r="A33" s="230"/>
      <c r="B33" s="79"/>
      <c r="C33" s="79" t="s">
        <v>166</v>
      </c>
      <c r="D33" s="67">
        <v>6888703.0801721178</v>
      </c>
      <c r="E33" s="68">
        <v>0</v>
      </c>
      <c r="F33" s="67">
        <v>0</v>
      </c>
      <c r="G33" s="68">
        <v>13560302.219827881</v>
      </c>
      <c r="H33" s="198">
        <v>20449005.299999997</v>
      </c>
      <c r="I33" s="369">
        <v>5.5337114385119367E-2</v>
      </c>
      <c r="J33" s="369">
        <v>0.36433895458659493</v>
      </c>
    </row>
    <row r="34" spans="1:10">
      <c r="A34" s="230"/>
      <c r="B34" s="210" t="s">
        <v>222</v>
      </c>
      <c r="C34" s="210" t="s">
        <v>85</v>
      </c>
      <c r="D34" s="61">
        <v>15491775.75936</v>
      </c>
      <c r="E34" s="62">
        <v>26980051.012339998</v>
      </c>
      <c r="F34" s="61">
        <v>25701344.969639998</v>
      </c>
      <c r="G34" s="62">
        <v>3605260.2597099999</v>
      </c>
      <c r="H34" s="211">
        <v>71778432.001049995</v>
      </c>
      <c r="I34" s="197">
        <v>8.6006365753792668E-2</v>
      </c>
      <c r="J34" s="197"/>
    </row>
    <row r="35" spans="1:10">
      <c r="A35" s="230"/>
      <c r="B35" s="79"/>
      <c r="C35" s="206" t="s">
        <v>166</v>
      </c>
      <c r="D35" s="67">
        <v>6807481.8625992555</v>
      </c>
      <c r="E35" s="68">
        <v>5512936.7840983262</v>
      </c>
      <c r="F35" s="67">
        <v>4853437.0339172911</v>
      </c>
      <c r="G35" s="68">
        <v>1961346.744385127</v>
      </c>
      <c r="H35" s="200">
        <v>19135202.425000001</v>
      </c>
      <c r="I35" s="369">
        <v>5.1781828496794351E-2</v>
      </c>
      <c r="J35" s="369">
        <v>0.26658707764360312</v>
      </c>
    </row>
    <row r="36" spans="1:10">
      <c r="A36" s="231"/>
      <c r="B36" s="165" t="s">
        <v>223</v>
      </c>
      <c r="C36" s="79" t="s">
        <v>85</v>
      </c>
      <c r="D36" s="61">
        <v>20884287.778997004</v>
      </c>
      <c r="E36" s="62">
        <v>13723867.722445998</v>
      </c>
      <c r="F36" s="61">
        <v>0</v>
      </c>
      <c r="G36" s="62">
        <v>29608467.497502007</v>
      </c>
      <c r="H36" s="198">
        <v>64216622.998945005</v>
      </c>
      <c r="I36" s="197">
        <v>7.6945653605805783E-2</v>
      </c>
      <c r="J36" s="197"/>
    </row>
    <row r="37" spans="1:10">
      <c r="A37" s="231"/>
      <c r="B37" s="360"/>
      <c r="C37" s="79" t="s">
        <v>166</v>
      </c>
      <c r="D37" s="67">
        <v>4820620.3506415933</v>
      </c>
      <c r="E37" s="68">
        <v>5161684.9054711964</v>
      </c>
      <c r="F37" s="67">
        <v>0</v>
      </c>
      <c r="G37" s="68">
        <v>7132722.561887214</v>
      </c>
      <c r="H37" s="200">
        <v>17115027.818000004</v>
      </c>
      <c r="I37" s="197">
        <v>4.6315027952443549E-2</v>
      </c>
      <c r="J37" s="197">
        <v>0.26652020954576172</v>
      </c>
    </row>
    <row r="38" spans="1:10">
      <c r="A38" s="79"/>
      <c r="B38" s="186" t="s">
        <v>167</v>
      </c>
      <c r="C38" s="212" t="s">
        <v>85</v>
      </c>
      <c r="D38" s="213">
        <v>267246928.56753498</v>
      </c>
      <c r="E38" s="214">
        <v>154360955.237863</v>
      </c>
      <c r="F38" s="213">
        <v>88271324.161486149</v>
      </c>
      <c r="G38" s="214">
        <v>244944116.15362534</v>
      </c>
      <c r="H38" s="214">
        <v>754823324.12050951</v>
      </c>
      <c r="I38" s="201">
        <v>0.90444453973099426</v>
      </c>
      <c r="J38" s="371"/>
    </row>
    <row r="39" spans="1:10">
      <c r="A39" s="79"/>
      <c r="B39" s="215"/>
      <c r="C39" s="343" t="s">
        <v>166</v>
      </c>
      <c r="D39" s="344">
        <v>120518410.97710909</v>
      </c>
      <c r="E39" s="345">
        <v>61642402.466004767</v>
      </c>
      <c r="F39" s="344">
        <v>30147528.25724981</v>
      </c>
      <c r="G39" s="345">
        <v>113307903.77363634</v>
      </c>
      <c r="H39" s="345">
        <v>325616245.47399998</v>
      </c>
      <c r="I39" s="203">
        <v>0.88115109547396153</v>
      </c>
      <c r="J39" s="202">
        <v>0.43138074178271485</v>
      </c>
    </row>
    <row r="40" spans="1:10" ht="9" customHeight="1">
      <c r="A40" s="79"/>
      <c r="B40" s="215"/>
      <c r="C40" s="215"/>
      <c r="D40" s="216"/>
      <c r="E40" s="216"/>
      <c r="F40" s="216"/>
      <c r="G40" s="216"/>
      <c r="H40" s="217"/>
      <c r="I40" s="97"/>
      <c r="J40" s="199"/>
    </row>
    <row r="41" spans="1:10">
      <c r="A41" s="79"/>
      <c r="B41" s="218" t="s">
        <v>224</v>
      </c>
      <c r="C41" s="79"/>
      <c r="D41" s="79"/>
      <c r="E41" s="79"/>
      <c r="F41" s="79"/>
      <c r="G41" s="79"/>
      <c r="H41" s="185"/>
      <c r="I41" s="79"/>
      <c r="J41" s="199"/>
    </row>
    <row r="42" spans="1:10">
      <c r="A42" s="79"/>
      <c r="B42" s="210" t="s">
        <v>23</v>
      </c>
      <c r="C42" s="210" t="s">
        <v>85</v>
      </c>
      <c r="D42" s="61">
        <v>854352.99999100005</v>
      </c>
      <c r="E42" s="62">
        <v>1195803.9999529999</v>
      </c>
      <c r="F42" s="61">
        <v>0</v>
      </c>
      <c r="G42" s="62">
        <v>1059352.9999890001</v>
      </c>
      <c r="H42" s="211">
        <v>3109509.9999330002</v>
      </c>
      <c r="I42" s="365">
        <v>3.7258776336240008E-3</v>
      </c>
      <c r="J42" s="365"/>
    </row>
    <row r="43" spans="1:10">
      <c r="A43" s="79"/>
      <c r="B43" s="206"/>
      <c r="C43" s="79" t="s">
        <v>166</v>
      </c>
      <c r="D43" s="67">
        <v>988768.02743872034</v>
      </c>
      <c r="E43" s="68">
        <v>523097.81085827225</v>
      </c>
      <c r="F43" s="67">
        <v>0</v>
      </c>
      <c r="G43" s="68">
        <v>512702.92370300693</v>
      </c>
      <c r="H43" s="200">
        <v>2024568.7619999996</v>
      </c>
      <c r="I43" s="197">
        <v>5.4786915803348886E-3</v>
      </c>
      <c r="J43" s="197">
        <v>0.65108932341224901</v>
      </c>
    </row>
    <row r="44" spans="1:10">
      <c r="A44" s="79"/>
      <c r="B44" s="79" t="s">
        <v>225</v>
      </c>
      <c r="C44" s="210" t="s">
        <v>85</v>
      </c>
      <c r="D44" s="61">
        <v>21482149.255817238</v>
      </c>
      <c r="E44" s="62">
        <v>7791217.5073706992</v>
      </c>
      <c r="F44" s="61">
        <v>8368760.1962194871</v>
      </c>
      <c r="G44" s="62">
        <v>9587009.0303206071</v>
      </c>
      <c r="H44" s="198">
        <v>47229135.989728034</v>
      </c>
      <c r="I44" s="365">
        <v>5.6590903854081706E-2</v>
      </c>
      <c r="J44" s="365"/>
    </row>
    <row r="45" spans="1:10">
      <c r="A45" s="79"/>
      <c r="B45" s="79"/>
      <c r="C45" s="219" t="s">
        <v>166</v>
      </c>
      <c r="D45" s="67">
        <v>7757040.2706430359</v>
      </c>
      <c r="E45" s="68">
        <v>3559247.7556209038</v>
      </c>
      <c r="F45" s="67">
        <v>3949968.5155261648</v>
      </c>
      <c r="G45" s="68">
        <v>5355528.4532099124</v>
      </c>
      <c r="H45" s="198">
        <v>20621784.995000016</v>
      </c>
      <c r="I45" s="197">
        <v>5.5804674034372434E-2</v>
      </c>
      <c r="J45" s="197">
        <v>0.43663269638227326</v>
      </c>
    </row>
    <row r="46" spans="1:10">
      <c r="A46" s="79"/>
      <c r="B46" s="71" t="s">
        <v>167</v>
      </c>
      <c r="C46" s="212" t="s">
        <v>85</v>
      </c>
      <c r="D46" s="73">
        <v>22336502.255808238</v>
      </c>
      <c r="E46" s="214">
        <v>8987021.5073236991</v>
      </c>
      <c r="F46" s="213">
        <v>8368760.1962194871</v>
      </c>
      <c r="G46" s="216">
        <v>10646362.030309606</v>
      </c>
      <c r="H46" s="346">
        <v>50338645.989661038</v>
      </c>
      <c r="I46" s="363">
        <v>6.0316781487705709E-2</v>
      </c>
      <c r="J46" s="371"/>
    </row>
    <row r="47" spans="1:10">
      <c r="A47" s="79"/>
      <c r="B47" s="186"/>
      <c r="C47" s="343" t="s">
        <v>166</v>
      </c>
      <c r="D47" s="348">
        <v>8745808.2980817556</v>
      </c>
      <c r="E47" s="345">
        <v>4082345.5664791763</v>
      </c>
      <c r="F47" s="344">
        <v>3949968.5155261648</v>
      </c>
      <c r="G47" s="345">
        <v>5868231.3769129198</v>
      </c>
      <c r="H47" s="347">
        <v>22646353.757000014</v>
      </c>
      <c r="I47" s="203">
        <v>6.1283365614707319E-2</v>
      </c>
      <c r="J47" s="202">
        <v>0.44988007348571329</v>
      </c>
    </row>
    <row r="48" spans="1:10" ht="9" customHeight="1">
      <c r="A48" s="79"/>
      <c r="B48" s="79"/>
      <c r="C48" s="79"/>
      <c r="D48" s="207"/>
      <c r="E48" s="207"/>
      <c r="F48" s="207"/>
      <c r="G48" s="207"/>
      <c r="H48" s="221"/>
      <c r="I48" s="79"/>
      <c r="J48" s="199"/>
    </row>
    <row r="49" spans="1:10">
      <c r="A49" s="79"/>
      <c r="B49" s="222" t="s">
        <v>191</v>
      </c>
      <c r="C49" s="222" t="s">
        <v>85</v>
      </c>
      <c r="D49" s="223">
        <v>297505506.05075705</v>
      </c>
      <c r="E49" s="223">
        <v>177896416.21863672</v>
      </c>
      <c r="F49" s="223">
        <v>100363781.26472265</v>
      </c>
      <c r="G49" s="223">
        <v>258805451.42582625</v>
      </c>
      <c r="H49" s="223">
        <v>834571154.95994258</v>
      </c>
      <c r="I49" s="224">
        <v>1</v>
      </c>
      <c r="J49" s="225"/>
    </row>
    <row r="50" spans="1:10">
      <c r="A50" s="79"/>
      <c r="B50" s="222"/>
      <c r="C50" s="222" t="s">
        <v>166</v>
      </c>
      <c r="D50" s="223">
        <v>135644344.72306532</v>
      </c>
      <c r="E50" s="223">
        <v>75819610.195321441</v>
      </c>
      <c r="F50" s="223">
        <v>36624787.210737377</v>
      </c>
      <c r="G50" s="223">
        <v>121446343.44987586</v>
      </c>
      <c r="H50" s="223">
        <v>369535085.579</v>
      </c>
      <c r="I50" s="224">
        <v>1</v>
      </c>
      <c r="J50" s="226"/>
    </row>
    <row r="51" spans="1:10">
      <c r="A51" s="79"/>
      <c r="B51" s="79"/>
      <c r="C51" s="79"/>
      <c r="D51" s="79"/>
      <c r="E51" s="79"/>
      <c r="F51" s="79"/>
      <c r="G51" s="79"/>
      <c r="H51" s="185"/>
      <c r="I51" s="79"/>
      <c r="J51" s="79"/>
    </row>
    <row r="52" spans="1:10">
      <c r="A52" s="79"/>
      <c r="B52" s="340" t="s">
        <v>304</v>
      </c>
      <c r="C52" s="341"/>
      <c r="D52" s="341"/>
      <c r="E52" s="341"/>
      <c r="F52" s="341"/>
      <c r="G52" s="341"/>
      <c r="H52" s="342"/>
      <c r="I52" s="341"/>
      <c r="J52" s="79"/>
    </row>
    <row r="53" spans="1:10">
      <c r="A53" s="79"/>
      <c r="B53" s="349" t="s">
        <v>305</v>
      </c>
      <c r="C53" s="341"/>
      <c r="D53" s="341"/>
      <c r="E53" s="341"/>
      <c r="F53" s="341"/>
      <c r="G53" s="341"/>
      <c r="H53" s="342"/>
      <c r="I53" s="341"/>
      <c r="J53" s="79"/>
    </row>
    <row r="54" spans="1:10">
      <c r="A54" s="79"/>
      <c r="B54" s="349" t="s">
        <v>306</v>
      </c>
      <c r="C54" s="341"/>
      <c r="D54" s="341"/>
      <c r="E54" s="341"/>
      <c r="F54" s="341"/>
      <c r="G54" s="341"/>
      <c r="H54" s="342"/>
      <c r="I54" s="341"/>
      <c r="J54" s="79"/>
    </row>
    <row r="55" spans="1:10" ht="50.25" customHeight="1">
      <c r="A55" s="79"/>
      <c r="B55" s="406" t="s">
        <v>307</v>
      </c>
      <c r="C55" s="406"/>
      <c r="D55" s="406"/>
      <c r="E55" s="406"/>
      <c r="F55" s="406"/>
      <c r="G55" s="406"/>
      <c r="H55" s="406"/>
      <c r="I55" s="406"/>
      <c r="J55" s="229"/>
    </row>
  </sheetData>
  <mergeCells count="1">
    <mergeCell ref="B55:I5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31CC-5B6C-46F9-9C2D-A8F97F21C7DA}">
  <dimension ref="A1:I115"/>
  <sheetViews>
    <sheetView topLeftCell="A36" workbookViewId="0">
      <selection activeCell="C62" sqref="C62"/>
    </sheetView>
  </sheetViews>
  <sheetFormatPr defaultColWidth="9.140625" defaultRowHeight="14.25"/>
  <cols>
    <col min="1" max="1" width="56.140625" style="1" customWidth="1"/>
    <col min="2" max="6" width="21.42578125" style="1" customWidth="1"/>
    <col min="7" max="7" width="14.42578125" style="1" customWidth="1"/>
    <col min="8" max="8" width="12.28515625" style="1" customWidth="1"/>
    <col min="9" max="9" width="14.28515625" style="1" customWidth="1"/>
    <col min="10" max="16384" width="9.140625" style="1"/>
  </cols>
  <sheetData>
    <row r="1" spans="1:6" ht="18">
      <c r="A1" s="5" t="s">
        <v>105</v>
      </c>
      <c r="B1" s="11"/>
    </row>
    <row r="3" spans="1:6" ht="34.5" customHeight="1">
      <c r="A3" s="7" t="s">
        <v>1</v>
      </c>
      <c r="B3" s="19" t="s">
        <v>2</v>
      </c>
      <c r="C3" s="19" t="s">
        <v>3</v>
      </c>
      <c r="D3" s="19" t="s">
        <v>4</v>
      </c>
      <c r="E3" s="19" t="s">
        <v>5</v>
      </c>
      <c r="F3" s="8" t="s">
        <v>6</v>
      </c>
    </row>
    <row r="4" spans="1:6" ht="6.75" customHeight="1"/>
    <row r="5" spans="1:6" s="25" customFormat="1" ht="18" customHeight="1">
      <c r="A5" s="24" t="s">
        <v>7</v>
      </c>
      <c r="B5" s="21"/>
      <c r="C5" s="22">
        <v>7684000</v>
      </c>
      <c r="D5" s="22">
        <v>194435000</v>
      </c>
      <c r="E5" s="22">
        <v>64657123</v>
      </c>
      <c r="F5" s="23">
        <v>266776123</v>
      </c>
    </row>
    <row r="6" spans="1:6" s="25" customFormat="1" ht="18" customHeight="1">
      <c r="A6" s="24" t="s">
        <v>23</v>
      </c>
      <c r="B6" s="21"/>
      <c r="C6" s="22">
        <v>2192982.4500000002</v>
      </c>
      <c r="D6" s="22">
        <v>1806719.37</v>
      </c>
      <c r="E6" s="22">
        <v>6402289.1600000011</v>
      </c>
      <c r="F6" s="23">
        <v>10401990.98</v>
      </c>
    </row>
    <row r="7" spans="1:6" s="25" customFormat="1" ht="18" customHeight="1">
      <c r="A7" s="24" t="s">
        <v>14</v>
      </c>
      <c r="B7" s="21"/>
      <c r="C7" s="22"/>
      <c r="D7" s="22">
        <v>9327913.6600000001</v>
      </c>
      <c r="E7" s="22"/>
      <c r="F7" s="23">
        <v>9327913.6600000001</v>
      </c>
    </row>
    <row r="8" spans="1:6" s="25" customFormat="1" ht="18" customHeight="1">
      <c r="A8" s="24" t="s">
        <v>8</v>
      </c>
      <c r="B8" s="21"/>
      <c r="C8" s="22"/>
      <c r="D8" s="22"/>
      <c r="E8" s="22">
        <v>8492470.1799999997</v>
      </c>
      <c r="F8" s="23">
        <v>8492470.1799999997</v>
      </c>
    </row>
    <row r="9" spans="1:6" s="25" customFormat="1" ht="18" customHeight="1">
      <c r="A9" s="24" t="s">
        <v>32</v>
      </c>
      <c r="B9" s="21"/>
      <c r="C9" s="22"/>
      <c r="D9" s="22">
        <v>5200000</v>
      </c>
      <c r="E9" s="22">
        <v>1149289.96</v>
      </c>
      <c r="F9" s="23">
        <v>6349289.96</v>
      </c>
    </row>
    <row r="10" spans="1:6" s="25" customFormat="1" ht="18" customHeight="1">
      <c r="A10" s="24" t="s">
        <v>37</v>
      </c>
      <c r="B10" s="21"/>
      <c r="C10" s="22"/>
      <c r="D10" s="22">
        <v>3291351.61</v>
      </c>
      <c r="E10" s="22">
        <v>2960304.74</v>
      </c>
      <c r="F10" s="23">
        <v>6251656.3499999996</v>
      </c>
    </row>
    <row r="11" spans="1:6" s="25" customFormat="1" ht="18" customHeight="1">
      <c r="A11" s="24" t="s">
        <v>47</v>
      </c>
      <c r="B11" s="21"/>
      <c r="C11" s="22"/>
      <c r="D11" s="22"/>
      <c r="E11" s="22">
        <v>5964490</v>
      </c>
      <c r="F11" s="23">
        <v>5964490</v>
      </c>
    </row>
    <row r="12" spans="1:6" s="25" customFormat="1" ht="18" customHeight="1">
      <c r="A12" s="24" t="s">
        <v>106</v>
      </c>
      <c r="B12" s="21"/>
      <c r="C12" s="22"/>
      <c r="D12" s="22">
        <v>3641308.99</v>
      </c>
      <c r="E12" s="22">
        <v>871913.85</v>
      </c>
      <c r="F12" s="23">
        <v>4513222.84</v>
      </c>
    </row>
    <row r="13" spans="1:6" s="25" customFormat="1" ht="18" customHeight="1">
      <c r="A13" s="24" t="s">
        <v>34</v>
      </c>
      <c r="B13" s="21"/>
      <c r="C13" s="22">
        <v>2192982.46</v>
      </c>
      <c r="D13" s="22"/>
      <c r="E13" s="22"/>
      <c r="F13" s="23">
        <v>2192982.46</v>
      </c>
    </row>
    <row r="14" spans="1:6" s="25" customFormat="1" ht="18" customHeight="1">
      <c r="A14" s="24" t="s">
        <v>30</v>
      </c>
      <c r="B14" s="21"/>
      <c r="C14" s="22">
        <v>534188.03</v>
      </c>
      <c r="D14" s="22">
        <v>1602564.1</v>
      </c>
      <c r="E14" s="22">
        <v>13281.74</v>
      </c>
      <c r="F14" s="23">
        <v>2150033.87</v>
      </c>
    </row>
    <row r="15" spans="1:6" s="25" customFormat="1" ht="18" customHeight="1">
      <c r="A15" s="24" t="s">
        <v>13</v>
      </c>
      <c r="B15" s="21"/>
      <c r="C15" s="22"/>
      <c r="D15" s="22">
        <v>2102956.61</v>
      </c>
      <c r="E15" s="22"/>
      <c r="F15" s="23">
        <v>2102956.61</v>
      </c>
    </row>
    <row r="16" spans="1:6" s="25" customFormat="1" ht="18" customHeight="1">
      <c r="A16" s="24" t="s">
        <v>10</v>
      </c>
      <c r="B16" s="21"/>
      <c r="C16" s="22">
        <v>1484623.5500000003</v>
      </c>
      <c r="D16" s="22"/>
      <c r="E16" s="22">
        <v>557808.9</v>
      </c>
      <c r="F16" s="23">
        <v>2042432.4500000002</v>
      </c>
    </row>
    <row r="17" spans="1:6" s="25" customFormat="1" ht="27.95" customHeight="1">
      <c r="A17" s="24" t="s">
        <v>67</v>
      </c>
      <c r="B17" s="21"/>
      <c r="C17" s="22"/>
      <c r="D17" s="22"/>
      <c r="E17" s="22">
        <v>1517625</v>
      </c>
      <c r="F17" s="23">
        <v>1517625</v>
      </c>
    </row>
    <row r="18" spans="1:6" s="25" customFormat="1" ht="18" customHeight="1">
      <c r="A18" s="24" t="s">
        <v>9</v>
      </c>
      <c r="B18" s="21"/>
      <c r="C18" s="22">
        <v>2800</v>
      </c>
      <c r="D18" s="22">
        <v>42068.71</v>
      </c>
      <c r="E18" s="22">
        <v>1284116.1400000001</v>
      </c>
      <c r="F18" s="23">
        <v>1328984.8500000001</v>
      </c>
    </row>
    <row r="19" spans="1:6" s="25" customFormat="1" ht="18" customHeight="1">
      <c r="A19" s="24" t="s">
        <v>20</v>
      </c>
      <c r="B19" s="21"/>
      <c r="C19" s="22"/>
      <c r="D19" s="22"/>
      <c r="E19" s="22">
        <v>1289993</v>
      </c>
      <c r="F19" s="23">
        <v>1289993</v>
      </c>
    </row>
    <row r="20" spans="1:6" s="25" customFormat="1" ht="18" customHeight="1">
      <c r="A20" s="24" t="s">
        <v>25</v>
      </c>
      <c r="B20" s="21"/>
      <c r="C20" s="22">
        <v>1227682.3900000001</v>
      </c>
      <c r="D20" s="22"/>
      <c r="E20" s="22"/>
      <c r="F20" s="23">
        <v>1227682.3900000001</v>
      </c>
    </row>
    <row r="21" spans="1:6" s="25" customFormat="1" ht="18" customHeight="1">
      <c r="A21" s="24" t="s">
        <v>18</v>
      </c>
      <c r="B21" s="21"/>
      <c r="C21" s="22"/>
      <c r="D21" s="22">
        <v>1083423.6200000001</v>
      </c>
      <c r="E21" s="22"/>
      <c r="F21" s="23">
        <v>1083423.6200000001</v>
      </c>
    </row>
    <row r="22" spans="1:6" s="25" customFormat="1" ht="18" customHeight="1">
      <c r="A22" s="24" t="s">
        <v>31</v>
      </c>
      <c r="B22" s="21"/>
      <c r="C22" s="22">
        <v>1590.77</v>
      </c>
      <c r="D22" s="22">
        <v>7416.9800000000005</v>
      </c>
      <c r="E22" s="22">
        <v>811085.86999999988</v>
      </c>
      <c r="F22" s="23">
        <v>820093.61999999988</v>
      </c>
    </row>
    <row r="23" spans="1:6" s="25" customFormat="1" ht="18" customHeight="1">
      <c r="A23" s="24" t="s">
        <v>107</v>
      </c>
      <c r="B23" s="21"/>
      <c r="C23" s="22"/>
      <c r="D23" s="22"/>
      <c r="E23" s="22">
        <v>653357.08000000007</v>
      </c>
      <c r="F23" s="23">
        <v>653357.08000000007</v>
      </c>
    </row>
    <row r="24" spans="1:6" s="25" customFormat="1" ht="18" customHeight="1">
      <c r="A24" s="24" t="s">
        <v>108</v>
      </c>
      <c r="B24" s="21"/>
      <c r="C24" s="22">
        <v>118.22000000000001</v>
      </c>
      <c r="D24" s="22">
        <v>627227.49999999988</v>
      </c>
      <c r="E24" s="22">
        <v>5218</v>
      </c>
      <c r="F24" s="23">
        <v>632563.71999999986</v>
      </c>
    </row>
    <row r="25" spans="1:6" s="25" customFormat="1" ht="18" customHeight="1">
      <c r="A25" s="24" t="s">
        <v>109</v>
      </c>
      <c r="B25" s="21"/>
      <c r="C25" s="22"/>
      <c r="D25" s="22"/>
      <c r="E25" s="22">
        <v>411513.62</v>
      </c>
      <c r="F25" s="23">
        <v>411513.62</v>
      </c>
    </row>
    <row r="26" spans="1:6" s="25" customFormat="1" ht="18" customHeight="1">
      <c r="A26" s="24" t="s">
        <v>110</v>
      </c>
      <c r="B26" s="21"/>
      <c r="C26" s="22"/>
      <c r="D26" s="22"/>
      <c r="E26" s="22">
        <v>390003.14</v>
      </c>
      <c r="F26" s="23">
        <v>390003.14</v>
      </c>
    </row>
    <row r="27" spans="1:6" s="25" customFormat="1" ht="27.95" customHeight="1">
      <c r="A27" s="24" t="s">
        <v>53</v>
      </c>
      <c r="B27" s="21"/>
      <c r="C27" s="22"/>
      <c r="D27" s="22"/>
      <c r="E27" s="22">
        <v>387504</v>
      </c>
      <c r="F27" s="23">
        <v>387504</v>
      </c>
    </row>
    <row r="28" spans="1:6" s="25" customFormat="1" ht="18" customHeight="1">
      <c r="A28" s="24" t="s">
        <v>51</v>
      </c>
      <c r="B28" s="21"/>
      <c r="C28" s="22">
        <v>349650.35</v>
      </c>
      <c r="D28" s="22"/>
      <c r="E28" s="22">
        <v>32803.06</v>
      </c>
      <c r="F28" s="23">
        <v>382453.41</v>
      </c>
    </row>
    <row r="29" spans="1:6" s="25" customFormat="1" ht="18" customHeight="1">
      <c r="A29" s="24" t="s">
        <v>19</v>
      </c>
      <c r="B29" s="21"/>
      <c r="C29" s="22"/>
      <c r="D29" s="22"/>
      <c r="E29" s="22">
        <v>277123.38</v>
      </c>
      <c r="F29" s="23">
        <v>277123.38</v>
      </c>
    </row>
    <row r="30" spans="1:6" s="25" customFormat="1" ht="18" customHeight="1">
      <c r="A30" s="24" t="s">
        <v>40</v>
      </c>
      <c r="B30" s="21"/>
      <c r="C30" s="22">
        <v>3601.59</v>
      </c>
      <c r="D30" s="22">
        <v>250000</v>
      </c>
      <c r="E30" s="22"/>
      <c r="F30" s="23">
        <v>253601.59</v>
      </c>
    </row>
    <row r="31" spans="1:6" s="25" customFormat="1" ht="18" customHeight="1">
      <c r="A31" s="24" t="s">
        <v>54</v>
      </c>
      <c r="B31" s="21"/>
      <c r="C31" s="22"/>
      <c r="D31" s="22"/>
      <c r="E31" s="22">
        <v>230791.56</v>
      </c>
      <c r="F31" s="23">
        <v>230791.56</v>
      </c>
    </row>
    <row r="32" spans="1:6" s="25" customFormat="1" ht="18" customHeight="1">
      <c r="A32" s="24" t="s">
        <v>60</v>
      </c>
      <c r="B32" s="21"/>
      <c r="C32" s="22">
        <v>1571.25</v>
      </c>
      <c r="D32" s="22"/>
      <c r="E32" s="22">
        <v>214362.26</v>
      </c>
      <c r="F32" s="23">
        <v>215933.51</v>
      </c>
    </row>
    <row r="33" spans="1:6" s="25" customFormat="1" ht="18" customHeight="1">
      <c r="A33" s="24" t="s">
        <v>111</v>
      </c>
      <c r="B33" s="21"/>
      <c r="C33" s="22"/>
      <c r="D33" s="22">
        <v>211868.42</v>
      </c>
      <c r="E33" s="22"/>
      <c r="F33" s="23">
        <v>211868.42</v>
      </c>
    </row>
    <row r="34" spans="1:6" s="25" customFormat="1" ht="18" customHeight="1">
      <c r="A34" s="24" t="s">
        <v>11</v>
      </c>
      <c r="B34" s="21"/>
      <c r="C34" s="22">
        <v>173616.27</v>
      </c>
      <c r="D34" s="22"/>
      <c r="E34" s="22">
        <v>18954.400000000001</v>
      </c>
      <c r="F34" s="23">
        <v>192570.66999999998</v>
      </c>
    </row>
    <row r="35" spans="1:6" s="25" customFormat="1" ht="18" customHeight="1">
      <c r="A35" s="24" t="s">
        <v>112</v>
      </c>
      <c r="B35" s="21"/>
      <c r="C35" s="22"/>
      <c r="D35" s="22"/>
      <c r="E35" s="22">
        <v>169222.33999999997</v>
      </c>
      <c r="F35" s="23">
        <v>169222.33999999997</v>
      </c>
    </row>
    <row r="36" spans="1:6" s="25" customFormat="1" ht="18" customHeight="1">
      <c r="A36" s="24" t="s">
        <v>89</v>
      </c>
      <c r="B36" s="21"/>
      <c r="C36" s="22"/>
      <c r="D36" s="22"/>
      <c r="E36" s="22">
        <v>162600</v>
      </c>
      <c r="F36" s="23">
        <v>162600</v>
      </c>
    </row>
    <row r="37" spans="1:6" s="25" customFormat="1" ht="18" customHeight="1">
      <c r="A37" s="24" t="s">
        <v>113</v>
      </c>
      <c r="B37" s="21"/>
      <c r="C37" s="22"/>
      <c r="D37" s="22"/>
      <c r="E37" s="22">
        <v>107100</v>
      </c>
      <c r="F37" s="23">
        <v>107100</v>
      </c>
    </row>
    <row r="38" spans="1:6" s="25" customFormat="1" ht="18" customHeight="1">
      <c r="A38" s="24" t="s">
        <v>114</v>
      </c>
      <c r="B38" s="21"/>
      <c r="C38" s="22"/>
      <c r="D38" s="22"/>
      <c r="E38" s="22">
        <v>100000</v>
      </c>
      <c r="F38" s="23">
        <v>100000</v>
      </c>
    </row>
    <row r="39" spans="1:6" s="25" customFormat="1" ht="18" customHeight="1">
      <c r="A39" s="24" t="s">
        <v>58</v>
      </c>
      <c r="B39" s="21"/>
      <c r="C39" s="22"/>
      <c r="D39" s="22"/>
      <c r="E39" s="22">
        <v>99463</v>
      </c>
      <c r="F39" s="23">
        <v>99463</v>
      </c>
    </row>
    <row r="40" spans="1:6" s="25" customFormat="1" ht="18" customHeight="1">
      <c r="A40" s="24" t="s">
        <v>91</v>
      </c>
      <c r="B40" s="21"/>
      <c r="C40" s="22"/>
      <c r="D40" s="22"/>
      <c r="E40" s="22">
        <v>69000</v>
      </c>
      <c r="F40" s="23">
        <v>69000</v>
      </c>
    </row>
    <row r="41" spans="1:6" s="25" customFormat="1" ht="18" customHeight="1">
      <c r="A41" s="24" t="s">
        <v>115</v>
      </c>
      <c r="B41" s="21"/>
      <c r="C41" s="22"/>
      <c r="D41" s="22"/>
      <c r="E41" s="22">
        <v>63531.48</v>
      </c>
      <c r="F41" s="23">
        <v>63531.48</v>
      </c>
    </row>
    <row r="42" spans="1:6" s="25" customFormat="1" ht="18" customHeight="1">
      <c r="A42" s="24" t="s">
        <v>116</v>
      </c>
      <c r="B42" s="21"/>
      <c r="C42" s="22"/>
      <c r="D42" s="22"/>
      <c r="E42" s="22">
        <v>60000</v>
      </c>
      <c r="F42" s="23">
        <v>60000</v>
      </c>
    </row>
    <row r="43" spans="1:6" s="25" customFormat="1" ht="18" customHeight="1">
      <c r="A43" s="24" t="s">
        <v>117</v>
      </c>
      <c r="B43" s="21"/>
      <c r="C43" s="22"/>
      <c r="D43" s="22"/>
      <c r="E43" s="22">
        <v>42600</v>
      </c>
      <c r="F43" s="23">
        <v>42600</v>
      </c>
    </row>
    <row r="44" spans="1:6" s="25" customFormat="1" ht="18" customHeight="1">
      <c r="A44" s="24" t="s">
        <v>118</v>
      </c>
      <c r="B44" s="21"/>
      <c r="C44" s="22"/>
      <c r="D44" s="22"/>
      <c r="E44" s="22">
        <v>35329</v>
      </c>
      <c r="F44" s="23">
        <v>35329</v>
      </c>
    </row>
    <row r="45" spans="1:6" s="25" customFormat="1" ht="18" customHeight="1">
      <c r="A45" s="24" t="s">
        <v>76</v>
      </c>
      <c r="B45" s="21"/>
      <c r="C45" s="22"/>
      <c r="D45" s="22">
        <v>31479.54</v>
      </c>
      <c r="E45" s="22"/>
      <c r="F45" s="23">
        <v>31479.54</v>
      </c>
    </row>
    <row r="46" spans="1:6" s="25" customFormat="1" ht="18" customHeight="1">
      <c r="A46" s="26" t="s">
        <v>78</v>
      </c>
      <c r="C46" s="22">
        <v>16352.25</v>
      </c>
      <c r="D46" s="22">
        <v>0</v>
      </c>
      <c r="E46" s="22">
        <v>76387.400000000009</v>
      </c>
      <c r="F46" s="23">
        <v>201656.23000000045</v>
      </c>
    </row>
    <row r="47" spans="1:6" ht="6.75" customHeight="1">
      <c r="A47" s="2"/>
      <c r="B47" s="2"/>
      <c r="C47" s="3"/>
      <c r="D47" s="3"/>
      <c r="E47" s="3"/>
      <c r="F47" s="12"/>
    </row>
    <row r="48" spans="1:6" ht="17.25">
      <c r="A48" s="13" t="s">
        <v>79</v>
      </c>
      <c r="B48" s="13"/>
      <c r="C48" s="14">
        <v>15859423.219999999</v>
      </c>
      <c r="D48" s="14">
        <v>223759691.84999999</v>
      </c>
      <c r="E48" s="14">
        <v>99595515.459999993</v>
      </c>
      <c r="F48" s="15">
        <v>339214630.53000003</v>
      </c>
    </row>
    <row r="49" spans="1:9" ht="7.5" customHeight="1">
      <c r="A49" s="2"/>
      <c r="B49" s="2"/>
      <c r="C49" s="3"/>
      <c r="D49" s="3"/>
      <c r="E49" s="3"/>
      <c r="F49" s="3"/>
    </row>
    <row r="50" spans="1:9" s="25" customFormat="1" ht="18" customHeight="1">
      <c r="A50" s="27" t="s">
        <v>80</v>
      </c>
      <c r="B50" s="28">
        <f>B52-B48</f>
        <v>57786765.030166678</v>
      </c>
      <c r="C50" s="28">
        <f t="shared" ref="C50:F50" si="0">C52-C48</f>
        <v>3058759.304332044</v>
      </c>
      <c r="D50" s="28">
        <f t="shared" si="0"/>
        <v>-16994333.468390852</v>
      </c>
      <c r="E50" s="28">
        <f t="shared" si="0"/>
        <v>-13530735.817107946</v>
      </c>
      <c r="F50" s="29">
        <f t="shared" si="0"/>
        <v>30320455.048999906</v>
      </c>
    </row>
    <row r="51" spans="1:9" ht="7.5" customHeight="1">
      <c r="A51" s="2"/>
      <c r="B51" s="2"/>
      <c r="C51" s="3"/>
      <c r="D51" s="3"/>
      <c r="E51" s="3"/>
      <c r="F51" s="3"/>
    </row>
    <row r="52" spans="1:9" ht="15">
      <c r="A52" s="9" t="s">
        <v>6</v>
      </c>
      <c r="B52" s="10">
        <v>57786765.030166678</v>
      </c>
      <c r="C52" s="10">
        <v>18918182.524332043</v>
      </c>
      <c r="D52" s="10">
        <v>206765358.38160914</v>
      </c>
      <c r="E52" s="10">
        <v>86064779.642892048</v>
      </c>
      <c r="F52" s="10">
        <v>369535085.57899994</v>
      </c>
    </row>
    <row r="54" spans="1:9">
      <c r="A54" s="18" t="s">
        <v>81</v>
      </c>
    </row>
    <row r="55" spans="1:9">
      <c r="A55" s="18" t="s">
        <v>82</v>
      </c>
      <c r="B55" s="18"/>
      <c r="C55" s="18"/>
      <c r="D55" s="18"/>
      <c r="E55" s="18"/>
      <c r="F55" s="18"/>
    </row>
    <row r="56" spans="1:9">
      <c r="A56" s="18" t="s">
        <v>119</v>
      </c>
      <c r="B56" s="18"/>
      <c r="C56" s="18"/>
      <c r="D56" s="18"/>
      <c r="E56" s="18"/>
      <c r="F56" s="18"/>
    </row>
    <row r="57" spans="1:9">
      <c r="A57" s="403" t="s">
        <v>84</v>
      </c>
      <c r="B57" s="403"/>
      <c r="C57" s="403"/>
      <c r="D57" s="403"/>
      <c r="E57" s="403"/>
      <c r="F57" s="403"/>
    </row>
    <row r="60" spans="1:9" ht="15">
      <c r="A60" s="34"/>
    </row>
    <row r="62" spans="1:9">
      <c r="B62" s="37"/>
      <c r="C62" s="37"/>
      <c r="D62" s="37"/>
      <c r="E62" s="37"/>
      <c r="F62" s="37"/>
      <c r="G62" s="37"/>
      <c r="H62" s="3"/>
      <c r="I62" s="36"/>
    </row>
    <row r="63" spans="1:9">
      <c r="B63" s="37"/>
      <c r="C63" s="37"/>
      <c r="D63" s="37"/>
      <c r="E63" s="37"/>
      <c r="F63" s="37"/>
      <c r="G63" s="37"/>
      <c r="H63" s="3"/>
      <c r="I63" s="36"/>
    </row>
    <row r="64" spans="1:9">
      <c r="B64" s="37"/>
      <c r="C64" s="37"/>
      <c r="D64" s="37"/>
      <c r="E64" s="37"/>
      <c r="F64" s="37"/>
      <c r="G64" s="37"/>
      <c r="H64" s="3"/>
    </row>
    <row r="65" spans="2:9">
      <c r="B65" s="37"/>
      <c r="C65" s="37"/>
      <c r="D65" s="37"/>
      <c r="E65" s="37"/>
      <c r="F65" s="37"/>
      <c r="G65" s="37"/>
      <c r="H65" s="3"/>
    </row>
    <row r="66" spans="2:9">
      <c r="B66" s="37"/>
      <c r="C66" s="37"/>
      <c r="D66" s="37"/>
      <c r="E66" s="37"/>
      <c r="F66" s="37"/>
      <c r="G66" s="37"/>
      <c r="H66" s="3"/>
      <c r="I66" s="33"/>
    </row>
    <row r="88" spans="1:7" ht="15">
      <c r="A88" s="34"/>
    </row>
    <row r="90" spans="1:7">
      <c r="B90" s="37"/>
      <c r="C90" s="37"/>
      <c r="D90" s="37"/>
      <c r="E90" s="37"/>
      <c r="F90" s="3"/>
    </row>
    <row r="91" spans="1:7">
      <c r="B91" s="37"/>
      <c r="C91" s="37"/>
      <c r="D91" s="37"/>
      <c r="E91" s="37"/>
      <c r="F91" s="3"/>
    </row>
    <row r="92" spans="1:7">
      <c r="B92" s="37"/>
      <c r="C92" s="37"/>
      <c r="D92" s="37"/>
      <c r="E92" s="37"/>
      <c r="F92" s="3"/>
    </row>
    <row r="93" spans="1:7">
      <c r="B93" s="37"/>
      <c r="C93" s="37"/>
      <c r="D93" s="37"/>
      <c r="E93" s="37"/>
      <c r="F93" s="3"/>
    </row>
    <row r="94" spans="1:7">
      <c r="B94" s="37"/>
      <c r="C94" s="37"/>
      <c r="D94" s="37"/>
      <c r="E94" s="37"/>
      <c r="F94" s="3"/>
      <c r="G94" s="3"/>
    </row>
    <row r="95" spans="1:7">
      <c r="B95" s="37"/>
      <c r="C95" s="37"/>
      <c r="D95" s="37"/>
      <c r="E95" s="37"/>
      <c r="F95" s="3"/>
    </row>
    <row r="96" spans="1:7">
      <c r="B96" s="3"/>
      <c r="C96" s="3"/>
      <c r="D96" s="3"/>
      <c r="E96" s="3"/>
      <c r="F96" s="3"/>
      <c r="G96" s="3"/>
    </row>
    <row r="97" spans="2:6">
      <c r="B97" s="3"/>
      <c r="C97" s="3"/>
      <c r="D97" s="3"/>
      <c r="E97" s="3"/>
      <c r="F97" s="3"/>
    </row>
    <row r="98" spans="2:6">
      <c r="B98" s="3"/>
      <c r="C98" s="3"/>
      <c r="D98" s="3"/>
      <c r="E98" s="3"/>
      <c r="F98" s="3"/>
    </row>
    <row r="99" spans="2:6">
      <c r="B99" s="3"/>
      <c r="C99" s="3"/>
      <c r="D99" s="3"/>
      <c r="E99" s="3"/>
      <c r="F99" s="3"/>
    </row>
    <row r="115" spans="2:2">
      <c r="B115" s="35"/>
    </row>
  </sheetData>
  <sortState xmlns:xlrd2="http://schemas.microsoft.com/office/spreadsheetml/2017/richdata2" ref="A5:F45">
    <sortCondition descending="1" ref="F5:F45"/>
  </sortState>
  <mergeCells count="1">
    <mergeCell ref="A57:F57"/>
  </mergeCell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CD23-9E49-4C67-A75B-736811494907}">
  <dimension ref="B2:J73"/>
  <sheetViews>
    <sheetView topLeftCell="A46" workbookViewId="0">
      <selection activeCell="B78" sqref="B78"/>
    </sheetView>
  </sheetViews>
  <sheetFormatPr defaultRowHeight="15"/>
  <cols>
    <col min="2" max="2" width="41.42578125" customWidth="1"/>
    <col min="3" max="3" width="14.28515625" customWidth="1"/>
    <col min="4" max="4" width="16.140625" customWidth="1"/>
    <col min="5" max="5" width="15.28515625" customWidth="1"/>
    <col min="6" max="6" width="15.85546875" customWidth="1"/>
    <col min="7" max="7" width="16.28515625" customWidth="1"/>
    <col min="8" max="8" width="17.42578125" customWidth="1"/>
  </cols>
  <sheetData>
    <row r="2" spans="2:10" ht="15.75">
      <c r="B2" s="184" t="s">
        <v>226</v>
      </c>
      <c r="C2" s="232"/>
      <c r="D2" s="232"/>
      <c r="E2" s="232"/>
      <c r="F2" s="232"/>
      <c r="G2" s="232"/>
      <c r="H2" s="232"/>
      <c r="I2" s="232"/>
      <c r="J2" s="232"/>
    </row>
    <row r="3" spans="2:10" ht="15.75">
      <c r="B3" s="184"/>
      <c r="C3" s="233"/>
      <c r="D3" s="47" t="s">
        <v>158</v>
      </c>
      <c r="E3" s="47" t="s">
        <v>159</v>
      </c>
      <c r="F3" s="47" t="s">
        <v>160</v>
      </c>
      <c r="G3" s="47" t="s">
        <v>161</v>
      </c>
      <c r="H3" s="195"/>
      <c r="I3" s="77"/>
      <c r="J3" s="77"/>
    </row>
    <row r="4" spans="2:10" ht="48">
      <c r="B4" s="238" t="s">
        <v>162</v>
      </c>
      <c r="C4" s="234"/>
      <c r="D4" s="235" t="str">
        <f>'[1]Bud and Exp Overview'!E6</f>
        <v>Attaining Favorable Protection Environments</v>
      </c>
      <c r="E4" s="235" t="str">
        <f>'[1]Bud and Exp Overview'!F6</f>
        <v>Realizing Basic Rights in Safe Environments</v>
      </c>
      <c r="F4" s="235" t="str">
        <f>'[1]Bud and Exp Overview'!G6</f>
        <v>Empowering Communities and Achieving Gender Equality</v>
      </c>
      <c r="G4" s="235" t="str">
        <f>'[1]Bud and Exp Overview'!H6</f>
        <v>Securing Solutions</v>
      </c>
      <c r="H4" s="192" t="s">
        <v>6</v>
      </c>
      <c r="I4" s="236" t="s">
        <v>163</v>
      </c>
      <c r="J4" s="237" t="s">
        <v>164</v>
      </c>
    </row>
    <row r="5" spans="2:10" ht="6.75" customHeight="1">
      <c r="C5" s="239"/>
      <c r="D5" s="239"/>
      <c r="E5" s="239"/>
      <c r="F5" s="239"/>
      <c r="G5" s="239"/>
      <c r="H5" s="239"/>
      <c r="I5" s="240"/>
      <c r="J5" s="199"/>
    </row>
    <row r="6" spans="2:10">
      <c r="B6" s="407" t="s">
        <v>227</v>
      </c>
      <c r="C6" s="79" t="s">
        <v>85</v>
      </c>
      <c r="D6" s="311">
        <v>3068340.2605211018</v>
      </c>
      <c r="E6" s="311">
        <v>13978391.216656901</v>
      </c>
      <c r="F6" s="310">
        <v>3862108.5322042005</v>
      </c>
      <c r="G6" s="311">
        <v>2506243.9905553996</v>
      </c>
      <c r="H6" s="241">
        <v>23415083.999937601</v>
      </c>
      <c r="I6" s="199">
        <v>2.357504703632804E-2</v>
      </c>
      <c r="J6" s="199"/>
    </row>
    <row r="7" spans="2:10">
      <c r="B7" s="408"/>
      <c r="C7" s="230" t="s">
        <v>166</v>
      </c>
      <c r="D7" s="68">
        <v>4971605.7299353359</v>
      </c>
      <c r="E7" s="68">
        <v>7866252.0011091661</v>
      </c>
      <c r="F7" s="67">
        <v>1969348.6789927548</v>
      </c>
      <c r="G7" s="68">
        <v>1769021.7349627414</v>
      </c>
      <c r="H7" s="355">
        <v>16576228.144999998</v>
      </c>
      <c r="I7" s="199">
        <v>3.4657908202479611E-2</v>
      </c>
      <c r="J7" s="199">
        <v>0.70792947593287181</v>
      </c>
    </row>
    <row r="8" spans="2:10">
      <c r="B8" s="186" t="s">
        <v>167</v>
      </c>
      <c r="C8" s="354" t="s">
        <v>85</v>
      </c>
      <c r="D8" s="245">
        <v>3068340.2605211018</v>
      </c>
      <c r="E8" s="246">
        <v>13978391.216656901</v>
      </c>
      <c r="F8" s="245">
        <v>3862108.5322042005</v>
      </c>
      <c r="G8" s="246">
        <v>2506243.9905553996</v>
      </c>
      <c r="H8" s="356">
        <v>23415083.999937601</v>
      </c>
      <c r="I8" s="359">
        <v>2.357504703632804E-2</v>
      </c>
      <c r="J8" s="249"/>
    </row>
    <row r="9" spans="2:10">
      <c r="B9" s="186"/>
      <c r="C9" s="215" t="s">
        <v>166</v>
      </c>
      <c r="D9" s="250">
        <v>4971605.7299353359</v>
      </c>
      <c r="E9" s="251">
        <v>7866252.0011091661</v>
      </c>
      <c r="F9" s="250">
        <v>1969348.6789927548</v>
      </c>
      <c r="G9" s="251">
        <v>1769021.7349627414</v>
      </c>
      <c r="H9" s="252">
        <v>16576228.144999998</v>
      </c>
      <c r="I9" s="249">
        <v>3.4657908202479611E-2</v>
      </c>
      <c r="J9" s="249">
        <v>0.70792947593287181</v>
      </c>
    </row>
    <row r="10" spans="2:10" ht="6.75" customHeight="1">
      <c r="B10" s="215"/>
      <c r="C10" s="215"/>
      <c r="D10" s="251"/>
      <c r="E10" s="251"/>
      <c r="F10" s="251"/>
      <c r="G10" s="251"/>
      <c r="H10" s="253"/>
      <c r="I10" s="249"/>
      <c r="J10" s="249"/>
    </row>
    <row r="11" spans="2:10" ht="15.75">
      <c r="B11" s="352" t="s">
        <v>228</v>
      </c>
      <c r="C11" s="242"/>
      <c r="D11" s="254"/>
      <c r="E11" s="254"/>
      <c r="F11" s="254"/>
      <c r="G11" s="254"/>
      <c r="H11" s="255"/>
      <c r="I11" s="244"/>
      <c r="J11" s="199"/>
    </row>
    <row r="12" spans="2:10">
      <c r="B12" s="79" t="s">
        <v>229</v>
      </c>
      <c r="C12" s="79" t="s">
        <v>85</v>
      </c>
      <c r="D12" s="61">
        <v>4152855.6949219992</v>
      </c>
      <c r="E12" s="62">
        <v>0</v>
      </c>
      <c r="F12" s="61">
        <v>0</v>
      </c>
      <c r="G12" s="62">
        <v>2256834.3051624</v>
      </c>
      <c r="H12" s="241">
        <v>6409690.0000843992</v>
      </c>
      <c r="I12" s="199">
        <v>6.4534785884463996E-3</v>
      </c>
      <c r="J12" s="199"/>
    </row>
    <row r="13" spans="2:10">
      <c r="B13" s="242"/>
      <c r="C13" s="242" t="s">
        <v>166</v>
      </c>
      <c r="D13" s="67">
        <v>3894406.6142430799</v>
      </c>
      <c r="E13" s="68">
        <v>0</v>
      </c>
      <c r="F13" s="67">
        <v>0</v>
      </c>
      <c r="G13" s="68">
        <v>1127087.9287569164</v>
      </c>
      <c r="H13" s="243">
        <v>5021494.5429999959</v>
      </c>
      <c r="I13" s="244">
        <v>1.0499040878792526E-2</v>
      </c>
      <c r="J13" s="199">
        <v>0.78342237189846553</v>
      </c>
    </row>
    <row r="14" spans="2:10">
      <c r="B14" s="79" t="s">
        <v>230</v>
      </c>
      <c r="C14" s="79" t="s">
        <v>85</v>
      </c>
      <c r="D14" s="61">
        <v>841167.99998360011</v>
      </c>
      <c r="E14" s="62">
        <v>1760499.9999529994</v>
      </c>
      <c r="F14" s="61">
        <v>0</v>
      </c>
      <c r="G14" s="62">
        <v>1022542.0000977999</v>
      </c>
      <c r="H14" s="241">
        <v>3624210.0000343993</v>
      </c>
      <c r="I14" s="199">
        <v>3.648969237973654E-3</v>
      </c>
      <c r="J14" s="199"/>
    </row>
    <row r="15" spans="2:10">
      <c r="B15" s="219"/>
      <c r="C15" s="219" t="s">
        <v>166</v>
      </c>
      <c r="D15" s="67">
        <v>614520.58670995221</v>
      </c>
      <c r="E15" s="68">
        <v>710795.94105203473</v>
      </c>
      <c r="F15" s="67">
        <v>0</v>
      </c>
      <c r="G15" s="68">
        <v>688492.1972380142</v>
      </c>
      <c r="H15" s="256">
        <v>2013808.725000001</v>
      </c>
      <c r="I15" s="257">
        <v>4.2105114214089235E-3</v>
      </c>
      <c r="J15" s="199">
        <v>0.55565453574182699</v>
      </c>
    </row>
    <row r="16" spans="2:10">
      <c r="B16" s="186" t="s">
        <v>167</v>
      </c>
      <c r="C16" s="220" t="s">
        <v>85</v>
      </c>
      <c r="D16" s="245">
        <v>4994023.6949055996</v>
      </c>
      <c r="E16" s="245">
        <v>1760499.9999529994</v>
      </c>
      <c r="F16" s="245">
        <v>0</v>
      </c>
      <c r="G16" s="245">
        <v>3279376.3052602001</v>
      </c>
      <c r="H16" s="245">
        <v>10033900.0001188</v>
      </c>
      <c r="I16" s="248">
        <v>1.0102447826420054E-2</v>
      </c>
      <c r="J16" s="249"/>
    </row>
    <row r="17" spans="2:10">
      <c r="B17" s="215"/>
      <c r="C17" s="215" t="s">
        <v>166</v>
      </c>
      <c r="D17" s="298">
        <v>4508927.2009530319</v>
      </c>
      <c r="E17" s="298">
        <v>710795.94105203473</v>
      </c>
      <c r="F17" s="298">
        <v>0</v>
      </c>
      <c r="G17" s="298">
        <v>1815580.1259949305</v>
      </c>
      <c r="H17" s="298">
        <v>7035303.2679999974</v>
      </c>
      <c r="I17" s="249">
        <v>1.470955230020145E-2</v>
      </c>
      <c r="J17" s="249">
        <v>0.70115341670902642</v>
      </c>
    </row>
    <row r="18" spans="2:10" ht="6" customHeight="1">
      <c r="B18" s="215"/>
      <c r="C18" s="215"/>
      <c r="D18" s="251"/>
      <c r="E18" s="251"/>
      <c r="F18" s="350"/>
      <c r="G18" s="251"/>
      <c r="H18" s="351"/>
      <c r="I18" s="249"/>
      <c r="J18" s="249"/>
    </row>
    <row r="19" spans="2:10" ht="15.75">
      <c r="B19" s="352" t="s">
        <v>231</v>
      </c>
      <c r="C19" s="242"/>
      <c r="D19" s="254"/>
      <c r="E19" s="254"/>
      <c r="F19" s="254"/>
      <c r="G19" s="254"/>
      <c r="H19" s="255"/>
      <c r="I19" s="244"/>
      <c r="J19" s="199"/>
    </row>
    <row r="20" spans="2:10">
      <c r="B20" s="79" t="s">
        <v>232</v>
      </c>
      <c r="C20" s="79" t="s">
        <v>85</v>
      </c>
      <c r="D20" s="61">
        <v>3047803.3444320001</v>
      </c>
      <c r="E20" s="62">
        <v>0</v>
      </c>
      <c r="F20" s="61">
        <v>815612.30458399991</v>
      </c>
      <c r="G20" s="62">
        <v>1922871.3509400005</v>
      </c>
      <c r="H20" s="241">
        <v>5786286.9999560006</v>
      </c>
      <c r="I20" s="199">
        <v>5.825816733778094E-3</v>
      </c>
      <c r="J20" s="199"/>
    </row>
    <row r="21" spans="2:10">
      <c r="B21" s="242"/>
      <c r="C21" s="242" t="s">
        <v>166</v>
      </c>
      <c r="D21" s="67">
        <v>1578932.6455283675</v>
      </c>
      <c r="E21" s="68">
        <v>0</v>
      </c>
      <c r="F21" s="67">
        <v>464792.47616807523</v>
      </c>
      <c r="G21" s="68">
        <v>1201002.4873035587</v>
      </c>
      <c r="H21" s="243">
        <v>3244727.6090000016</v>
      </c>
      <c r="I21" s="244">
        <v>6.7841411587167338E-3</v>
      </c>
      <c r="J21" s="199">
        <v>0.56076160913288176</v>
      </c>
    </row>
    <row r="22" spans="2:10">
      <c r="B22" s="79" t="s">
        <v>58</v>
      </c>
      <c r="C22" s="79" t="s">
        <v>85</v>
      </c>
      <c r="D22" s="61">
        <v>2802418.0000906345</v>
      </c>
      <c r="E22" s="62">
        <v>1389175.0000198702</v>
      </c>
      <c r="F22" s="61">
        <v>0</v>
      </c>
      <c r="G22" s="62">
        <v>507429.99999549112</v>
      </c>
      <c r="H22" s="241">
        <v>4699023.0001059957</v>
      </c>
      <c r="I22" s="199">
        <v>4.731124955715784E-3</v>
      </c>
      <c r="J22" s="199"/>
    </row>
    <row r="23" spans="2:10">
      <c r="B23" s="242"/>
      <c r="C23" s="242" t="s">
        <v>166</v>
      </c>
      <c r="D23" s="67">
        <v>3424173.3750458374</v>
      </c>
      <c r="E23" s="68">
        <v>663045.12413156428</v>
      </c>
      <c r="F23" s="67">
        <v>0</v>
      </c>
      <c r="G23" s="68">
        <v>248732.05282259738</v>
      </c>
      <c r="H23" s="243">
        <v>4335950.5519999992</v>
      </c>
      <c r="I23" s="244">
        <v>9.0656918381661657E-3</v>
      </c>
      <c r="J23" s="199">
        <v>0.92273448159376814</v>
      </c>
    </row>
    <row r="24" spans="2:10">
      <c r="B24" s="79" t="s">
        <v>14</v>
      </c>
      <c r="C24" s="79" t="s">
        <v>85</v>
      </c>
      <c r="D24" s="61">
        <v>4384598.9999861903</v>
      </c>
      <c r="E24" s="62">
        <v>0</v>
      </c>
      <c r="F24" s="61">
        <v>0</v>
      </c>
      <c r="G24" s="62">
        <v>0</v>
      </c>
      <c r="H24" s="241">
        <v>4384598.9999861903</v>
      </c>
      <c r="I24" s="199">
        <v>4.4145529292308663E-3</v>
      </c>
      <c r="J24" s="199"/>
    </row>
    <row r="25" spans="2:10">
      <c r="B25" s="242"/>
      <c r="C25" s="242" t="s">
        <v>166</v>
      </c>
      <c r="D25" s="67">
        <v>3467694.673</v>
      </c>
      <c r="E25" s="68">
        <v>0</v>
      </c>
      <c r="F25" s="67">
        <v>0</v>
      </c>
      <c r="G25" s="68">
        <v>0</v>
      </c>
      <c r="H25" s="243">
        <v>3467694.673</v>
      </c>
      <c r="I25" s="244">
        <v>7.2503251403011849E-3</v>
      </c>
      <c r="J25" s="199">
        <v>0.790880687837342</v>
      </c>
    </row>
    <row r="26" spans="2:10">
      <c r="B26" s="79" t="s">
        <v>32</v>
      </c>
      <c r="C26" s="79" t="s">
        <v>85</v>
      </c>
      <c r="D26" s="61">
        <v>2708016.0640387004</v>
      </c>
      <c r="E26" s="62">
        <v>0</v>
      </c>
      <c r="F26" s="61">
        <v>525221.70455010002</v>
      </c>
      <c r="G26" s="62">
        <v>562412.23132999998</v>
      </c>
      <c r="H26" s="241">
        <v>3795649.9999188003</v>
      </c>
      <c r="I26" s="199">
        <v>3.8215804513775267E-3</v>
      </c>
      <c r="J26" s="249"/>
    </row>
    <row r="27" spans="2:10">
      <c r="B27" s="219"/>
      <c r="C27" s="219" t="s">
        <v>166</v>
      </c>
      <c r="D27" s="67">
        <v>1897489.9070072433</v>
      </c>
      <c r="E27" s="68">
        <v>0</v>
      </c>
      <c r="F27" s="67">
        <v>364616.16469181463</v>
      </c>
      <c r="G27" s="68">
        <v>365149.25530094141</v>
      </c>
      <c r="H27" s="256">
        <v>2627255.3269999991</v>
      </c>
      <c r="I27" s="257">
        <v>5.4931178040709535E-3</v>
      </c>
      <c r="J27" s="249">
        <v>0.6921753394164909</v>
      </c>
    </row>
    <row r="28" spans="2:10">
      <c r="B28" s="186" t="s">
        <v>167</v>
      </c>
      <c r="C28" s="220" t="s">
        <v>85</v>
      </c>
      <c r="D28" s="245">
        <v>12942836.408547524</v>
      </c>
      <c r="E28" s="246">
        <v>1389175.0000198702</v>
      </c>
      <c r="F28" s="245">
        <v>1340834.0091340998</v>
      </c>
      <c r="G28" s="246">
        <v>2992713.5822654916</v>
      </c>
      <c r="H28" s="247">
        <v>18665558.999966986</v>
      </c>
      <c r="I28" s="248">
        <v>1.8793075070102271E-2</v>
      </c>
      <c r="J28" s="249"/>
    </row>
    <row r="29" spans="2:10">
      <c r="B29" s="215"/>
      <c r="C29" s="215" t="s">
        <v>166</v>
      </c>
      <c r="D29" s="250">
        <v>10368290.600581449</v>
      </c>
      <c r="E29" s="251">
        <v>663045.12413156428</v>
      </c>
      <c r="F29" s="250">
        <v>829408.6408598898</v>
      </c>
      <c r="G29" s="251">
        <v>1814883.7954270975</v>
      </c>
      <c r="H29" s="252">
        <v>13675628.161</v>
      </c>
      <c r="I29" s="249">
        <v>2.8593275941255041E-2</v>
      </c>
      <c r="J29" s="249">
        <v>0.73266641309934455</v>
      </c>
    </row>
    <row r="30" spans="2:10" ht="6.75" customHeight="1">
      <c r="B30" s="215"/>
      <c r="C30" s="215"/>
      <c r="D30" s="251"/>
      <c r="E30" s="251"/>
      <c r="F30" s="251"/>
      <c r="G30" s="251"/>
      <c r="H30" s="253"/>
      <c r="I30" s="249"/>
      <c r="J30" s="199"/>
    </row>
    <row r="31" spans="2:10" ht="15.75">
      <c r="B31" s="352" t="s">
        <v>233</v>
      </c>
      <c r="C31" s="242"/>
      <c r="D31" s="254"/>
      <c r="E31" s="254"/>
      <c r="F31" s="254"/>
      <c r="G31" s="254"/>
      <c r="H31" s="255"/>
      <c r="I31" s="244"/>
      <c r="J31" s="199"/>
    </row>
    <row r="32" spans="2:10">
      <c r="B32" s="79" t="s">
        <v>234</v>
      </c>
      <c r="C32" s="79" t="s">
        <v>85</v>
      </c>
      <c r="D32" s="61">
        <v>18846798.209030561</v>
      </c>
      <c r="E32" s="62">
        <v>0</v>
      </c>
      <c r="F32" s="61">
        <v>0</v>
      </c>
      <c r="G32" s="62">
        <v>2850109.7898301804</v>
      </c>
      <c r="H32" s="241">
        <v>21696907.998860743</v>
      </c>
      <c r="I32" s="199">
        <v>2.1845133103831155E-2</v>
      </c>
      <c r="J32" s="199"/>
    </row>
    <row r="33" spans="2:10">
      <c r="B33" s="242"/>
      <c r="C33" s="242" t="s">
        <v>166</v>
      </c>
      <c r="D33" s="67">
        <v>8514967.2777419798</v>
      </c>
      <c r="E33" s="68">
        <v>0</v>
      </c>
      <c r="F33" s="67">
        <v>0</v>
      </c>
      <c r="G33" s="68">
        <v>844176.34625802469</v>
      </c>
      <c r="H33" s="243">
        <v>9359143.6240000054</v>
      </c>
      <c r="I33" s="244">
        <v>1.9568284035246946E-2</v>
      </c>
      <c r="J33" s="199">
        <v>0.4313584048239239</v>
      </c>
    </row>
    <row r="34" spans="2:10">
      <c r="B34" s="79" t="s">
        <v>235</v>
      </c>
      <c r="C34" s="79" t="s">
        <v>85</v>
      </c>
      <c r="D34" s="62">
        <v>1070961.9987267002</v>
      </c>
      <c r="E34" s="62">
        <v>0</v>
      </c>
      <c r="F34" s="61">
        <v>0</v>
      </c>
      <c r="G34" s="62">
        <v>2817031.0011079698</v>
      </c>
      <c r="H34" s="241">
        <v>3887992.9998346698</v>
      </c>
      <c r="I34" s="199">
        <v>3.9145543038949064E-3</v>
      </c>
      <c r="J34" s="199"/>
    </row>
    <row r="35" spans="2:10">
      <c r="B35" s="242"/>
      <c r="C35" s="242" t="s">
        <v>166</v>
      </c>
      <c r="D35" s="68">
        <v>1403567.7415515801</v>
      </c>
      <c r="E35" s="68">
        <v>0</v>
      </c>
      <c r="F35" s="67">
        <v>0</v>
      </c>
      <c r="G35" s="68">
        <v>1821379.3934484206</v>
      </c>
      <c r="H35" s="243">
        <v>3224947.1350000007</v>
      </c>
      <c r="I35" s="244">
        <v>6.74278374941368E-3</v>
      </c>
      <c r="J35" s="199">
        <v>0.8294632050873384</v>
      </c>
    </row>
    <row r="36" spans="2:10">
      <c r="B36" s="79" t="s">
        <v>236</v>
      </c>
      <c r="C36" s="79" t="s">
        <v>85</v>
      </c>
      <c r="D36" s="61">
        <v>264391.5000003</v>
      </c>
      <c r="E36" s="62">
        <v>429485.49995000008</v>
      </c>
      <c r="F36" s="61">
        <v>0</v>
      </c>
      <c r="G36" s="62">
        <v>456623.00000999996</v>
      </c>
      <c r="H36" s="241">
        <v>1150499.9999603</v>
      </c>
      <c r="I36" s="199">
        <v>1.1583597827123644E-3</v>
      </c>
      <c r="J36" s="199"/>
    </row>
    <row r="37" spans="2:10">
      <c r="B37" s="219"/>
      <c r="C37" s="219" t="s">
        <v>166</v>
      </c>
      <c r="D37" s="67">
        <v>271403.18382999988</v>
      </c>
      <c r="E37" s="68">
        <v>219099.85944885205</v>
      </c>
      <c r="F37" s="67">
        <v>0</v>
      </c>
      <c r="G37" s="68">
        <v>484372.63972114812</v>
      </c>
      <c r="H37" s="256">
        <v>974875.68299999996</v>
      </c>
      <c r="I37" s="257">
        <v>2.0382895092111207E-3</v>
      </c>
      <c r="J37" s="199">
        <v>0.84734957238908271</v>
      </c>
    </row>
    <row r="38" spans="2:10">
      <c r="B38" s="186" t="s">
        <v>237</v>
      </c>
      <c r="C38" s="220" t="s">
        <v>85</v>
      </c>
      <c r="D38" s="245">
        <v>20182151.707757562</v>
      </c>
      <c r="E38" s="246">
        <v>429485.49995000008</v>
      </c>
      <c r="F38" s="245">
        <v>0</v>
      </c>
      <c r="G38" s="246">
        <v>6123763.7909481497</v>
      </c>
      <c r="H38" s="247">
        <v>26735400.99865571</v>
      </c>
      <c r="I38" s="248">
        <v>2.6918047190438422E-2</v>
      </c>
      <c r="J38" s="199"/>
    </row>
    <row r="39" spans="2:10">
      <c r="B39" s="215"/>
      <c r="C39" s="215" t="s">
        <v>166</v>
      </c>
      <c r="D39" s="250">
        <v>10189938.20312356</v>
      </c>
      <c r="E39" s="251">
        <v>219099.85944885205</v>
      </c>
      <c r="F39" s="250">
        <v>0</v>
      </c>
      <c r="G39" s="251">
        <v>3149928.3794275937</v>
      </c>
      <c r="H39" s="252">
        <v>13558966.442000005</v>
      </c>
      <c r="I39" s="249">
        <v>2.8349357293871745E-2</v>
      </c>
      <c r="J39" s="249">
        <v>0.50715403306207252</v>
      </c>
    </row>
    <row r="40" spans="2:10" ht="6.75" customHeight="1">
      <c r="B40" s="215"/>
      <c r="C40" s="215"/>
      <c r="D40" s="251"/>
      <c r="E40" s="251"/>
      <c r="F40" s="251"/>
      <c r="G40" s="251"/>
      <c r="H40" s="253"/>
      <c r="I40" s="249"/>
      <c r="J40" s="199"/>
    </row>
    <row r="41" spans="2:10" ht="15.75">
      <c r="B41" s="352" t="s">
        <v>238</v>
      </c>
      <c r="C41" s="242"/>
      <c r="D41" s="254"/>
      <c r="E41" s="254"/>
      <c r="F41" s="254"/>
      <c r="G41" s="254"/>
      <c r="H41" s="255"/>
      <c r="I41" s="244"/>
      <c r="J41" s="199"/>
    </row>
    <row r="42" spans="2:10">
      <c r="B42" s="79" t="s">
        <v>239</v>
      </c>
      <c r="C42" s="79" t="s">
        <v>85</v>
      </c>
      <c r="D42" s="61">
        <v>50164700.696516685</v>
      </c>
      <c r="E42" s="62">
        <v>180153053.83870301</v>
      </c>
      <c r="F42" s="61">
        <v>35926120.597236007</v>
      </c>
      <c r="G42" s="62">
        <v>8756338.8597029988</v>
      </c>
      <c r="H42" s="241">
        <v>275000213.99215871</v>
      </c>
      <c r="I42" s="199">
        <v>0.2768789118963953</v>
      </c>
      <c r="J42" s="199"/>
    </row>
    <row r="43" spans="2:10">
      <c r="B43" s="242"/>
      <c r="C43" s="242" t="s">
        <v>166</v>
      </c>
      <c r="D43" s="67">
        <v>20862245.534251064</v>
      </c>
      <c r="E43" s="68">
        <v>70439543.991811156</v>
      </c>
      <c r="F43" s="67">
        <v>20443304.532323543</v>
      </c>
      <c r="G43" s="68">
        <v>6795739.1586142117</v>
      </c>
      <c r="H43" s="243">
        <v>118540833.21699998</v>
      </c>
      <c r="I43" s="244">
        <v>0.24784753684266039</v>
      </c>
      <c r="J43" s="199">
        <v>0.43105723990592976</v>
      </c>
    </row>
    <row r="44" spans="2:10">
      <c r="B44" s="79" t="s">
        <v>240</v>
      </c>
      <c r="C44" s="79" t="s">
        <v>85</v>
      </c>
      <c r="D44" s="61">
        <v>2969364.4477709113</v>
      </c>
      <c r="E44" s="62">
        <v>6625933.9527307972</v>
      </c>
      <c r="F44" s="61">
        <v>2293766.7460150006</v>
      </c>
      <c r="G44" s="62">
        <v>1686993.8534851999</v>
      </c>
      <c r="H44" s="241">
        <v>13576059.000001911</v>
      </c>
      <c r="I44" s="199">
        <v>1.3668805522707609E-2</v>
      </c>
      <c r="J44" s="249"/>
    </row>
    <row r="45" spans="2:10">
      <c r="B45" s="242"/>
      <c r="C45" s="242" t="s">
        <v>166</v>
      </c>
      <c r="D45" s="67">
        <v>2614503.8684733291</v>
      </c>
      <c r="E45" s="68">
        <v>4175691.5174898645</v>
      </c>
      <c r="F45" s="67">
        <v>1005783.0560323724</v>
      </c>
      <c r="G45" s="68">
        <v>556992.13200443133</v>
      </c>
      <c r="H45" s="243">
        <v>8352970.5739999982</v>
      </c>
      <c r="I45" s="244">
        <v>1.7464557367293972E-2</v>
      </c>
      <c r="J45" s="249">
        <v>0.61527211792456282</v>
      </c>
    </row>
    <row r="46" spans="2:10">
      <c r="B46" s="79" t="s">
        <v>241</v>
      </c>
      <c r="C46" s="79" t="s">
        <v>85</v>
      </c>
      <c r="D46" s="61">
        <v>7877230.179928001</v>
      </c>
      <c r="E46" s="62">
        <v>6038821.8604469998</v>
      </c>
      <c r="F46" s="61">
        <v>6130210.9616057994</v>
      </c>
      <c r="G46" s="62">
        <v>2360861.998098</v>
      </c>
      <c r="H46" s="241">
        <v>22407125.000078801</v>
      </c>
      <c r="I46" s="199">
        <v>2.2560202040152723E-2</v>
      </c>
      <c r="J46" s="249"/>
    </row>
    <row r="47" spans="2:10">
      <c r="B47" s="242"/>
      <c r="C47" s="242" t="s">
        <v>166</v>
      </c>
      <c r="D47" s="67">
        <v>4085691.4800192844</v>
      </c>
      <c r="E47" s="68">
        <v>2759470.6089999042</v>
      </c>
      <c r="F47" s="67">
        <v>3105540.9291062402</v>
      </c>
      <c r="G47" s="68">
        <v>2172367.9868745757</v>
      </c>
      <c r="H47" s="243">
        <v>12123071.005000006</v>
      </c>
      <c r="I47" s="244">
        <v>2.5347158493964645E-2</v>
      </c>
      <c r="J47" s="199">
        <v>0.54103643394488909</v>
      </c>
    </row>
    <row r="48" spans="2:10">
      <c r="B48" s="79" t="s">
        <v>242</v>
      </c>
      <c r="C48" s="79" t="s">
        <v>85</v>
      </c>
      <c r="D48" s="61">
        <v>95858379.998093516</v>
      </c>
      <c r="E48" s="62">
        <v>0</v>
      </c>
      <c r="F48" s="61">
        <v>0</v>
      </c>
      <c r="G48" s="62">
        <v>0</v>
      </c>
      <c r="H48" s="241">
        <v>95858379.998093516</v>
      </c>
      <c r="I48" s="199">
        <v>9.6513248352527115E-2</v>
      </c>
      <c r="J48" s="199"/>
    </row>
    <row r="49" spans="2:10">
      <c r="B49" s="242"/>
      <c r="C49" s="242" t="s">
        <v>166</v>
      </c>
      <c r="D49" s="67">
        <v>38209011.937000021</v>
      </c>
      <c r="E49" s="68">
        <v>0</v>
      </c>
      <c r="F49" s="67">
        <v>0</v>
      </c>
      <c r="G49" s="68">
        <v>0</v>
      </c>
      <c r="H49" s="243">
        <v>38209011.937000021</v>
      </c>
      <c r="I49" s="244">
        <v>7.9888163738831952E-2</v>
      </c>
      <c r="J49" s="199">
        <v>0.39859855693117224</v>
      </c>
    </row>
    <row r="50" spans="2:10">
      <c r="B50" s="79" t="s">
        <v>77</v>
      </c>
      <c r="C50" s="79" t="s">
        <v>85</v>
      </c>
      <c r="D50" s="62">
        <v>473309.51982504007</v>
      </c>
      <c r="E50" s="62">
        <v>716518.5659585899</v>
      </c>
      <c r="F50" s="61">
        <v>428428.79039008002</v>
      </c>
      <c r="G50" s="62">
        <v>3119058.1236788491</v>
      </c>
      <c r="H50" s="241">
        <v>4737314.9998525586</v>
      </c>
      <c r="I50" s="199">
        <v>4.7696785519848678E-3</v>
      </c>
      <c r="J50" s="199"/>
    </row>
    <row r="51" spans="2:10">
      <c r="B51" s="242"/>
      <c r="C51" s="242" t="s">
        <v>166</v>
      </c>
      <c r="D51" s="68">
        <v>523511.55516857316</v>
      </c>
      <c r="E51" s="68">
        <v>672376.68831297383</v>
      </c>
      <c r="F51" s="67">
        <v>172776.54581141612</v>
      </c>
      <c r="G51" s="68">
        <v>1472154.4727070406</v>
      </c>
      <c r="H51" s="243">
        <v>2840819.2620000038</v>
      </c>
      <c r="I51" s="244">
        <v>5.9396415361193155E-3</v>
      </c>
      <c r="J51" s="199">
        <v>0.59966864396571051</v>
      </c>
    </row>
    <row r="52" spans="2:10">
      <c r="B52" s="79" t="s">
        <v>243</v>
      </c>
      <c r="C52" s="79" t="s">
        <v>85</v>
      </c>
      <c r="D52" s="61">
        <v>9781014.3606880009</v>
      </c>
      <c r="E52" s="62">
        <v>9087653.7230441831</v>
      </c>
      <c r="F52" s="61">
        <v>4257068.3586450005</v>
      </c>
      <c r="G52" s="62">
        <v>3564950.5583797605</v>
      </c>
      <c r="H52" s="241">
        <v>26690687.000756945</v>
      </c>
      <c r="I52" s="199">
        <v>2.6873027723344114E-2</v>
      </c>
      <c r="J52" s="199"/>
    </row>
    <row r="53" spans="2:10">
      <c r="B53" s="230"/>
      <c r="C53" s="230" t="s">
        <v>166</v>
      </c>
      <c r="D53" s="67">
        <v>4743386.0331622921</v>
      </c>
      <c r="E53" s="68">
        <v>5595337.2755405894</v>
      </c>
      <c r="F53" s="67">
        <v>2763160.1573809888</v>
      </c>
      <c r="G53" s="68">
        <v>1350866.778916135</v>
      </c>
      <c r="H53" s="355">
        <v>14452750.245000007</v>
      </c>
      <c r="I53" s="358">
        <v>3.0218098284057793E-2</v>
      </c>
      <c r="J53" s="199">
        <v>0.5414903799437657</v>
      </c>
    </row>
    <row r="54" spans="2:10">
      <c r="B54" s="313" t="s">
        <v>237</v>
      </c>
      <c r="C54" s="354" t="s">
        <v>85</v>
      </c>
      <c r="D54" s="245">
        <v>167123999.20282215</v>
      </c>
      <c r="E54" s="246">
        <v>202621981.94088358</v>
      </c>
      <c r="F54" s="245">
        <v>49035595.453891888</v>
      </c>
      <c r="G54" s="246">
        <v>19488203.393344808</v>
      </c>
      <c r="H54" s="356">
        <v>438269779.99094242</v>
      </c>
      <c r="I54" s="357">
        <v>0.44126387408711171</v>
      </c>
      <c r="J54" s="249"/>
    </row>
    <row r="55" spans="2:10">
      <c r="B55" s="215"/>
      <c r="C55" s="215" t="s">
        <v>166</v>
      </c>
      <c r="D55" s="250">
        <v>71038350.408074573</v>
      </c>
      <c r="E55" s="251">
        <v>83642420.082154498</v>
      </c>
      <c r="F55" s="250">
        <v>27490565.220654555</v>
      </c>
      <c r="G55" s="251">
        <v>12348120.529116396</v>
      </c>
      <c r="H55" s="252">
        <v>194519456.24000001</v>
      </c>
      <c r="I55" s="249">
        <v>0.40670515626292808</v>
      </c>
      <c r="J55" s="249">
        <v>0.44383497361835006</v>
      </c>
    </row>
    <row r="56" spans="2:10">
      <c r="B56" s="215"/>
      <c r="C56" s="215"/>
      <c r="D56" s="251"/>
      <c r="E56" s="251"/>
      <c r="F56" s="251"/>
      <c r="G56" s="251"/>
      <c r="H56" s="253"/>
      <c r="I56" s="249"/>
      <c r="J56" s="199"/>
    </row>
    <row r="57" spans="2:10" ht="15.75">
      <c r="B57" s="353" t="s">
        <v>244</v>
      </c>
      <c r="C57" s="242"/>
      <c r="D57" s="254"/>
      <c r="E57" s="258"/>
      <c r="F57" s="258"/>
      <c r="G57" s="254"/>
      <c r="H57" s="259"/>
      <c r="I57" s="199"/>
      <c r="J57" s="199"/>
    </row>
    <row r="58" spans="2:10">
      <c r="B58" s="260" t="s">
        <v>245</v>
      </c>
      <c r="C58" s="79" t="s">
        <v>85</v>
      </c>
      <c r="D58" s="61">
        <v>11815871.289193008</v>
      </c>
      <c r="E58" s="62">
        <v>124560364.12308918</v>
      </c>
      <c r="F58" s="62">
        <v>33226553.606455717</v>
      </c>
      <c r="G58" s="62">
        <v>46280682.976955466</v>
      </c>
      <c r="H58" s="261">
        <v>215883471.99569339</v>
      </c>
      <c r="I58" s="262">
        <v>0.21735830658040098</v>
      </c>
      <c r="J58" s="199"/>
    </row>
    <row r="59" spans="2:10">
      <c r="B59" s="79"/>
      <c r="C59" s="242" t="s">
        <v>166</v>
      </c>
      <c r="D59" s="67">
        <v>9577194.5402751025</v>
      </c>
      <c r="E59" s="68">
        <v>75500749.636011228</v>
      </c>
      <c r="F59" s="68">
        <v>30776023.678726103</v>
      </c>
      <c r="G59" s="68">
        <v>29426669.954987567</v>
      </c>
      <c r="H59" s="243">
        <v>145280637.81</v>
      </c>
      <c r="I59" s="244">
        <v>0.30375565326273862</v>
      </c>
      <c r="J59" s="199">
        <v>0.67295859412942083</v>
      </c>
    </row>
    <row r="60" spans="2:10">
      <c r="B60" s="260" t="s">
        <v>246</v>
      </c>
      <c r="C60" s="79" t="s">
        <v>85</v>
      </c>
      <c r="D60" s="61">
        <v>14620569.116957204</v>
      </c>
      <c r="E60" s="62">
        <v>106754857.17343397</v>
      </c>
      <c r="F60" s="61">
        <v>6164517.4551483002</v>
      </c>
      <c r="G60" s="62">
        <v>12461591.247659998</v>
      </c>
      <c r="H60" s="241">
        <v>140001534.99319947</v>
      </c>
      <c r="I60" s="199">
        <v>0.1409579727594229</v>
      </c>
      <c r="J60" s="199"/>
    </row>
    <row r="61" spans="2:10">
      <c r="B61" s="79"/>
      <c r="C61" s="79" t="s">
        <v>166</v>
      </c>
      <c r="D61" s="67">
        <v>2309756.8235490988</v>
      </c>
      <c r="E61" s="68">
        <v>23937424.752305187</v>
      </c>
      <c r="F61" s="67">
        <v>1850542.0888757214</v>
      </c>
      <c r="G61" s="68">
        <v>4515047.4942699978</v>
      </c>
      <c r="H61" s="243">
        <v>32612771.159000006</v>
      </c>
      <c r="I61" s="199">
        <v>6.8187431976075574E-2</v>
      </c>
      <c r="J61" s="199">
        <v>0.23294581134831244</v>
      </c>
    </row>
    <row r="62" spans="2:10">
      <c r="B62" s="260" t="s">
        <v>247</v>
      </c>
      <c r="C62" s="260" t="s">
        <v>85</v>
      </c>
      <c r="D62" s="61">
        <v>19580846.771059807</v>
      </c>
      <c r="E62" s="62">
        <v>0</v>
      </c>
      <c r="F62" s="61">
        <v>88731615.697216541</v>
      </c>
      <c r="G62" s="62">
        <v>11897537.529400196</v>
      </c>
      <c r="H62" s="241">
        <v>120209999.99767655</v>
      </c>
      <c r="I62" s="262">
        <v>0.12103122944977564</v>
      </c>
      <c r="J62" s="199"/>
    </row>
    <row r="63" spans="2:10">
      <c r="B63" s="219"/>
      <c r="C63" s="219" t="s">
        <v>166</v>
      </c>
      <c r="D63" s="67">
        <v>7765264.1612140499</v>
      </c>
      <c r="E63" s="68">
        <v>0</v>
      </c>
      <c r="F63" s="67">
        <v>41422940.476423688</v>
      </c>
      <c r="G63" s="68">
        <v>5834068.2043622425</v>
      </c>
      <c r="H63" s="256">
        <v>55022272.841999978</v>
      </c>
      <c r="I63" s="257">
        <v>0.11504166476044979</v>
      </c>
      <c r="J63" s="199">
        <v>0.45771793397440697</v>
      </c>
    </row>
    <row r="64" spans="2:10">
      <c r="B64" s="186" t="s">
        <v>167</v>
      </c>
      <c r="C64" s="220" t="s">
        <v>85</v>
      </c>
      <c r="D64" s="245">
        <v>46017287.177210018</v>
      </c>
      <c r="E64" s="246">
        <v>231315221.29652315</v>
      </c>
      <c r="F64" s="245">
        <v>128122686.75882056</v>
      </c>
      <c r="G64" s="246">
        <v>70639811.754015654</v>
      </c>
      <c r="H64" s="247">
        <v>476095006.9865694</v>
      </c>
      <c r="I64" s="248">
        <v>0.47934750878959953</v>
      </c>
      <c r="J64" s="249"/>
    </row>
    <row r="65" spans="2:10">
      <c r="B65" s="215"/>
      <c r="C65" s="215" t="s">
        <v>166</v>
      </c>
      <c r="D65" s="250">
        <v>19652215.52503825</v>
      </c>
      <c r="E65" s="251">
        <v>99438174.388316423</v>
      </c>
      <c r="F65" s="250">
        <v>74049506.244025514</v>
      </c>
      <c r="G65" s="251">
        <v>39775785.653619811</v>
      </c>
      <c r="H65" s="252">
        <v>232915681.81099999</v>
      </c>
      <c r="I65" s="249">
        <v>0.486984749999264</v>
      </c>
      <c r="J65" s="249">
        <v>0.48922101343854363</v>
      </c>
    </row>
    <row r="66" spans="2:10">
      <c r="B66" s="215"/>
      <c r="C66" s="215"/>
      <c r="D66" s="251"/>
      <c r="E66" s="251"/>
      <c r="F66" s="251"/>
      <c r="G66" s="251"/>
      <c r="H66" s="251"/>
      <c r="I66" s="249"/>
      <c r="J66" s="249"/>
    </row>
    <row r="67" spans="2:10">
      <c r="B67" s="222" t="s">
        <v>191</v>
      </c>
      <c r="C67" s="222" t="s">
        <v>85</v>
      </c>
      <c r="D67" s="263">
        <v>254328638.45176399</v>
      </c>
      <c r="E67" s="263">
        <v>451494754.95398653</v>
      </c>
      <c r="F67" s="263">
        <v>182361224.75405076</v>
      </c>
      <c r="G67" s="263">
        <v>105030112.81638971</v>
      </c>
      <c r="H67" s="263">
        <v>993214730.97619092</v>
      </c>
      <c r="I67" s="264">
        <v>1</v>
      </c>
      <c r="J67" s="199"/>
    </row>
    <row r="68" spans="2:10">
      <c r="B68" s="222"/>
      <c r="C68" s="222" t="s">
        <v>166</v>
      </c>
      <c r="D68" s="263">
        <v>120729327.66770619</v>
      </c>
      <c r="E68" s="263">
        <v>192539787.39621252</v>
      </c>
      <c r="F68" s="263">
        <v>104338828.78453271</v>
      </c>
      <c r="G68" s="263">
        <v>60673320.218548566</v>
      </c>
      <c r="H68" s="263">
        <v>478281264.06700003</v>
      </c>
      <c r="I68" s="264">
        <v>1</v>
      </c>
      <c r="J68" s="199">
        <v>0.48154870155511748</v>
      </c>
    </row>
    <row r="69" spans="2:10">
      <c r="B69" s="79"/>
      <c r="C69" s="79"/>
      <c r="D69" s="79"/>
      <c r="E69" s="79"/>
      <c r="F69" s="79"/>
      <c r="G69" s="79"/>
      <c r="H69" s="79"/>
      <c r="I69" s="199"/>
      <c r="J69" s="79"/>
    </row>
    <row r="70" spans="2:10">
      <c r="B70" s="227" t="s">
        <v>248</v>
      </c>
      <c r="C70" s="265"/>
      <c r="D70" s="265"/>
      <c r="E70" s="265"/>
      <c r="F70" s="265"/>
      <c r="G70" s="265"/>
      <c r="H70" s="265"/>
      <c r="I70" s="232"/>
      <c r="J70" s="232"/>
    </row>
    <row r="71" spans="2:10">
      <c r="B71" s="227" t="s">
        <v>249</v>
      </c>
      <c r="C71" s="265"/>
      <c r="D71" s="265"/>
      <c r="E71" s="265"/>
      <c r="F71" s="265"/>
      <c r="G71" s="265"/>
      <c r="H71" s="266"/>
      <c r="I71" s="267"/>
      <c r="J71" s="267"/>
    </row>
    <row r="72" spans="2:10">
      <c r="B72" s="227" t="s">
        <v>250</v>
      </c>
      <c r="C72" s="265"/>
      <c r="D72" s="265"/>
      <c r="E72" s="265"/>
      <c r="F72" s="265"/>
      <c r="G72" s="265"/>
      <c r="H72" s="265"/>
      <c r="I72" s="232"/>
      <c r="J72" s="232"/>
    </row>
    <row r="73" spans="2:10">
      <c r="B73" s="227" t="s">
        <v>251</v>
      </c>
      <c r="C73" s="265"/>
      <c r="D73" s="265"/>
      <c r="E73" s="265"/>
      <c r="F73" s="265"/>
      <c r="G73" s="265"/>
      <c r="H73" s="265"/>
      <c r="I73" s="232"/>
      <c r="J73" s="232"/>
    </row>
  </sheetData>
  <mergeCells count="1">
    <mergeCell ref="B6: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ef0099-81f3-4883-8d8d-36f45daec145">
      <Terms xmlns="http://schemas.microsoft.com/office/infopath/2007/PartnerControls"/>
    </lcf76f155ced4ddcb4097134ff3c332f>
    <TaxCatchAll xmlns="6b1a7c86-7cab-4a86-897c-1a5f2e53d9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0502A2239450408B1EAE5531DCE964" ma:contentTypeVersion="18" ma:contentTypeDescription="Create a new document." ma:contentTypeScope="" ma:versionID="8e8c2af1f2369b635b3118ca0d00b65e">
  <xsd:schema xmlns:xsd="http://www.w3.org/2001/XMLSchema" xmlns:xs="http://www.w3.org/2001/XMLSchema" xmlns:p="http://schemas.microsoft.com/office/2006/metadata/properties" xmlns:ns2="09ef0099-81f3-4883-8d8d-36f45daec145" xmlns:ns3="6b1a7c86-7cab-4a86-897c-1a5f2e53d9cc" targetNamespace="http://schemas.microsoft.com/office/2006/metadata/properties" ma:root="true" ma:fieldsID="3ff2ba3e5041d28f08fd68e746a8d542" ns2:_="" ns3:_="">
    <xsd:import namespace="09ef0099-81f3-4883-8d8d-36f45daec145"/>
    <xsd:import namespace="6b1a7c86-7cab-4a86-897c-1a5f2e53d9c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ef0099-81f3-4883-8d8d-36f45daec1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1a7c86-7cab-4a86-897c-1a5f2e53d9c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ef6995-4596-4d90-86ba-c83c90528380}" ma:internalName="TaxCatchAll" ma:showField="CatchAllData" ma:web="6b1a7c86-7cab-4a86-897c-1a5f2e53d9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1C420B-02BD-4625-9972-ACF59B91EC66}">
  <ds:schemaRefs>
    <ds:schemaRef ds:uri="09ef0099-81f3-4883-8d8d-36f45daec145"/>
    <ds:schemaRef ds:uri="http://purl.org/dc/terms/"/>
    <ds:schemaRef ds:uri="http://schemas.openxmlformats.org/package/2006/metadata/core-properties"/>
    <ds:schemaRef ds:uri="http://schemas.microsoft.com/office/2006/metadata/properties"/>
    <ds:schemaRef ds:uri="http://schemas.microsoft.com/office/2006/documentManagement/types"/>
    <ds:schemaRef ds:uri="6b1a7c86-7cab-4a86-897c-1a5f2e53d9cc"/>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A6056B9-44DF-4438-8BA4-E4E7003E6BC2}">
  <ds:schemaRefs>
    <ds:schemaRef ds:uri="http://schemas.microsoft.com/sharepoint/v3/contenttype/forms"/>
  </ds:schemaRefs>
</ds:datastoreItem>
</file>

<file path=customXml/itemProps3.xml><?xml version="1.0" encoding="utf-8"?>
<ds:datastoreItem xmlns:ds="http://schemas.openxmlformats.org/officeDocument/2006/customXml" ds:itemID="{5B17FFC5-80B7-4211-BD55-A4D2BCD195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ef0099-81f3-4883-8d8d-36f45daec145"/>
    <ds:schemaRef ds:uri="6b1a7c86-7cab-4a86-897c-1a5f2e53d9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BudExp EHAGL</vt:lpstr>
      <vt:lpstr>VC EHAGL</vt:lpstr>
      <vt:lpstr>BudExpSA</vt:lpstr>
      <vt:lpstr>VC Southern Africa</vt:lpstr>
      <vt:lpstr>BudExp WCA</vt:lpstr>
      <vt:lpstr>VC WCA</vt:lpstr>
      <vt:lpstr>BudExp Americas</vt:lpstr>
      <vt:lpstr>VC Americas</vt:lpstr>
      <vt:lpstr>BudExp Asia</vt:lpstr>
      <vt:lpstr>VC Asia</vt:lpstr>
      <vt:lpstr>Bud Exp Europe</vt:lpstr>
      <vt:lpstr>VC Europe</vt:lpstr>
      <vt:lpstr>BudExp MENA</vt:lpstr>
      <vt:lpstr>VC MENA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 Leo Senn</dc:creator>
  <cp:keywords/>
  <dc:description/>
  <cp:lastModifiedBy>Justin Leo Senn</cp:lastModifiedBy>
  <cp:revision/>
  <dcterms:created xsi:type="dcterms:W3CDTF">2021-04-27T13:07:43Z</dcterms:created>
  <dcterms:modified xsi:type="dcterms:W3CDTF">2025-06-17T15:09:16Z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0x010100620502A2239450408B1EAE5531DCE964</vt:lpwstr>
  </property>
  <property fmtid="{D5CDD505-2E9C-101B-9397-08002B2CF9AE}" pid="3" name="MediaServiceImageTags">
    <vt:lpwstr/>
  </property>
</Properties>
</file>