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9408" activeTab="0"/>
  </bookViews>
  <sheets>
    <sheet name="PCP_construction_materials" sheetId="1" r:id="rId1"/>
    <sheet name="PG" sheetId="2" state="hidden" r:id="rId2"/>
    <sheet name="Light" sheetId="3" state="hidden" r:id="rId3"/>
    <sheet name="Inventory" sheetId="4" state="hidden" r:id="rId4"/>
  </sheets>
  <definedNames/>
  <calcPr fullCalcOnLoad="1"/>
</workbook>
</file>

<file path=xl/sharedStrings.xml><?xml version="1.0" encoding="utf-8"?>
<sst xmlns="http://schemas.openxmlformats.org/spreadsheetml/2006/main" count="574" uniqueCount="357">
  <si>
    <t>Наименование материала</t>
  </si>
  <si>
    <t>Единица измерения</t>
  </si>
  <si>
    <t>Ст.Ласпа почта</t>
  </si>
  <si>
    <t>Горловка почта</t>
  </si>
  <si>
    <t>Стыла почта</t>
  </si>
  <si>
    <t>Раздольное/ФАП</t>
  </si>
  <si>
    <t>Корсунь Школа 39</t>
  </si>
  <si>
    <t xml:space="preserve">Углегорск  Школа 41 </t>
  </si>
  <si>
    <t>Итого</t>
  </si>
  <si>
    <t>Антисептик по дереву</t>
  </si>
  <si>
    <t>кг.</t>
  </si>
  <si>
    <t>м</t>
  </si>
  <si>
    <t>т</t>
  </si>
  <si>
    <t>Авт выкл.  16А (Автомат выключ.1полюс 16 А)</t>
  </si>
  <si>
    <t>шт.</t>
  </si>
  <si>
    <t>м3</t>
  </si>
  <si>
    <t>Болты строительные с гайками/шайбами 10мм</t>
  </si>
  <si>
    <t>Выключатель 2кл (Выкл. скрытый 2 кл. 10А)</t>
  </si>
  <si>
    <t>Грунтовка масляная</t>
  </si>
  <si>
    <t>м2</t>
  </si>
  <si>
    <t>Гвозди строительные 4,0х120 мм</t>
  </si>
  <si>
    <t>Гвозди 4,5х120</t>
  </si>
  <si>
    <t xml:space="preserve">35,43 </t>
  </si>
  <si>
    <t>Гвозди строительные 3,0х80 мм</t>
  </si>
  <si>
    <t xml:space="preserve">2,19 </t>
  </si>
  <si>
    <t xml:space="preserve">0,4 </t>
  </si>
  <si>
    <t>Дверной блок металлопластиковый 1,0*2,1м</t>
  </si>
  <si>
    <t>Драйвер MG-40-600-02 E к ДВО-36w-10 мм (LDVO0-36-0-E-K02)</t>
  </si>
  <si>
    <t>Дюбель распорный полиэтиленовый 5х50</t>
  </si>
  <si>
    <t>Дюбель 6*40 (Дюбель SMT-G 6/40мм   200шт/уп)</t>
  </si>
  <si>
    <t>уп.(200шт)</t>
  </si>
  <si>
    <t>Изолента ПВХ (15мм 20 м) (Изолента ПВХ 15мм*20м)</t>
  </si>
  <si>
    <t>рул.</t>
  </si>
  <si>
    <t>Клей для линолеума (клей строительный КС 1,5 кг)</t>
  </si>
  <si>
    <t>Колодка клеммная</t>
  </si>
  <si>
    <t>Коробка устан 64*42</t>
  </si>
  <si>
    <t>Коробка распределительная (Коробка распред. ОУ 94,6х94,6х44 ІР55)</t>
  </si>
  <si>
    <t>Краска эмаль алкидная белая ПФ-116</t>
  </si>
  <si>
    <t>Краска эмаль алкидная зеленая ПФ-116</t>
  </si>
  <si>
    <t>Краска эмаль алкидная красная ПФ-116</t>
  </si>
  <si>
    <t>Краска эмаль алкидная желтая ПФ-116</t>
  </si>
  <si>
    <t xml:space="preserve">Краска эмаль алкидная голубая  ПФ-116 </t>
  </si>
  <si>
    <t xml:space="preserve">Краска интерьерная  белая </t>
  </si>
  <si>
    <t>Краска фасадная</t>
  </si>
  <si>
    <t>Колер универсальный 0,135 кг (Паста колер. 100мл цв.05 Персик)</t>
  </si>
  <si>
    <t>Листы безасбестоцементные волнистые</t>
  </si>
  <si>
    <t xml:space="preserve">Наличник 2м   </t>
  </si>
  <si>
    <t>Насос 380В/50Гц 2.2 Квт  10 Атм</t>
  </si>
  <si>
    <t>Окно ПВХ в комплекте  (подоконник+ отлив)1380х1960 (глухое)</t>
  </si>
  <si>
    <t>Окно ПВХ в комплекте (подоконник+ отлив)1380х1960 (с открыванием)</t>
  </si>
  <si>
    <t>Окно ПВХ в комплекте950*1700  (подоконник+ отлив</t>
  </si>
  <si>
    <t>Окно ПВХ в комплекте  (подоконник+ отлив)1420*1700 (открыв)</t>
  </si>
  <si>
    <t>Окно ПВХ в комплекте  (подоконник+ отлив)2.3*2.03м</t>
  </si>
  <si>
    <t>Окно ПВХ в комплекте  (подоконник+ отлив)2.03*2.03м</t>
  </si>
  <si>
    <t>Окно ПВХ в комплекте  (подоконник+ отлив)3.12*1.89м</t>
  </si>
  <si>
    <t>Олифа К2</t>
  </si>
  <si>
    <t>Ограждение 1.5*2.6м</t>
  </si>
  <si>
    <t>Плинтус для полов из пластиката</t>
  </si>
  <si>
    <t xml:space="preserve">Плинтус/Соединительные элементы </t>
  </si>
  <si>
    <t xml:space="preserve">Плинтус/Угловые элементы </t>
  </si>
  <si>
    <t>Плинтус/Заглушка левая для плинтуса</t>
  </si>
  <si>
    <t>Плинтус/Заглушка правая для плинтуса</t>
  </si>
  <si>
    <t>Плинтус/Угол внутр  для плинтуса</t>
  </si>
  <si>
    <t>Плинтус/Угол нар  для плинтуса</t>
  </si>
  <si>
    <t>Проволока вязальная</t>
  </si>
  <si>
    <r>
      <t>Песок</t>
    </r>
    <r>
      <rPr>
        <sz val="11"/>
        <color indexed="10"/>
        <rFont val="Liberation Sans"/>
        <family val="0"/>
      </rPr>
      <t xml:space="preserve"> </t>
    </r>
  </si>
  <si>
    <t>Петля универсальная  для дверного полотна (Петля дверная двухсторонняя 115мм)</t>
  </si>
  <si>
    <t>Плитка керамическая 300*300</t>
  </si>
  <si>
    <t>Провод ПВС 2*1,5</t>
  </si>
  <si>
    <t>Провод ПВС 3*2,5</t>
  </si>
  <si>
    <t>Профиль CD 3м</t>
  </si>
  <si>
    <t>Профиль CD соединение</t>
  </si>
  <si>
    <t>Профильное крестовое соединение для CD</t>
  </si>
  <si>
    <t>in</t>
  </si>
  <si>
    <t>Профиль UD 75</t>
  </si>
  <si>
    <t>Профиль СW75/75 (Профиль оц CW  75 4м 0,45мм)</t>
  </si>
  <si>
    <t>Профиль ЕС120*60 (пэшки) подвесы (Прямой подвес 125мм*0,6мм)</t>
  </si>
  <si>
    <t>Профильный алюминиевый порог 1000мм</t>
  </si>
  <si>
    <t>Плита теплоизоляционная из пенополистирола 100мм</t>
  </si>
  <si>
    <t xml:space="preserve">Радиаторы отопительные чугунные </t>
  </si>
  <si>
    <t>Решетка вентиляционная пластиковая 150*200</t>
  </si>
  <si>
    <t>Розетка 1М</t>
  </si>
  <si>
    <t>Розетка двойная (Розетка скрытая с заземл.двойная 16А)</t>
  </si>
  <si>
    <t>Розетка компьютерная</t>
  </si>
  <si>
    <t>Ручка на планке (механизм цилиндр) (замок с ручкой в дверь)</t>
  </si>
  <si>
    <t>Рубероид кровельный РКК 350</t>
  </si>
  <si>
    <t>рулон</t>
  </si>
  <si>
    <t>Счетчики учета электроэнергии одофазный</t>
  </si>
  <si>
    <t>Сгоны стальные с муфтой и контргайкой диаметр до 20 мм</t>
  </si>
  <si>
    <t>Серпянка 43мм или шире (Лента-серпянка  50мм/45м (10-232)</t>
  </si>
  <si>
    <t>Сетка шлифовальная (Сетка абраз.115х280мм К 60 5шт/уп)</t>
  </si>
  <si>
    <t>уп.</t>
  </si>
  <si>
    <t>Сетка проволочная для фасада</t>
  </si>
  <si>
    <t>Сетка штукатурная ПВХ</t>
  </si>
  <si>
    <t>Трубы полипропиленовые PN 20 для горячей воды и отопления диам. 25х4,2 мм</t>
  </si>
  <si>
    <t>Труба стальная д 32 мм</t>
  </si>
  <si>
    <t>Труба стальная д 50 мм</t>
  </si>
  <si>
    <t>Умывальник тюльпан</t>
  </si>
  <si>
    <t>Хомут c шурупом диам. 25 мм</t>
  </si>
  <si>
    <t>Шуруп со сверлом РН 3.8*9.5</t>
  </si>
  <si>
    <t>Шуруп по металу TN 25</t>
  </si>
  <si>
    <t>Шуруп/Саморез 3,5*9,5 (Саморез LN 3,5х9,5мм (1000шт.))</t>
  </si>
  <si>
    <t>Шпатлевка</t>
  </si>
  <si>
    <t>ЩРН-П-8</t>
  </si>
  <si>
    <t>Щебень</t>
  </si>
  <si>
    <t>Электрод АНО 21 3мм</t>
  </si>
  <si>
    <t>Электрод АНО 21 4мм</t>
  </si>
  <si>
    <t>Электрод Э42 5мм</t>
  </si>
  <si>
    <t>Ящик под электросчетчик</t>
  </si>
  <si>
    <t>Оборудование для игровых площадок (see Annex 2)</t>
  </si>
  <si>
    <t xml:space="preserve">Наименование </t>
  </si>
  <si>
    <t xml:space="preserve">Единица </t>
  </si>
  <si>
    <t>Ольховатка</t>
  </si>
  <si>
    <t>Корсунь</t>
  </si>
  <si>
    <t>Щебенка</t>
  </si>
  <si>
    <t>Углегорск</t>
  </si>
  <si>
    <t>Юнокоммунаровск</t>
  </si>
  <si>
    <t>Качели двойные на жесткой подвеске</t>
  </si>
  <si>
    <t>шт</t>
  </si>
  <si>
    <t>Карусель</t>
  </si>
  <si>
    <t>Песочница</t>
  </si>
  <si>
    <t>Лесенка мостик</t>
  </si>
  <si>
    <t>Качели балансир</t>
  </si>
  <si>
    <t>Стойка для игры с мячом</t>
  </si>
  <si>
    <t>Горка детская малютка</t>
  </si>
  <si>
    <t>Бревно изогнутое</t>
  </si>
  <si>
    <t>Лесенка 4-х сторонняя</t>
  </si>
  <si>
    <t xml:space="preserve">Детский лабиринт </t>
  </si>
  <si>
    <t>Детский рукоход</t>
  </si>
  <si>
    <t>Рыцарская башня для детей 3-6 лет</t>
  </si>
  <si>
    <t xml:space="preserve">Освещение </t>
  </si>
  <si>
    <t>PCP Street Light</t>
  </si>
  <si>
    <t>Углегорск Школа 41</t>
  </si>
  <si>
    <t>Ст.Ласпа Почта</t>
  </si>
  <si>
    <t>Горловка Почта</t>
  </si>
  <si>
    <t>Стыла Почта</t>
  </si>
  <si>
    <t>Фонарь уличный LED 85-265 V/50 H 100W 10000LM</t>
  </si>
  <si>
    <t>Светильник Sport ТТХ 1500 mm OS</t>
  </si>
  <si>
    <t>Светильник «аварийный выход»</t>
  </si>
  <si>
    <t>Светильник светодиодный ДВО-36w595х595х10 6500К матовый IP20 (LDVO0-6566-36-0-6500-K02)</t>
  </si>
  <si>
    <t>Светильник круглый пластиковый LED ДБП-12w 6500К 900Лм</t>
  </si>
  <si>
    <t xml:space="preserve"> Спортивный/кухонный инвентарь</t>
  </si>
  <si>
    <t>Мяч волейбольный</t>
  </si>
  <si>
    <t>Мяч баскетбольный</t>
  </si>
  <si>
    <t>Мяч футбольный</t>
  </si>
  <si>
    <t>Мяч набивной</t>
  </si>
  <si>
    <t>Мяч тенисный</t>
  </si>
  <si>
    <t>Сетка волейбольная</t>
  </si>
  <si>
    <t>Стойки для волейбольной сетки</t>
  </si>
  <si>
    <t>комплект</t>
  </si>
  <si>
    <t>Сетка футбольная</t>
  </si>
  <si>
    <t>Сетка теннисная</t>
  </si>
  <si>
    <t>Мат гимнастический</t>
  </si>
  <si>
    <t>Палка гимнастическая</t>
  </si>
  <si>
    <t>Скакалка</t>
  </si>
  <si>
    <t>Обруч</t>
  </si>
  <si>
    <t>Лавка гимнастическая</t>
  </si>
  <si>
    <t>Стенка гимнастическая</t>
  </si>
  <si>
    <t>Щит баскетбольный</t>
  </si>
  <si>
    <t>Кольцо баскетбольное</t>
  </si>
  <si>
    <t>Перекладина навесная</t>
  </si>
  <si>
    <t>Канат для лазания с креплением</t>
  </si>
  <si>
    <t>Кастрюля 30л</t>
  </si>
  <si>
    <t>Кастрюля 10л</t>
  </si>
  <si>
    <t>Кастрюля 20л</t>
  </si>
  <si>
    <t>Кастрюля 15л</t>
  </si>
  <si>
    <t>Кастрюля 40л</t>
  </si>
  <si>
    <t>Сковорода</t>
  </si>
  <si>
    <t>Тарелка мелкая</t>
  </si>
  <si>
    <t>Тарелка глубокая</t>
  </si>
  <si>
    <t>Чашка</t>
  </si>
  <si>
    <t>Миска 3л</t>
  </si>
  <si>
    <t>Миска 5л</t>
  </si>
  <si>
    <t>Миска 10л</t>
  </si>
  <si>
    <t>Дуршлаг 8л</t>
  </si>
  <si>
    <t>Картофелемялка</t>
  </si>
  <si>
    <t xml:space="preserve">Терка </t>
  </si>
  <si>
    <t>Нож</t>
  </si>
  <si>
    <t>Вилка столовая</t>
  </si>
  <si>
    <t xml:space="preserve">Ложка столовая </t>
  </si>
  <si>
    <t>Доска разделочная 50*50 см</t>
  </si>
  <si>
    <t>Мясорубка электрическая</t>
  </si>
  <si>
    <t>Стул для столовой</t>
  </si>
  <si>
    <t>Стол обеденный</t>
  </si>
  <si>
    <t>Лист оцинкованный 1*2м, толщина 0,8 мм</t>
  </si>
  <si>
    <t>Предложение поставщика, описание</t>
  </si>
  <si>
    <t>Цена, ед., грн, без НДС</t>
  </si>
  <si>
    <t>Общая стоимость, грн., без НДС</t>
  </si>
  <si>
    <t>Дата:</t>
  </si>
  <si>
    <t>Всего, без НДС</t>
  </si>
  <si>
    <t>НДС</t>
  </si>
  <si>
    <t>Всего, с НДС</t>
  </si>
  <si>
    <t>Адрес доставки:</t>
  </si>
  <si>
    <t>Название поставщика:</t>
  </si>
  <si>
    <t>ФИО, должность представителя:</t>
  </si>
  <si>
    <t>Подпись, печать:</t>
  </si>
  <si>
    <t>Киевская обл, Бориспольский р-н, с. Мартусовка, ул. Моисеева 70</t>
  </si>
  <si>
    <t>Описание запрашиваемого товара</t>
  </si>
  <si>
    <t>RFQ 2019-118,
Приложение А - Перечень Товаров</t>
  </si>
  <si>
    <t>Для наружных работ, на водной или полимерной основе, фасовка по 3 кг.</t>
  </si>
  <si>
    <t>ГОСТ- 5781-82 Стандарт: 3760
Марки: А500С А400С.</t>
  </si>
  <si>
    <t>Арматура д 10мм</t>
  </si>
  <si>
    <t>Арматура д 32мм</t>
  </si>
  <si>
    <t>Тип УЗО Номинальное напряжение 230/400 16А АС, 48 В DC Максимальное сечение провода 25.0 (кв. мм.)Степень защиты IP 20 Отключающая способность 4.5 кА Частота тока: 50 Гц 1полюс</t>
  </si>
  <si>
    <t>Авт выкл.  25А(Автомат выключ.1полюс 25)</t>
  </si>
  <si>
    <t>Тип УЗО Номинальное напряжение 230/400 25А АС, 48 В DC Максимальное сечение провода 25.0 (кв. мм.)Степень защиты IP 20 Отключающая способность 4.5 кА Частота тока: 50 Гц 1полюс</t>
  </si>
  <si>
    <t>Анкерный болт с гайкой М8/10х125</t>
  </si>
  <si>
    <t xml:space="preserve">Размер резьбы М8
Диаметр анкера 10 мм
Длина анкера (гильзы) 125 мм
Толщина прикрепляемого материала87 мм Нагрузка на вырыв 13.1 кН                      Материал анкера углеродистая сталь
Покрытие анкера желтый цинк                        Класс прочности резьбового элемента 5.8                                </t>
  </si>
  <si>
    <t>Шпилька резьбовая 28 мм</t>
  </si>
  <si>
    <t>Гайка 28 мм</t>
  </si>
  <si>
    <t>Тип шпильки Резьбовая
Метрическая резьба, М28 мм
Длина1000 мм
Материал шпильки Сталь
Покрытие Цинк
Класс прочности 8.8</t>
  </si>
  <si>
    <t>Шайба 28 мм</t>
  </si>
  <si>
    <t>Метрическая резьба, М28 мм                 Материал  Сталь
Покрытие Цинк
Класс прочности 8.8</t>
  </si>
  <si>
    <t xml:space="preserve"> М28 мм                                                        Материал  Сталь
Покрытие Цинк</t>
  </si>
  <si>
    <t xml:space="preserve">Болт строительный                             Метрическая резьба, М10 мм </t>
  </si>
  <si>
    <t xml:space="preserve">Гайка 10 мм </t>
  </si>
  <si>
    <t>Метрическая резьба, М10мм                 Материал  Сталь
Покрытие Цинк
Класс прочности 8.8</t>
  </si>
  <si>
    <t xml:space="preserve">Шайба10мм </t>
  </si>
  <si>
    <t xml:space="preserve"> М10 мм                                                        Материал  Сталь
Покрытие Цинк</t>
  </si>
  <si>
    <t>Выключатель 1кл (Выкл. скрытый 1 кл10 А)</t>
  </si>
  <si>
    <t xml:space="preserve">Номинальное напряжение 230/400 10А АС,   Степень защиты IP 20                                   Частота тока: 50 Гц </t>
  </si>
  <si>
    <t>Номинальное напряжение 230/400 10А АС,   Степень защиты IP 20                                   Частота тока: 50 Гц 2 клавиши</t>
  </si>
  <si>
    <t>Номинальное напряжение 230/400 10А АС,   Степень защиты IP 20                                   Частота тока: 50 Гц 1 клавиша</t>
  </si>
  <si>
    <t>Герметик силиконовый универсальный</t>
  </si>
  <si>
    <t>Алкидная грунтовка на масляной основе для наружной окраски очищенных до голого дерева деревянных поверхностей.</t>
  </si>
  <si>
    <t xml:space="preserve">Тип гвоздя Строительный
Материал гвоздя Сталь </t>
  </si>
  <si>
    <t>Межкомнатные двери 800мм ширина</t>
  </si>
  <si>
    <t>Дверной блок металлический 900мм *2050мм</t>
  </si>
  <si>
    <t>Назначение наружный
Тип полотна Глухое
Створка Одинарные
Облицовка двери МДФ/МДФ
Толщина дверного полотна, мм 70-80
Толщина стали полотна 1 мм
Толщина дверной коробки, мм 50-60
Количество притворов один
Цилиндры Ключ/тумблер</t>
  </si>
  <si>
    <t>Силикон фасовка 300мл</t>
  </si>
  <si>
    <t>Назначение офисный
Тип полотна Глухое
Створка Одинарные
Монтажная ширина, мм 60
Количество притворов один
Цилиндры Ключ/тумблер</t>
  </si>
  <si>
    <t>Степень защиты: IP20
Заземление: Нет
Мощность, Вт: 36
Номинальное напряжение, В: 230
Частота, Гц: 50</t>
  </si>
  <si>
    <t>Дюбель 6/3,5х50 распорный с потайным шурупом</t>
  </si>
  <si>
    <t>Дюбель SMT-G 6/40мм (гриб) 200шт/уп</t>
  </si>
  <si>
    <t>Дюбель  6*60 (Дюбель SMT-G 6/60мм   200шт/уп)</t>
  </si>
  <si>
    <t>Дюбель SMT-G 6/60мм (гриб) 200шт/уп</t>
  </si>
  <si>
    <t>Для внутренних и наружных работ; цвет серый</t>
  </si>
  <si>
    <t xml:space="preserve">Затирка для швов </t>
  </si>
  <si>
    <t>Размер15мм*20м                                          СоставПВХ, клей</t>
  </si>
  <si>
    <t>Время склеивания: 24 часа; затвердевает за 72 часа
Вид работ: внутри помещений
Фасовка: 1,5 кг
Состав: жидкое стекло натриевое, минеральный наполнитель</t>
  </si>
  <si>
    <t>Клей для крепления керамической плитки в сухих и влажных помещениях внутри зданий</t>
  </si>
  <si>
    <t>Клей для плитки керамической</t>
  </si>
  <si>
    <t>Материал корпуса: ПВХ НГ
Материал контактов: Латунь
Число клеммных пар: 12 шт.
Сечение присоединяемого провода: 16 мм2
Вид: Делимая
Напряжение: 380 В
Номинальный ток: 30 А
Длина: 165 мм
Ширина: 26 мм
Высота: 19 мм
Рабочая температура: от -35 °С до +60 °С</t>
  </si>
  <si>
    <t>Материал - полипропилен, огнестойкость 650°C. Степень защиты -IP20.</t>
  </si>
  <si>
    <t xml:space="preserve">Назначение Для дерева Для металла
Вид работ Для наружных и  внутренних работ
Время высыхания 24 ч
Растворитель Уайт-спирит
Расход 80-180 г на 1 м² </t>
  </si>
  <si>
    <t>Латексная краска для окраски стен и потолков внутри сухих и влажных отапливаемых помещений.</t>
  </si>
  <si>
    <t>Краска фасадная акриловая для внутренних и наружных работ</t>
  </si>
  <si>
    <t>Для колеровки акриловых, латексных, водно-дисперсионных (ВД), алкидных (ПФ, ГФ), масляных (МА), нитроцеллюлозных (НЦ) красок и эмалей, лаков, декоративных штукатурок, шпаклевок и других составов.</t>
  </si>
  <si>
    <t>Крестики для плитки 2,0мм</t>
  </si>
  <si>
    <t>Толщина [мм]: 2,0
Крестики шириной 2,0 мм выполнены из пластика и предназначены для укладки плитки и формирования ровных швов одинаковой ширины</t>
  </si>
  <si>
    <t>Тип листа Гладкий
Материал листа Сталь
Покрытие Цинк</t>
  </si>
  <si>
    <t>Кровельные листы 1750*1130мм</t>
  </si>
  <si>
    <t xml:space="preserve">Мастика битумная </t>
  </si>
  <si>
    <t>Мастика битумная готовая к применению для устройства гидроизоляции</t>
  </si>
  <si>
    <t>Мешок для мусора</t>
  </si>
  <si>
    <t xml:space="preserve"> Мешок полипропиленовый 105см*55 см (65 г/м.кв до 60кг</t>
  </si>
  <si>
    <t>Товщина: 10 мм
Ширина: 70 мм
Матеріал виробу: МДФ
Покриття: ПВХ-плівка</t>
  </si>
  <si>
    <t>Окно ПВХ в комплекте950*1700  (подоконник+ отлив глухое</t>
  </si>
  <si>
    <t>Окно ПВХ в комплекте  (подоконник+ отлив)3.12*1.89м глухое</t>
  </si>
  <si>
    <t>Окно ПВХ в комплекте  (подоконник+ отлив)1420*1700 (открыв) глухое</t>
  </si>
  <si>
    <t>Окно ПВХ в комплекте  (подоконник+ отлив)2.3*2.03м глухое</t>
  </si>
  <si>
    <t>Окно ПВХ в комплекте  (подоконник+ отлив)2.03*2.03м глухое</t>
  </si>
  <si>
    <t>Для внутренних отделочных работ</t>
  </si>
  <si>
    <t xml:space="preserve">Метал </t>
  </si>
  <si>
    <t xml:space="preserve">Материал ПВХ                                       </t>
  </si>
  <si>
    <t>Диаметры проволоки: 1,0 мм -  2,0 мм;
ГОСТ 3282-74 Сталь</t>
  </si>
  <si>
    <t xml:space="preserve"> Область применения - для кровельных работ, для окон и дверей, для электромонтажа -  для бетона, для пластмасс, для полистирола, пенопласта, для теплоизоляции; Температура монтажа - менее -5 °С, от +1 до +25 °С; Под окраску - окрашиваемое; Ёмкость (объём, размер) - 750 мл; Стандарт (группа) - 00001.</t>
  </si>
  <si>
    <t>Пена монтажная 750мл</t>
  </si>
  <si>
    <t>Тип песка Речной
Группа песка по крупности 0,5-0,25 мм</t>
  </si>
  <si>
    <t>Назначение петли Для двери
Тип петли Карточная
Способ установки   Навесной (накладной)
Вид петли по конструкции Неразъемная
Направление открывания Универсальное
Материал Сталь</t>
  </si>
  <si>
    <t>Плита подвесного потолка</t>
  </si>
  <si>
    <t xml:space="preserve">Формат: 600х600 мм; 600х1200 мм
Толщина плиты: 20 мм
Материал: каменная вата
Цвет: белый
Поверхность: микрорельефная с легкими сероватыми вкраплениями
Кромка: A24
Влагоустойчивость: до 100%
Шумопоглощение (αw): 0,9
Светоотражение: до 88 %
</t>
  </si>
  <si>
    <t>Плитка керамическая 300*300 цвет белый</t>
  </si>
  <si>
    <t xml:space="preserve">
Гарантийный срок эксплуатации [месяц] 24
Испытательное переменное напряжение частотой 50 Гц, 15 мин. [кВ] 2
Максимальная рабочая температура жилы [°С] 70
Номинальное напряжение U0/U [В] 380/660
Радиус изгиба при монтаже, не менее [мм] 40
Строительная длина, не менее [м] 50
Температура окружающей среды, верхний предел [°C] +40
Температура окружающей среды, нижний предел [°C] -25</t>
  </si>
  <si>
    <t xml:space="preserve">Вид профілю: CD 60 (стояковий) Тип: звичайний Країна-виробник: Україна Розмір та вага Довжина: 3 м Ширина: 60 мм Висота: 27 мм Товщина металу: 0,4 мм... 
</t>
  </si>
  <si>
    <t>Соединитель универсальный для CD-профиля Краб 0.55 мм</t>
  </si>
  <si>
    <t>Соединение угловое для CD профиля</t>
  </si>
  <si>
    <t xml:space="preserve">Довжина: 3 м Ширина: 28 мм Висота: 27 мм Товщина металу: 0,4 мм... 
</t>
  </si>
  <si>
    <t>Вид профиля Стоечный
Материал Сталь
Покрытие Оцинкованное
Ширина 75.0 (мм)
Толщина 0.4 (мм)
Длина 3000.0 (мм)</t>
  </si>
  <si>
    <t xml:space="preserve">Профиль основной PR ПО 24*25*3.6 </t>
  </si>
  <si>
    <t xml:space="preserve">Профиль поперечный PR ПП  24*25*0.6 </t>
  </si>
  <si>
    <t xml:space="preserve">Профиль поперечный PR ПП  24*25*1.2 </t>
  </si>
  <si>
    <t xml:space="preserve">Профиль угловой пристеночный 19*19*3 </t>
  </si>
  <si>
    <t>Тип  Прямой подвес
Длина 125.0 (мм)
Толщина 0.6 (мм) Подробнее: https://xn--24-</t>
  </si>
  <si>
    <t xml:space="preserve">Профиль Евро подвес 1-450 </t>
  </si>
  <si>
    <t>Алюминиевый порог стыковочный</t>
  </si>
  <si>
    <t xml:space="preserve">Плотность 35.0 (кг/м3)
Класс материала по теплопроводности Низкая
Теплопроводность 0.035 (Вт/мК)   Водопоглощение 0.4 (%)
Тип материала НГ (негорючий)
Толщина 100.0 (мм)
Ширина 600.0 (мм)
Длина 1250.0 (мм)                    </t>
  </si>
  <si>
    <t>Категория чугунные радиаторы
Материал чугун
Тип установки настенный
Тип радиатора секционный
Тип подключения боковое
Теплоотдача, Вт 70</t>
  </si>
  <si>
    <t xml:space="preserve">Номинальное напряжение 230/400 16А АС,   Степень защиты IP 20                                   Частота тока: 50 Гц </t>
  </si>
  <si>
    <t>Вид монтажа Скрытый
Класс защиты IP IP20
Количество постов/клавиш 2</t>
  </si>
  <si>
    <t>Тип замка Врезной
Вид Замок с цилиндровым механизмом
Тип механизма секретности ключ\ключ</t>
  </si>
  <si>
    <t>Измерение активной энергии в однофазных двухпроводных цепях переменного тока;
класс точности – 1,0 (ГОСТ 30207 и ДСТУ IЕC 62053-21);
номинальное напряжение – 220 В;
частота – 50 Гц;
номинальная сила тока – 5 А или 10 А (в зависимости от исполнения);
максимальная сила тока – 50 А или 60 А (в зависимости от исполнения);
степень защиты – ІР54;
наличие импульсного выхода;
количество разрядов счетного механизма – 6+1;</t>
  </si>
  <si>
    <t xml:space="preserve">Тип фитинга - Сгон стальной в сборе
• Условное давление, PN (Ру): до 1,6 МПа
• емпература:  до +175 С
• Материал: сталь Резьба " 3/4"В, 3/4"Н </t>
  </si>
  <si>
    <t>Для армирования швов между гипсокартонными листами, маскировки и исправления дефектов штукатурки на стенах и потолках, для проклейки трещин на стенах и потолках, мест примыкания дверных и оконных коробок к стенам.</t>
  </si>
  <si>
    <t>Тип Сетка абразивная
Зернистость 60</t>
  </si>
  <si>
    <t>Тип сетки Фасадная
Материал Стекловолокно                              Ячейка 3,5х3,8 мм.</t>
  </si>
  <si>
    <t>Сетка  металлическая Размер ячейки 25 (мм)</t>
  </si>
  <si>
    <t>Внешний диаметр: 20±0.4 мм
Внутренний диаметр: 14.5±0.3 мм
Минимальный радиус изгиба: 60 мм
Материал: Самозатухающая ПВХ-композиция
Технические условия: ТУ 2247-001-97341529-2008
Степень защиты: IP 55 по ГОГСТ 14254 (МЭК 529)
Нагревостойкость и огнестойкость: По ГОСТ Р 50827 (МЭК 670-89)
Прочность: 350 Н
Диэлектрическая прочность: Не менее 2000 В (50 Гц, в течение 15 минут)
Сопротивление изоляции: Не менее 100 МОм (500 В, в течение 1 минуты)
Диапазон рабочих температур (при отсутствии механических воздействий): От -40 °С до +60 °С
Температура монтажа: От -5 °С до +45 °С
Протяжка: Стальная проволока класса 2 Ø 0.8 мм ГОСТ 9389-75</t>
  </si>
  <si>
    <t>Труба гофрированная ПВХ 20 мм</t>
  </si>
  <si>
    <t xml:space="preserve">Диаметр мм 25 мм
Давление, (Pmax) PN 20
Материал Полипропилен
Рабочая среда Вода
Назначение Для горячей воды </t>
  </si>
  <si>
    <t>Труба круглая ВГП  Ø32мм</t>
  </si>
  <si>
    <t>Труба круглая ВГП  Ø50мм</t>
  </si>
  <si>
    <t>Угол перфорированный алюминиевый</t>
  </si>
  <si>
    <t xml:space="preserve">Угол перфорированный </t>
  </si>
  <si>
    <t>Уголок  металический 100*100 мм</t>
  </si>
  <si>
    <t>Тип установки: на пьедестал(тюльпан)
Форма раковины: полукруглая
Количество чаш: одна чаша
Материал: керамика
Ширина, см: 50
Высота, см: 17.5
Глубина, см: 42
Цвет: белый</t>
  </si>
  <si>
    <t xml:space="preserve">Хомут для крепления труб Ду 25 </t>
  </si>
  <si>
    <t xml:space="preserve">Тип крепежного изделия Саморез
Назначение крепежного изделия Для листового металла и металлических профилей,  Для оконного профиля
Материал крепежного изделия Сталь
Покрытие Цинк
Форма головки крепежного изделия Потайная
Вид шлица   Крестообразный 
Тип наконечника Сверло
Диаметр резьбы крепежного изделия 3.8 (мм)
Длина крепежного изделия 9.5 (мм) </t>
  </si>
  <si>
    <t>Для соединения гипскартонных листов и профилей. Потайная головка, крестообразный шприц Philips №2, c частым и редким шагом резьбы (металл), острый наконечник, закаленный.
Покрытие: черный фосфат</t>
  </si>
  <si>
    <t xml:space="preserve">Саморез блоха 3,5х9,5 </t>
  </si>
  <si>
    <t>Саморез по металлу 3,5х35 мм для гипсокартона</t>
  </si>
  <si>
    <t>Саморезы по дереву 3.5Х55</t>
  </si>
  <si>
    <t xml:space="preserve">Шуруп/Саморез для гипсокартона l-35 TN 3,5х35мм </t>
  </si>
  <si>
    <t xml:space="preserve">Шуруп/Саморез 55 Саморез ГК-3.5х55 мм по дереву </t>
  </si>
  <si>
    <t xml:space="preserve">Шпатлевка финиш </t>
  </si>
  <si>
    <t xml:space="preserve">Основа: цементна                                         Витрата при товщині шару 1 мм: 1,4 кг/кв.м Сфера застосування: для зовнішніх робіт, для внутрішніх робіт                                         Готовність до застосування: потребує приготування
</t>
  </si>
  <si>
    <t xml:space="preserve">Тип шпаклівки: фінішна, для стін, для стелі  Основа: цементна                                          Витрата при товщині шару 1 мм: 1,4 кг/кв.м Сфера застосування: для зовнішніх робіт, для внутрішніх робіт                                          Готовність до застосування: потребує приготування </t>
  </si>
  <si>
    <t>Щит навесной ЩРН-П- 8 модулей 200х184х95 IP41Материал корпуса: Пластик
Способ монтажа: Накладной
Степень пылевлагозащиты: IP41
Количество модулей: 8</t>
  </si>
  <si>
    <t xml:space="preserve">Сифон для умывальника </t>
  </si>
  <si>
    <t>Сифон для умывальника 1 1/4 Г 40*40-50  S1015) пластиковый</t>
  </si>
  <si>
    <t>Смеситель для умывальника</t>
  </si>
  <si>
    <t>Сместитель для раковины                          Материал латунь  Без донного клапанаДлина излива 110 мм Литой излив Размер картриджа Ø 28 ммГибкие подводы Расход воды 5,7 литр/мин Длина подводки 500 мм</t>
  </si>
  <si>
    <t>Фракция 5-20 мм                                        Плотность – 1,3…1,45 т/м3;
Лещадность – 15-20% от общего объема.
Радиоактивность – менее 370 Кб/кг</t>
  </si>
  <si>
    <t>Нижнее положение – сила тока 90-140А;
Вертикальное положение - сила тока 80-100 А;
Потолочное положение – сила тока 100-130А.</t>
  </si>
  <si>
    <t>Нижнее положение – сила тока 160-210А;
Вертикальное положение - сила тока 130-140 А;
Потолочное положение – сила тока 140-180А.</t>
  </si>
  <si>
    <t xml:space="preserve">Нижнее положение – сила тока 190-240А;
Вертикальное положение - сила тока 150-170 А;
</t>
  </si>
  <si>
    <t>Наличие замка;
Защита IP30;
Ревизионное окно;
Материал: металл;
Количество модулей - 8 шт.</t>
  </si>
  <si>
    <t>Переходная муфта , диаметр 25х20 мм (метал)</t>
  </si>
  <si>
    <t>Муфта переходная  25х20 (метал)</t>
  </si>
  <si>
    <t>Тройник прямой, диаметр 25 мм (метал)</t>
  </si>
  <si>
    <t>Тройник  Ø 25 мм (метал)</t>
  </si>
  <si>
    <t>Муфта, диаметр 25 мм (метал)</t>
  </si>
  <si>
    <t>Размер резьбы: 3/4 дюйм
Тип фитинга: муфта переходная
Диаметр трубы: 25 мм (метал)</t>
  </si>
  <si>
    <t xml:space="preserve">Краска эмаль алкидная коричневая  ПФ-116 </t>
  </si>
  <si>
    <t>Линолеум</t>
  </si>
  <si>
    <t>Насос центробежный 380В 2.2кВт Hmax 55м Qmax 150л/мин поверхностный для водоснабжения</t>
  </si>
  <si>
    <t xml:space="preserve">Штукатурка стартовая </t>
  </si>
  <si>
    <t>т.</t>
  </si>
  <si>
    <t>8,35</t>
  </si>
  <si>
    <t>Доска (сосна) обрезная 25*100*4500</t>
  </si>
  <si>
    <t>Брус (сосна) обрезной  75-150- 4500</t>
  </si>
  <si>
    <t xml:space="preserve">Порода дерева Сосна
Влажность 12.0 %
Толщина пиломатериала 75.0 мм.
Ширина пиломатериала 150.0 мм.
Длина пиломатериала 4500.0 мм
Калибровка   Да
Вид пиломатериала Строганный  </t>
  </si>
  <si>
    <t xml:space="preserve">Порода дерева Сосна
Влажность 12.0 %
Толщина пиломатериала 25.0 мм.
Ширина пиломатериала 100.0 мм.
Длина пиломатериала 4500.0 мм
Калибровка   Да
Вид пиломатериала Строганный  </t>
  </si>
  <si>
    <t xml:space="preserve">Гипсокартон 2500х1200х12.5 мм </t>
  </si>
  <si>
    <t>Влагостойкий</t>
  </si>
  <si>
    <t xml:space="preserve">Кирпич </t>
  </si>
  <si>
    <t>Кирпич полнотелый  М-125, (ГОСТ 530-2012), 13% пустотности )                                                         Размеры кирпича - 250мм х 120мм х 65мм;
Марка кирпича (предел прочности при сжатии и изгибе, кг/см2)- «125» 
Водопоглащение - 13-16%;
Плотность - 1600-1700 кг/м3;
Пустотность - до 13%;
Морозостойкость кирпича соответствует 25 циклам;
Удельная активность естественных радионуклиидов - 140 Бк/кг, при допустимой 370 Бк/кг;
Известковые включения - отсутствуют
Теплопроводность - 0,413 Вт/м С.</t>
  </si>
  <si>
    <t xml:space="preserve">КЛАСС ИЗНОСОУСТОЙЧИВОСТИ: 33
ШИРИНА РУЛОНА :2 м
ОБЩАЯ ТОЛЩИНА:до 3 мм
</t>
  </si>
  <si>
    <t>Плита OSB-3</t>
  </si>
  <si>
    <t>Влагостойкая  120*2500мм  -2440*1220мм толщина 15-18мм</t>
  </si>
  <si>
    <t xml:space="preserve">Смесь цементная ( штукатурка)  , 25 кг </t>
  </si>
  <si>
    <t>Для внутренних и наружных работ морозостойкая фасовка по 25 кг</t>
  </si>
  <si>
    <t xml:space="preserve">Цемент </t>
  </si>
  <si>
    <t>Марка прочности: М 400 фасовка 25 кг</t>
  </si>
  <si>
    <t>Тип по составу Гипсовая
Тип использования Универсальный</t>
  </si>
  <si>
    <t xml:space="preserve">Дверное полотно 800мм ПВХ глухое/коробка дверная </t>
  </si>
  <si>
    <t>ДОСТАВКА (с. Мартусовка)</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</si>
</sst>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quot; &quot;[$руб.-419];[Red]&quot;-&quot;#,##0.00&quot; &quot;[$руб.-419]"/>
    <numFmt numFmtId="165" formatCode="[$UAH]\ #,##0.00"/>
    <numFmt numFmtId="166" formatCode="&quot;Yes&quot;;&quot;Yes&quot;;&quot;No&quot;"/>
    <numFmt numFmtId="167" formatCode="&quot;True&quot;;&quot;True&quot;;&quot;False&quot;"/>
    <numFmt numFmtId="168" formatCode="&quot;On&quot;;&quot;On&quot;;&quot;Off&quot;"/>
    <numFmt numFmtId="169" formatCode="[$€-2]\ #,##0.00_);[Red]\([$€-2]\ #,##0.00\)"/>
  </numFmts>
  <fonts count="65">
    <font>
      <sz val="11"/>
      <color rgb="FF000000"/>
      <name val="Liberation Sans"/>
      <family val="0"/>
    </font>
    <font>
      <sz val="11"/>
      <color indexed="8"/>
      <name val="Calibri"/>
      <family val="2"/>
    </font>
    <font>
      <b/>
      <sz val="16"/>
      <color indexed="8"/>
      <name val="Liberation Sans"/>
      <family val="0"/>
    </font>
    <font>
      <sz val="11"/>
      <color indexed="10"/>
      <name val="Liberation Sans"/>
      <family val="0"/>
    </font>
    <font>
      <sz val="11"/>
      <name val="Liberation Sans"/>
      <family val="0"/>
    </font>
    <font>
      <sz val="10"/>
      <name val="Arial1"/>
      <family val="0"/>
    </font>
    <font>
      <sz val="11"/>
      <color indexed="8"/>
      <name val="Liberation Sans"/>
      <family val="0"/>
    </font>
    <font>
      <sz val="11"/>
      <color indexed="9"/>
      <name val="Calibri"/>
      <family val="2"/>
    </font>
    <font>
      <b/>
      <sz val="10"/>
      <color indexed="8"/>
      <name val="Liberation Sans"/>
      <family val="0"/>
    </font>
    <font>
      <sz val="10"/>
      <color indexed="9"/>
      <name val="Liberation Sans"/>
      <family val="0"/>
    </font>
    <font>
      <sz val="10"/>
      <color indexed="10"/>
      <name val="Liberation Sans"/>
      <family val="0"/>
    </font>
    <font>
      <b/>
      <sz val="11"/>
      <color indexed="52"/>
      <name val="Calibri"/>
      <family val="2"/>
    </font>
    <font>
      <b/>
      <sz val="11"/>
      <color indexed="9"/>
      <name val="Calibri"/>
      <family val="2"/>
    </font>
    <font>
      <b/>
      <sz val="10"/>
      <color indexed="9"/>
      <name val="Liberation Sans"/>
      <family val="0"/>
    </font>
    <font>
      <i/>
      <sz val="11"/>
      <color indexed="23"/>
      <name val="Calibri"/>
      <family val="2"/>
    </font>
    <font>
      <i/>
      <sz val="10"/>
      <color indexed="23"/>
      <name val="Liberation Sans"/>
      <family val="0"/>
    </font>
    <font>
      <sz val="10"/>
      <color indexed="17"/>
      <name val="Liberation Sans"/>
      <family val="0"/>
    </font>
    <font>
      <b/>
      <i/>
      <sz val="16"/>
      <color indexed="8"/>
      <name val="Liberation Sans"/>
      <family val="0"/>
    </font>
    <font>
      <b/>
      <sz val="24"/>
      <color indexed="8"/>
      <name val="Liberation Sans"/>
      <family val="0"/>
    </font>
    <font>
      <sz val="18"/>
      <color indexed="8"/>
      <name val="Liberation Sans"/>
      <family val="0"/>
    </font>
    <font>
      <sz val="12"/>
      <color indexed="8"/>
      <name val="Liberation Sans"/>
      <family val="0"/>
    </font>
    <font>
      <b/>
      <sz val="11"/>
      <color indexed="54"/>
      <name val="Calibri"/>
      <family val="2"/>
    </font>
    <font>
      <u val="single"/>
      <sz val="10"/>
      <color indexed="12"/>
      <name val="Liberation Sans"/>
      <family val="0"/>
    </font>
    <font>
      <sz val="11"/>
      <color indexed="62"/>
      <name val="Calibri"/>
      <family val="2"/>
    </font>
    <font>
      <sz val="11"/>
      <color indexed="52"/>
      <name val="Calibri"/>
      <family val="2"/>
    </font>
    <font>
      <sz val="10"/>
      <color indexed="60"/>
      <name val="Liberation Sans"/>
      <family val="0"/>
    </font>
    <font>
      <sz val="10"/>
      <color indexed="63"/>
      <name val="Liberation Sans"/>
      <family val="0"/>
    </font>
    <font>
      <b/>
      <sz val="11"/>
      <color indexed="63"/>
      <name val="Calibri"/>
      <family val="2"/>
    </font>
    <font>
      <b/>
      <i/>
      <u val="single"/>
      <sz val="11"/>
      <color indexed="8"/>
      <name val="Liberation Sans"/>
      <family val="0"/>
    </font>
    <font>
      <sz val="18"/>
      <color indexed="54"/>
      <name val="Calibri Light"/>
      <family val="2"/>
    </font>
    <font>
      <b/>
      <sz val="11"/>
      <color indexed="8"/>
      <name val="Calibri"/>
      <family val="2"/>
    </font>
    <font>
      <sz val="11"/>
      <color indexed="10"/>
      <name val="Calibri"/>
      <family val="2"/>
    </font>
    <font>
      <sz val="10"/>
      <color indexed="8"/>
      <name val="Arial1"/>
      <family val="0"/>
    </font>
    <font>
      <b/>
      <sz val="11"/>
      <color indexed="8"/>
      <name val="Liberation Sans"/>
      <family val="0"/>
    </font>
    <font>
      <b/>
      <sz val="14"/>
      <color indexed="8"/>
      <name val="Liberation Sans"/>
      <family val="0"/>
    </font>
    <font>
      <sz val="11"/>
      <color theme="1"/>
      <name val="Calibri"/>
      <family val="2"/>
    </font>
    <font>
      <sz val="11"/>
      <color theme="0"/>
      <name val="Calibri"/>
      <family val="2"/>
    </font>
    <font>
      <b/>
      <sz val="10"/>
      <color rgb="FF000000"/>
      <name val="Liberation Sans"/>
      <family val="0"/>
    </font>
    <font>
      <sz val="10"/>
      <color rgb="FFFFFFFF"/>
      <name val="Liberation Sans"/>
      <family val="0"/>
    </font>
    <font>
      <sz val="10"/>
      <color rgb="FFCC0000"/>
      <name val="Liberation Sans"/>
      <family val="0"/>
    </font>
    <font>
      <b/>
      <sz val="11"/>
      <color rgb="FFFA7D00"/>
      <name val="Calibri"/>
      <family val="2"/>
    </font>
    <font>
      <b/>
      <sz val="11"/>
      <color theme="0"/>
      <name val="Calibri"/>
      <family val="2"/>
    </font>
    <font>
      <b/>
      <sz val="10"/>
      <color rgb="FFFFFFFF"/>
      <name val="Liberation Sans"/>
      <family val="0"/>
    </font>
    <font>
      <i/>
      <sz val="11"/>
      <color rgb="FF7F7F7F"/>
      <name val="Calibri"/>
      <family val="2"/>
    </font>
    <font>
      <i/>
      <sz val="10"/>
      <color rgb="FF808080"/>
      <name val="Liberation Sans"/>
      <family val="0"/>
    </font>
    <font>
      <sz val="10"/>
      <color rgb="FF006600"/>
      <name val="Liberation Sans"/>
      <family val="0"/>
    </font>
    <font>
      <b/>
      <i/>
      <sz val="16"/>
      <color rgb="FF000000"/>
      <name val="Liberation Sans"/>
      <family val="0"/>
    </font>
    <font>
      <b/>
      <sz val="24"/>
      <color rgb="FF000000"/>
      <name val="Liberation Sans"/>
      <family val="0"/>
    </font>
    <font>
      <sz val="18"/>
      <color rgb="FF000000"/>
      <name val="Liberation Sans"/>
      <family val="0"/>
    </font>
    <font>
      <sz val="12"/>
      <color rgb="FF000000"/>
      <name val="Liberation Sans"/>
      <family val="0"/>
    </font>
    <font>
      <b/>
      <sz val="11"/>
      <color theme="3"/>
      <name val="Calibri"/>
      <family val="2"/>
    </font>
    <font>
      <u val="single"/>
      <sz val="10"/>
      <color rgb="FF0000EE"/>
      <name val="Liberation Sans"/>
      <family val="0"/>
    </font>
    <font>
      <sz val="11"/>
      <color rgb="FF3F3F76"/>
      <name val="Calibri"/>
      <family val="2"/>
    </font>
    <font>
      <sz val="11"/>
      <color rgb="FFFA7D00"/>
      <name val="Calibri"/>
      <family val="2"/>
    </font>
    <font>
      <sz val="10"/>
      <color rgb="FF996600"/>
      <name val="Liberation Sans"/>
      <family val="0"/>
    </font>
    <font>
      <sz val="10"/>
      <color rgb="FF333333"/>
      <name val="Liberation Sans"/>
      <family val="0"/>
    </font>
    <font>
      <b/>
      <sz val="11"/>
      <color rgb="FF3F3F3F"/>
      <name val="Calibri"/>
      <family val="2"/>
    </font>
    <font>
      <b/>
      <i/>
      <u val="single"/>
      <sz val="11"/>
      <color rgb="FF000000"/>
      <name val="Liberation Sans"/>
      <family val="0"/>
    </font>
    <font>
      <sz val="18"/>
      <color theme="3"/>
      <name val="Calibri Light"/>
      <family val="2"/>
    </font>
    <font>
      <b/>
      <sz val="11"/>
      <color theme="1"/>
      <name val="Calibri"/>
      <family val="2"/>
    </font>
    <font>
      <sz val="11"/>
      <color rgb="FFFF0000"/>
      <name val="Calibri"/>
      <family val="2"/>
    </font>
    <font>
      <sz val="10"/>
      <color rgb="FF000000"/>
      <name val="Arial1"/>
      <family val="0"/>
    </font>
    <font>
      <sz val="11"/>
      <color rgb="FFFF0000"/>
      <name val="Liberation Sans"/>
      <family val="0"/>
    </font>
    <font>
      <b/>
      <sz val="11"/>
      <color rgb="FF000000"/>
      <name val="Liberation Sans"/>
      <family val="0"/>
    </font>
    <font>
      <b/>
      <sz val="14"/>
      <color rgb="FF000000"/>
      <name val="Liberation Sans"/>
      <family val="0"/>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CC"/>
        <bgColor indexed="64"/>
      </patternFill>
    </fill>
    <fill>
      <patternFill patternType="solid">
        <fgColor rgb="FFF2F2F2"/>
        <bgColor indexed="64"/>
      </patternFill>
    </fill>
    <fill>
      <patternFill patternType="solid">
        <fgColor rgb="FFA5A5A5"/>
        <bgColor indexed="64"/>
      </patternFill>
    </fill>
    <fill>
      <patternFill patternType="solid">
        <fgColor rgb="FFCC0000"/>
        <bgColor indexed="64"/>
      </patternFill>
    </fill>
    <fill>
      <patternFill patternType="solid">
        <fgColor rgb="FFCCFFCC"/>
        <bgColor indexed="64"/>
      </patternFill>
    </fill>
    <fill>
      <patternFill patternType="solid">
        <fgColor rgb="FFFFCC99"/>
        <bgColor indexed="64"/>
      </patternFill>
    </fill>
    <fill>
      <patternFill patternType="solid">
        <fgColor rgb="FFFFFFCC"/>
        <bgColor indexed="64"/>
      </patternFill>
    </fill>
    <fill>
      <patternFill patternType="solid">
        <fgColor rgb="FFE7E6E6"/>
        <bgColor indexed="64"/>
      </patternFill>
    </fill>
    <fill>
      <patternFill patternType="solid">
        <fgColor theme="0" tint="-0.1499900072813034"/>
        <bgColor indexed="64"/>
      </patternFill>
    </fill>
    <fill>
      <patternFill patternType="solid">
        <fgColor theme="2"/>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bottom/>
    </border>
    <border>
      <left style="thin">
        <color rgb="FF000000"/>
      </left>
      <right style="thin">
        <color rgb="FF000000"/>
      </right>
      <top/>
      <bottom/>
    </border>
    <border>
      <left style="thin">
        <color rgb="FF000000"/>
      </left>
      <right/>
      <top/>
      <bottom/>
    </border>
    <border>
      <left style="thin">
        <color rgb="FF000000"/>
      </left>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medium">
        <color rgb="FF000000"/>
      </left>
      <right style="thin">
        <color rgb="FF000000"/>
      </right>
      <top/>
      <bottom style="thin">
        <color rgb="FF000000"/>
      </bottom>
    </border>
    <border>
      <left style="thin"/>
      <right style="thin"/>
      <top style="thin"/>
      <bottom style="thin"/>
    </border>
    <border>
      <left>
        <color indexed="63"/>
      </left>
      <right style="thin"/>
      <top style="thin"/>
      <bottom style="thin"/>
    </border>
    <border>
      <left>
        <color indexed="63"/>
      </left>
      <right style="thin">
        <color rgb="FF000000"/>
      </right>
      <top/>
      <bottom style="thin">
        <color rgb="FF000000"/>
      </bottom>
    </border>
    <border>
      <left>
        <color indexed="63"/>
      </left>
      <right style="thin">
        <color rgb="FF000000"/>
      </right>
      <top style="thin">
        <color rgb="FF000000"/>
      </top>
      <bottom style="thin">
        <color rgb="FF000000"/>
      </bottom>
    </border>
    <border>
      <left style="medium">
        <color rgb="FF000000"/>
      </left>
      <right>
        <color indexed="63"/>
      </right>
      <top>
        <color indexed="63"/>
      </top>
      <bottom>
        <color indexed="63"/>
      </bottom>
    </border>
    <border>
      <left/>
      <right/>
      <top/>
      <bottom style="thin"/>
    </border>
    <border>
      <left style="medium">
        <color rgb="FF000000"/>
      </left>
      <right style="thin">
        <color rgb="FF000000"/>
      </right>
      <top style="medium">
        <color rgb="FF000000"/>
      </top>
      <bottom style="medium">
        <color rgb="FF000000"/>
      </bottom>
    </border>
    <border>
      <left style="thin"/>
      <right style="thin"/>
      <top style="thin"/>
      <bottom>
        <color indexed="63"/>
      </bottom>
    </border>
    <border>
      <left>
        <color indexed="63"/>
      </left>
      <right style="thin">
        <color rgb="FF000000"/>
      </right>
      <top style="thin">
        <color rgb="FF000000"/>
      </top>
      <bottom>
        <color indexed="63"/>
      </bottom>
    </border>
    <border>
      <left style="thin"/>
      <right style="thin"/>
      <top>
        <color indexed="63"/>
      </top>
      <bottom style="thin"/>
    </border>
  </borders>
  <cellStyleXfs count="76">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Border="0" applyProtection="0">
      <alignment/>
    </xf>
    <xf numFmtId="0" fontId="38" fillId="20" borderId="0" applyNumberFormat="0" applyBorder="0" applyProtection="0">
      <alignment/>
    </xf>
    <xf numFmtId="0" fontId="38" fillId="21" borderId="0" applyNumberFormat="0" applyBorder="0" applyProtection="0">
      <alignment/>
    </xf>
    <xf numFmtId="0" fontId="37" fillId="22" borderId="0" applyNumberFormat="0" applyBorder="0" applyProtection="0">
      <alignment/>
    </xf>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9" fillId="29" borderId="0" applyNumberFormat="0" applyBorder="0" applyProtection="0">
      <alignment/>
    </xf>
    <xf numFmtId="0" fontId="40" fillId="30" borderId="1" applyNumberFormat="0" applyAlignment="0" applyProtection="0"/>
    <xf numFmtId="0" fontId="41" fillId="31" borderId="2"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0" fontId="42" fillId="32" borderId="0" applyNumberFormat="0" applyBorder="0" applyProtection="0">
      <alignment/>
    </xf>
    <xf numFmtId="0" fontId="43" fillId="0" borderId="0" applyNumberFormat="0" applyFill="0" applyBorder="0" applyAlignment="0" applyProtection="0"/>
    <xf numFmtId="0" fontId="44" fillId="0" borderId="0" applyNumberFormat="0" applyBorder="0" applyProtection="0">
      <alignment/>
    </xf>
    <xf numFmtId="0" fontId="45" fillId="33" borderId="0" applyNumberFormat="0" applyBorder="0" applyProtection="0">
      <alignment/>
    </xf>
    <xf numFmtId="0" fontId="46" fillId="0" borderId="0" applyNumberFormat="0" applyBorder="0" applyProtection="0">
      <alignment horizontal="center"/>
    </xf>
    <xf numFmtId="0" fontId="47" fillId="0" borderId="0" applyNumberFormat="0" applyBorder="0" applyProtection="0">
      <alignment/>
    </xf>
    <xf numFmtId="0" fontId="48" fillId="0" borderId="0" applyNumberFormat="0" applyBorder="0" applyProtection="0">
      <alignment/>
    </xf>
    <xf numFmtId="0" fontId="49" fillId="0" borderId="0" applyNumberFormat="0" applyBorder="0" applyProtection="0">
      <alignment/>
    </xf>
    <xf numFmtId="0" fontId="50" fillId="0" borderId="3" applyNumberFormat="0" applyFill="0" applyAlignment="0" applyProtection="0"/>
    <xf numFmtId="0" fontId="50" fillId="0" borderId="0" applyNumberFormat="0" applyFill="0" applyBorder="0" applyAlignment="0" applyProtection="0"/>
    <xf numFmtId="0" fontId="46" fillId="0" borderId="0" applyNumberFormat="0" applyBorder="0" applyProtection="0">
      <alignment horizontal="center" textRotation="90"/>
    </xf>
    <xf numFmtId="0" fontId="51" fillId="0" borderId="0" applyNumberFormat="0" applyBorder="0" applyProtection="0">
      <alignment/>
    </xf>
    <xf numFmtId="0" fontId="52" fillId="34" borderId="1" applyNumberFormat="0" applyAlignment="0" applyProtection="0"/>
    <xf numFmtId="0" fontId="53" fillId="0" borderId="4" applyNumberFormat="0" applyFill="0" applyAlignment="0" applyProtection="0"/>
    <xf numFmtId="0" fontId="54" fillId="35" borderId="0" applyNumberFormat="0" applyBorder="0" applyProtection="0">
      <alignment/>
    </xf>
    <xf numFmtId="0" fontId="55" fillId="35" borderId="5" applyNumberFormat="0" applyProtection="0">
      <alignment/>
    </xf>
    <xf numFmtId="0" fontId="56" fillId="30" borderId="6" applyNumberFormat="0" applyAlignment="0" applyProtection="0"/>
    <xf numFmtId="9" fontId="35" fillId="0" borderId="0" applyFont="0" applyFill="0" applyBorder="0" applyAlignment="0" applyProtection="0"/>
    <xf numFmtId="0" fontId="57" fillId="0" borderId="0" applyNumberFormat="0" applyBorder="0" applyProtection="0">
      <alignment/>
    </xf>
    <xf numFmtId="164" fontId="57" fillId="0" borderId="0" applyBorder="0" applyProtection="0">
      <alignment/>
    </xf>
    <xf numFmtId="0" fontId="0" fillId="0" borderId="0" applyNumberFormat="0" applyFont="0" applyBorder="0" applyProtection="0">
      <alignment/>
    </xf>
    <xf numFmtId="0" fontId="0" fillId="0" borderId="0" applyNumberFormat="0" applyFont="0" applyBorder="0" applyProtection="0">
      <alignment/>
    </xf>
    <xf numFmtId="0" fontId="58" fillId="0" borderId="0" applyNumberFormat="0" applyFill="0" applyBorder="0" applyAlignment="0" applyProtection="0"/>
    <xf numFmtId="0" fontId="59" fillId="0" borderId="7" applyNumberFormat="0" applyFill="0" applyAlignment="0" applyProtection="0"/>
    <xf numFmtId="0" fontId="39" fillId="0" borderId="0" applyNumberFormat="0" applyBorder="0" applyProtection="0">
      <alignment/>
    </xf>
    <xf numFmtId="0" fontId="60" fillId="0" borderId="0" applyNumberFormat="0" applyFill="0" applyBorder="0" applyAlignment="0" applyProtection="0"/>
  </cellStyleXfs>
  <cellXfs count="119">
    <xf numFmtId="0" fontId="0" fillId="0" borderId="0" xfId="0" applyAlignment="1">
      <alignment/>
    </xf>
    <xf numFmtId="0" fontId="0" fillId="0" borderId="8" xfId="0" applyBorder="1" applyAlignment="1">
      <alignment horizontal="center" vertical="center" wrapText="1"/>
    </xf>
    <xf numFmtId="0" fontId="0" fillId="36" borderId="8" xfId="0" applyFill="1" applyBorder="1" applyAlignment="1">
      <alignment horizontal="center" vertical="center" wrapText="1"/>
    </xf>
    <xf numFmtId="0" fontId="0" fillId="0" borderId="9" xfId="0" applyBorder="1" applyAlignment="1">
      <alignment wrapText="1"/>
    </xf>
    <xf numFmtId="0" fontId="61" fillId="0" borderId="9" xfId="0" applyFont="1" applyBorder="1" applyAlignment="1">
      <alignment horizontal="center" vertical="center"/>
    </xf>
    <xf numFmtId="0" fontId="0" fillId="0" borderId="9" xfId="0" applyBorder="1" applyAlignment="1">
      <alignment horizontal="center"/>
    </xf>
    <xf numFmtId="0" fontId="0" fillId="0" borderId="9" xfId="0" applyBorder="1" applyAlignment="1">
      <alignment horizontal="center" vertical="center"/>
    </xf>
    <xf numFmtId="0" fontId="0" fillId="36" borderId="9" xfId="0" applyFill="1" applyBorder="1" applyAlignment="1">
      <alignment horizontal="center" vertical="center" wrapText="1"/>
    </xf>
    <xf numFmtId="0" fontId="0" fillId="0" borderId="9" xfId="0" applyBorder="1" applyAlignment="1">
      <alignment/>
    </xf>
    <xf numFmtId="0" fontId="0" fillId="36" borderId="9" xfId="0" applyFill="1" applyBorder="1" applyAlignment="1">
      <alignment horizontal="center" vertical="center"/>
    </xf>
    <xf numFmtId="0" fontId="62" fillId="0" borderId="0" xfId="0" applyFont="1" applyAlignment="1">
      <alignment/>
    </xf>
    <xf numFmtId="0" fontId="0" fillId="0" borderId="9" xfId="0" applyBorder="1" applyAlignment="1">
      <alignment horizontal="left" vertical="center"/>
    </xf>
    <xf numFmtId="0" fontId="0" fillId="0" borderId="0" xfId="0" applyAlignment="1">
      <alignment horizontal="left"/>
    </xf>
    <xf numFmtId="2" fontId="0" fillId="0" borderId="9" xfId="0" applyNumberFormat="1" applyBorder="1" applyAlignment="1">
      <alignment horizontal="center"/>
    </xf>
    <xf numFmtId="2" fontId="0" fillId="0" borderId="9" xfId="0" applyNumberFormat="1" applyBorder="1" applyAlignment="1">
      <alignment horizontal="center" vertical="center"/>
    </xf>
    <xf numFmtId="2" fontId="0" fillId="36" borderId="9" xfId="0" applyNumberFormat="1"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36" borderId="9" xfId="0" applyFill="1" applyBorder="1" applyAlignment="1">
      <alignment/>
    </xf>
    <xf numFmtId="0" fontId="0" fillId="0" borderId="13" xfId="0" applyBorder="1" applyAlignment="1">
      <alignment vertical="center" wrapText="1"/>
    </xf>
    <xf numFmtId="0" fontId="0" fillId="0" borderId="14" xfId="0" applyBorder="1" applyAlignment="1">
      <alignment horizontal="center"/>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vertical="center" wrapText="1"/>
    </xf>
    <xf numFmtId="0" fontId="0" fillId="0" borderId="15" xfId="0" applyBorder="1" applyAlignment="1">
      <alignment vertical="center" wrapText="1"/>
    </xf>
    <xf numFmtId="0" fontId="61" fillId="0" borderId="16" xfId="0" applyFont="1" applyBorder="1" applyAlignment="1">
      <alignment horizontal="center" vertical="center"/>
    </xf>
    <xf numFmtId="0" fontId="0" fillId="0" borderId="17" xfId="0" applyBorder="1" applyAlignment="1">
      <alignment horizontal="center" vertical="center"/>
    </xf>
    <xf numFmtId="0" fontId="0" fillId="0" borderId="8" xfId="0" applyBorder="1" applyAlignment="1">
      <alignment/>
    </xf>
    <xf numFmtId="0" fontId="0" fillId="0" borderId="18" xfId="0" applyBorder="1" applyAlignment="1">
      <alignment/>
    </xf>
    <xf numFmtId="0" fontId="0" fillId="36" borderId="9" xfId="0" applyFill="1" applyBorder="1" applyAlignment="1">
      <alignment horizontal="right" vertical="center"/>
    </xf>
    <xf numFmtId="0" fontId="0" fillId="0" borderId="19" xfId="0" applyBorder="1" applyAlignment="1">
      <alignment/>
    </xf>
    <xf numFmtId="0" fontId="0" fillId="0" borderId="19" xfId="0" applyBorder="1" applyAlignment="1">
      <alignment horizontal="center"/>
    </xf>
    <xf numFmtId="0" fontId="0" fillId="0" borderId="20" xfId="0" applyBorder="1" applyAlignment="1">
      <alignment/>
    </xf>
    <xf numFmtId="0" fontId="0" fillId="0" borderId="20" xfId="0" applyBorder="1" applyAlignment="1">
      <alignment horizontal="center" vertical="center"/>
    </xf>
    <xf numFmtId="0" fontId="0" fillId="0" borderId="14" xfId="0" applyBorder="1" applyAlignment="1">
      <alignment/>
    </xf>
    <xf numFmtId="0" fontId="0" fillId="0" borderId="21" xfId="0" applyBorder="1" applyAlignment="1">
      <alignment horizontal="center" vertical="center" wrapText="1"/>
    </xf>
    <xf numFmtId="0" fontId="0" fillId="0" borderId="8" xfId="0" applyFill="1" applyBorder="1" applyAlignment="1">
      <alignment horizontal="center" vertical="center" wrapText="1"/>
    </xf>
    <xf numFmtId="0" fontId="0" fillId="0" borderId="18" xfId="0" applyBorder="1" applyAlignment="1">
      <alignment vertical="center" wrapText="1"/>
    </xf>
    <xf numFmtId="0" fontId="61" fillId="0" borderId="19" xfId="0" applyFont="1" applyBorder="1" applyAlignment="1">
      <alignment horizontal="center" vertical="center"/>
    </xf>
    <xf numFmtId="0" fontId="0" fillId="0" borderId="9" xfId="0" applyBorder="1" applyAlignment="1">
      <alignment horizontal="center" vertical="top"/>
    </xf>
    <xf numFmtId="0" fontId="61" fillId="0" borderId="8" xfId="0" applyFont="1" applyBorder="1" applyAlignment="1">
      <alignment horizontal="center" vertical="center"/>
    </xf>
    <xf numFmtId="0" fontId="0" fillId="0" borderId="8" xfId="0" applyBorder="1" applyAlignment="1">
      <alignment horizontal="center"/>
    </xf>
    <xf numFmtId="0" fontId="0" fillId="0" borderId="8" xfId="0" applyBorder="1" applyAlignment="1">
      <alignment horizontal="center" vertical="center"/>
    </xf>
    <xf numFmtId="0" fontId="0" fillId="0" borderId="22" xfId="0" applyBorder="1" applyAlignment="1">
      <alignment horizontal="center" vertical="center" wrapText="1"/>
    </xf>
    <xf numFmtId="0" fontId="0" fillId="36" borderId="2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9" xfId="0" applyFill="1" applyBorder="1" applyAlignment="1">
      <alignment wrapText="1"/>
    </xf>
    <xf numFmtId="0" fontId="61" fillId="0" borderId="9" xfId="0" applyFont="1" applyFill="1" applyBorder="1" applyAlignment="1">
      <alignment horizontal="center" vertical="center"/>
    </xf>
    <xf numFmtId="0" fontId="0" fillId="0" borderId="9" xfId="0" applyFill="1" applyBorder="1" applyAlignment="1">
      <alignment horizontal="center"/>
    </xf>
    <xf numFmtId="0" fontId="0" fillId="0" borderId="9" xfId="0" applyFill="1" applyBorder="1" applyAlignment="1">
      <alignment horizontal="center" vertical="center"/>
    </xf>
    <xf numFmtId="0" fontId="0" fillId="0" borderId="0" xfId="0" applyFill="1" applyAlignment="1">
      <alignment/>
    </xf>
    <xf numFmtId="165" fontId="61" fillId="0" borderId="8" xfId="0" applyNumberFormat="1" applyFont="1" applyBorder="1" applyAlignment="1">
      <alignment horizontal="center" vertical="center"/>
    </xf>
    <xf numFmtId="165" fontId="61" fillId="0" borderId="9" xfId="0" applyNumberFormat="1" applyFont="1" applyBorder="1" applyAlignment="1">
      <alignment horizontal="center" vertical="center"/>
    </xf>
    <xf numFmtId="165" fontId="61" fillId="0" borderId="9" xfId="0" applyNumberFormat="1" applyFont="1" applyFill="1" applyBorder="1" applyAlignment="1">
      <alignment horizontal="center" vertical="center"/>
    </xf>
    <xf numFmtId="0" fontId="0" fillId="0" borderId="0" xfId="0" applyAlignment="1">
      <alignment horizontal="right" vertical="center"/>
    </xf>
    <xf numFmtId="0" fontId="63" fillId="0" borderId="0" xfId="0" applyFont="1" applyAlignment="1">
      <alignment horizontal="right"/>
    </xf>
    <xf numFmtId="0" fontId="0" fillId="37" borderId="9" xfId="0" applyFill="1" applyBorder="1" applyAlignment="1">
      <alignment horizontal="center" vertical="center" wrapText="1"/>
    </xf>
    <xf numFmtId="0" fontId="0" fillId="0" borderId="8" xfId="0" applyFill="1" applyBorder="1" applyAlignment="1">
      <alignment horizontal="left" vertical="center" wrapText="1"/>
    </xf>
    <xf numFmtId="0" fontId="0" fillId="0" borderId="23" xfId="0" applyBorder="1" applyAlignment="1">
      <alignment horizontal="center" vertical="center" wrapText="1"/>
    </xf>
    <xf numFmtId="0" fontId="0" fillId="0" borderId="24" xfId="0" applyBorder="1" applyAlignment="1">
      <alignment wrapText="1"/>
    </xf>
    <xf numFmtId="0" fontId="0" fillId="0" borderId="25" xfId="0" applyBorder="1" applyAlignment="1">
      <alignment wrapText="1"/>
    </xf>
    <xf numFmtId="0" fontId="4" fillId="0" borderId="25" xfId="0" applyFont="1" applyBorder="1" applyAlignment="1">
      <alignment wrapText="1"/>
    </xf>
    <xf numFmtId="0" fontId="0" fillId="0" borderId="25" xfId="0" applyBorder="1" applyAlignment="1">
      <alignment horizontal="left" wrapText="1"/>
    </xf>
    <xf numFmtId="0" fontId="0" fillId="0" borderId="25" xfId="0" applyFill="1" applyBorder="1" applyAlignment="1">
      <alignment wrapText="1"/>
    </xf>
    <xf numFmtId="0" fontId="0" fillId="38" borderId="22" xfId="0" applyFill="1" applyBorder="1" applyAlignment="1">
      <alignment/>
    </xf>
    <xf numFmtId="0" fontId="0" fillId="23" borderId="22" xfId="0" applyFill="1" applyBorder="1" applyAlignment="1">
      <alignment horizontal="center"/>
    </xf>
    <xf numFmtId="0" fontId="0" fillId="39" borderId="25" xfId="0" applyFill="1" applyBorder="1" applyAlignment="1">
      <alignment wrapText="1"/>
    </xf>
    <xf numFmtId="0" fontId="61" fillId="40" borderId="9" xfId="0" applyFont="1" applyFill="1" applyBorder="1" applyAlignment="1">
      <alignment horizontal="center" vertical="center"/>
    </xf>
    <xf numFmtId="0" fontId="0" fillId="40" borderId="9" xfId="0" applyFill="1" applyBorder="1" applyAlignment="1">
      <alignment horizontal="center"/>
    </xf>
    <xf numFmtId="0" fontId="0" fillId="40" borderId="9" xfId="0" applyFill="1" applyBorder="1" applyAlignment="1">
      <alignment horizontal="center" vertical="center"/>
    </xf>
    <xf numFmtId="0" fontId="0" fillId="40" borderId="8" xfId="0" applyFill="1" applyBorder="1" applyAlignment="1">
      <alignment horizontal="left" vertical="center" wrapText="1"/>
    </xf>
    <xf numFmtId="165" fontId="61" fillId="40" borderId="9" xfId="0" applyNumberFormat="1" applyFont="1" applyFill="1" applyBorder="1" applyAlignment="1">
      <alignment horizontal="center" vertical="center"/>
    </xf>
    <xf numFmtId="165" fontId="61" fillId="40" borderId="8" xfId="0" applyNumberFormat="1" applyFont="1" applyFill="1" applyBorder="1" applyAlignment="1">
      <alignment horizontal="center" vertical="center"/>
    </xf>
    <xf numFmtId="0" fontId="0" fillId="40" borderId="0" xfId="0" applyFill="1" applyAlignment="1">
      <alignment/>
    </xf>
    <xf numFmtId="0" fontId="0" fillId="40" borderId="25" xfId="0" applyFill="1" applyBorder="1" applyAlignment="1">
      <alignment wrapText="1"/>
    </xf>
    <xf numFmtId="0" fontId="0" fillId="41" borderId="25" xfId="0" applyFill="1" applyBorder="1" applyAlignment="1">
      <alignment wrapText="1"/>
    </xf>
    <xf numFmtId="0" fontId="61" fillId="42" borderId="9" xfId="0" applyFont="1" applyFill="1" applyBorder="1" applyAlignment="1">
      <alignment horizontal="center" vertical="center"/>
    </xf>
    <xf numFmtId="0" fontId="0" fillId="42" borderId="9" xfId="0" applyFill="1" applyBorder="1" applyAlignment="1">
      <alignment horizontal="center"/>
    </xf>
    <xf numFmtId="0" fontId="0" fillId="42" borderId="9" xfId="0" applyFill="1" applyBorder="1" applyAlignment="1">
      <alignment horizontal="center" vertical="center"/>
    </xf>
    <xf numFmtId="0" fontId="0" fillId="43" borderId="9" xfId="0" applyFill="1" applyBorder="1" applyAlignment="1">
      <alignment horizontal="center" vertical="center" wrapText="1"/>
    </xf>
    <xf numFmtId="0" fontId="0" fillId="42" borderId="8" xfId="0" applyFill="1" applyBorder="1" applyAlignment="1">
      <alignment horizontal="left" vertical="center" wrapText="1"/>
    </xf>
    <xf numFmtId="165" fontId="61" fillId="42" borderId="9" xfId="0" applyNumberFormat="1" applyFont="1" applyFill="1" applyBorder="1" applyAlignment="1">
      <alignment horizontal="center" vertical="center"/>
    </xf>
    <xf numFmtId="165" fontId="61" fillId="42" borderId="8" xfId="0" applyNumberFormat="1" applyFont="1" applyFill="1" applyBorder="1" applyAlignment="1">
      <alignment horizontal="center" vertical="center"/>
    </xf>
    <xf numFmtId="0" fontId="0" fillId="42" borderId="0" xfId="0" applyFill="1" applyAlignment="1">
      <alignment/>
    </xf>
    <xf numFmtId="0" fontId="0" fillId="44" borderId="25" xfId="0" applyFill="1" applyBorder="1" applyAlignment="1">
      <alignment wrapText="1"/>
    </xf>
    <xf numFmtId="0" fontId="0" fillId="43" borderId="9" xfId="0" applyFill="1" applyBorder="1" applyAlignment="1">
      <alignment horizontal="center" vertical="center"/>
    </xf>
    <xf numFmtId="0" fontId="4" fillId="41" borderId="25" xfId="0" applyFont="1" applyFill="1" applyBorder="1" applyAlignment="1">
      <alignment wrapText="1"/>
    </xf>
    <xf numFmtId="0" fontId="5" fillId="42" borderId="9" xfId="0" applyFont="1" applyFill="1" applyBorder="1" applyAlignment="1">
      <alignment horizontal="center" vertical="center"/>
    </xf>
    <xf numFmtId="0" fontId="4" fillId="42" borderId="9" xfId="0" applyFont="1" applyFill="1" applyBorder="1" applyAlignment="1">
      <alignment horizontal="center"/>
    </xf>
    <xf numFmtId="0" fontId="4" fillId="42" borderId="9" xfId="0" applyFont="1" applyFill="1" applyBorder="1" applyAlignment="1">
      <alignment horizontal="center" vertical="center"/>
    </xf>
    <xf numFmtId="165" fontId="5" fillId="42" borderId="9" xfId="0" applyNumberFormat="1" applyFont="1" applyFill="1" applyBorder="1" applyAlignment="1">
      <alignment horizontal="center" vertical="center"/>
    </xf>
    <xf numFmtId="0" fontId="4" fillId="42" borderId="0" xfId="0" applyFont="1" applyFill="1" applyAlignment="1">
      <alignment/>
    </xf>
    <xf numFmtId="0" fontId="0" fillId="42" borderId="8" xfId="0" applyFill="1" applyBorder="1" applyAlignment="1">
      <alignment horizontal="center" wrapText="1"/>
    </xf>
    <xf numFmtId="0" fontId="2" fillId="0" borderId="2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xf>
    <xf numFmtId="0" fontId="0" fillId="0" borderId="27" xfId="0" applyBorder="1" applyAlignment="1">
      <alignment horizontal="center"/>
    </xf>
    <xf numFmtId="0" fontId="0" fillId="0" borderId="27" xfId="0" applyBorder="1" applyAlignment="1">
      <alignment horizontal="center" vertical="center"/>
    </xf>
    <xf numFmtId="0" fontId="64" fillId="0" borderId="28" xfId="0" applyFont="1" applyFill="1" applyBorder="1" applyAlignment="1">
      <alignment horizontal="center" vertical="center"/>
    </xf>
    <xf numFmtId="0" fontId="64" fillId="0" borderId="8" xfId="0" applyFont="1" applyFill="1" applyBorder="1" applyAlignment="1">
      <alignment horizontal="center" vertical="center"/>
    </xf>
    <xf numFmtId="0" fontId="64" fillId="0" borderId="9" xfId="0" applyFont="1" applyFill="1" applyBorder="1" applyAlignment="1">
      <alignment horizontal="center" vertical="center"/>
    </xf>
    <xf numFmtId="0" fontId="0" fillId="23" borderId="29" xfId="0" applyFill="1" applyBorder="1" applyAlignment="1">
      <alignment horizontal="center"/>
    </xf>
    <xf numFmtId="0" fontId="0" fillId="0" borderId="30" xfId="0" applyBorder="1" applyAlignment="1">
      <alignment wrapText="1"/>
    </xf>
    <xf numFmtId="0" fontId="0" fillId="0" borderId="19" xfId="0" applyBorder="1" applyAlignment="1">
      <alignment horizontal="center" vertical="center"/>
    </xf>
    <xf numFmtId="0" fontId="0" fillId="36" borderId="19" xfId="0" applyFill="1" applyBorder="1" applyAlignment="1">
      <alignment horizontal="center" vertical="center" wrapText="1"/>
    </xf>
    <xf numFmtId="0" fontId="0" fillId="0" borderId="16" xfId="0" applyFill="1" applyBorder="1" applyAlignment="1">
      <alignment horizontal="left" vertical="center" wrapText="1"/>
    </xf>
    <xf numFmtId="165" fontId="61" fillId="0" borderId="19" xfId="0" applyNumberFormat="1" applyFont="1" applyBorder="1" applyAlignment="1">
      <alignment horizontal="center" vertical="center"/>
    </xf>
    <xf numFmtId="165" fontId="61" fillId="0" borderId="16" xfId="0" applyNumberFormat="1" applyFont="1" applyBorder="1" applyAlignment="1">
      <alignment horizontal="center" vertical="center"/>
    </xf>
    <xf numFmtId="0" fontId="0" fillId="38" borderId="31" xfId="0" applyFill="1" applyBorder="1" applyAlignment="1">
      <alignment/>
    </xf>
    <xf numFmtId="0" fontId="61" fillId="0" borderId="22" xfId="0" applyFont="1" applyBorder="1" applyAlignment="1">
      <alignment horizontal="center" vertical="center"/>
    </xf>
    <xf numFmtId="0" fontId="0" fillId="0" borderId="22" xfId="0" applyBorder="1" applyAlignment="1">
      <alignment horizontal="center"/>
    </xf>
    <xf numFmtId="0" fontId="0" fillId="0" borderId="22" xfId="0" applyBorder="1" applyAlignment="1">
      <alignment horizontal="center" vertical="center"/>
    </xf>
    <xf numFmtId="0" fontId="0" fillId="0" borderId="22" xfId="0" applyFill="1" applyBorder="1" applyAlignment="1">
      <alignment horizontal="left" vertical="center" wrapText="1"/>
    </xf>
    <xf numFmtId="165" fontId="61" fillId="0" borderId="22" xfId="0" applyNumberFormat="1" applyFont="1" applyBorder="1" applyAlignment="1">
      <alignment horizontal="center" vertical="center"/>
    </xf>
    <xf numFmtId="0" fontId="63" fillId="0" borderId="22" xfId="0" applyFont="1" applyBorder="1" applyAlignment="1">
      <alignment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 xfId="33"/>
    <cellStyle name="Accent 1" xfId="34"/>
    <cellStyle name="Accent 2" xfId="35"/>
    <cellStyle name="Accent 3"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Comma" xfId="46"/>
    <cellStyle name="Comma [0]" xfId="47"/>
    <cellStyle name="Currency" xfId="48"/>
    <cellStyle name="Currency [0]" xfId="49"/>
    <cellStyle name="Error" xfId="50"/>
    <cellStyle name="Explanatory Text" xfId="51"/>
    <cellStyle name="Footnote" xfId="52"/>
    <cellStyle name="Good" xfId="53"/>
    <cellStyle name="Heading" xfId="54"/>
    <cellStyle name="Heading (user)" xfId="55"/>
    <cellStyle name="Heading 1" xfId="56"/>
    <cellStyle name="Heading 2" xfId="57"/>
    <cellStyle name="Heading 3" xfId="58"/>
    <cellStyle name="Heading 4" xfId="59"/>
    <cellStyle name="Heading1" xfId="60"/>
    <cellStyle name="Hyperlink" xfId="61"/>
    <cellStyle name="Input" xfId="62"/>
    <cellStyle name="Linked Cell" xfId="63"/>
    <cellStyle name="Neutral" xfId="64"/>
    <cellStyle name="Note" xfId="65"/>
    <cellStyle name="Output" xfId="66"/>
    <cellStyle name="Percent" xfId="67"/>
    <cellStyle name="Result" xfId="68"/>
    <cellStyle name="Result2" xfId="69"/>
    <cellStyle name="Status" xfId="70"/>
    <cellStyle name="Text" xfId="71"/>
    <cellStyle name="Title" xfId="72"/>
    <cellStyle name="Total" xfId="73"/>
    <cellStyle name="Warning"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2"/>
  <sheetViews>
    <sheetView tabSelected="1" zoomScale="85" zoomScaleNormal="85" zoomScalePageLayoutView="0" workbookViewId="0" topLeftCell="A1">
      <selection activeCell="B24" sqref="B24"/>
    </sheetView>
  </sheetViews>
  <sheetFormatPr defaultColWidth="7.25390625" defaultRowHeight="14.25"/>
  <cols>
    <col min="1" max="1" width="4.75390625" style="68" customWidth="1"/>
    <col min="2" max="2" width="42.00390625" style="16" customWidth="1"/>
    <col min="3" max="3" width="10.75390625" style="0" customWidth="1"/>
    <col min="4" max="5" width="10.75390625" style="17" hidden="1" customWidth="1"/>
    <col min="6" max="6" width="10.75390625" style="18" hidden="1" customWidth="1"/>
    <col min="7" max="7" width="11.50390625" style="18" hidden="1" customWidth="1"/>
    <col min="8" max="9" width="10.75390625" style="18" hidden="1" customWidth="1"/>
    <col min="10" max="10" width="11.75390625" style="0" customWidth="1"/>
    <col min="11" max="11" width="40.00390625" style="54" customWidth="1"/>
    <col min="12" max="12" width="31.50390625" style="0" customWidth="1"/>
    <col min="13" max="13" width="31.375" style="0" customWidth="1"/>
    <col min="14" max="14" width="17.875" style="0" customWidth="1"/>
  </cols>
  <sheetData>
    <row r="1" spans="2:14" ht="82.5" customHeight="1">
      <c r="B1" s="97" t="s">
        <v>198</v>
      </c>
      <c r="C1" s="98"/>
      <c r="D1" s="98"/>
      <c r="E1" s="98"/>
      <c r="F1" s="98"/>
      <c r="G1" s="98"/>
      <c r="H1" s="98"/>
      <c r="I1" s="98"/>
      <c r="J1" s="98"/>
      <c r="K1" s="98"/>
      <c r="L1" s="98"/>
      <c r="M1" s="98"/>
      <c r="N1" s="98"/>
    </row>
    <row r="2" spans="2:14" ht="54" customHeight="1">
      <c r="B2" s="62" t="s">
        <v>0</v>
      </c>
      <c r="C2" s="47" t="s">
        <v>1</v>
      </c>
      <c r="D2" s="47" t="s">
        <v>2</v>
      </c>
      <c r="E2" s="47" t="s">
        <v>3</v>
      </c>
      <c r="F2" s="47" t="s">
        <v>4</v>
      </c>
      <c r="G2" s="47" t="s">
        <v>5</v>
      </c>
      <c r="H2" s="47" t="s">
        <v>6</v>
      </c>
      <c r="I2" s="47" t="s">
        <v>7</v>
      </c>
      <c r="J2" s="48" t="s">
        <v>8</v>
      </c>
      <c r="K2" s="49" t="s">
        <v>197</v>
      </c>
      <c r="L2" s="47" t="s">
        <v>185</v>
      </c>
      <c r="M2" s="49" t="s">
        <v>186</v>
      </c>
      <c r="N2" s="49" t="s">
        <v>187</v>
      </c>
    </row>
    <row r="3" spans="1:14" ht="27">
      <c r="A3" s="69">
        <v>1</v>
      </c>
      <c r="B3" s="63" t="s">
        <v>9</v>
      </c>
      <c r="C3" s="44" t="s">
        <v>10</v>
      </c>
      <c r="D3" s="45"/>
      <c r="E3" s="45"/>
      <c r="F3" s="46">
        <v>18</v>
      </c>
      <c r="G3" s="46"/>
      <c r="H3" s="46"/>
      <c r="I3" s="46"/>
      <c r="J3" s="2">
        <f aca="true" t="shared" si="0" ref="J3:J20">D3+E3+F3+G3+H3+I3</f>
        <v>18</v>
      </c>
      <c r="K3" s="61" t="s">
        <v>199</v>
      </c>
      <c r="L3" s="44"/>
      <c r="M3" s="55"/>
      <c r="N3" s="55">
        <f aca="true" t="shared" si="1" ref="N3:N40">J3*M3</f>
        <v>0</v>
      </c>
    </row>
    <row r="4" spans="1:14" ht="27">
      <c r="A4" s="69">
        <v>2</v>
      </c>
      <c r="B4" s="64" t="s">
        <v>202</v>
      </c>
      <c r="C4" s="4" t="s">
        <v>11</v>
      </c>
      <c r="D4" s="5"/>
      <c r="E4" s="5"/>
      <c r="F4" s="6"/>
      <c r="G4" s="6">
        <v>130</v>
      </c>
      <c r="H4" s="6"/>
      <c r="I4" s="6"/>
      <c r="J4" s="7">
        <f t="shared" si="0"/>
        <v>130</v>
      </c>
      <c r="K4" s="61" t="s">
        <v>200</v>
      </c>
      <c r="L4" s="4"/>
      <c r="M4" s="56"/>
      <c r="N4" s="55">
        <f t="shared" si="1"/>
        <v>0</v>
      </c>
    </row>
    <row r="5" spans="1:14" ht="27">
      <c r="A5" s="69">
        <v>3</v>
      </c>
      <c r="B5" s="64" t="s">
        <v>201</v>
      </c>
      <c r="C5" s="4" t="s">
        <v>12</v>
      </c>
      <c r="D5" s="5"/>
      <c r="E5" s="5"/>
      <c r="F5" s="6"/>
      <c r="G5" s="6">
        <v>0.112</v>
      </c>
      <c r="H5" s="6"/>
      <c r="I5" s="6"/>
      <c r="J5" s="7">
        <f t="shared" si="0"/>
        <v>0.112</v>
      </c>
      <c r="K5" s="61" t="s">
        <v>200</v>
      </c>
      <c r="L5" s="4"/>
      <c r="M5" s="56"/>
      <c r="N5" s="55">
        <f t="shared" si="1"/>
        <v>0</v>
      </c>
    </row>
    <row r="6" spans="1:14" s="87" customFormat="1" ht="96">
      <c r="A6" s="69">
        <v>4</v>
      </c>
      <c r="B6" s="79" t="s">
        <v>340</v>
      </c>
      <c r="C6" s="80" t="s">
        <v>14</v>
      </c>
      <c r="D6" s="81"/>
      <c r="E6" s="81"/>
      <c r="F6" s="82"/>
      <c r="G6" s="82"/>
      <c r="H6" s="82"/>
      <c r="I6" s="82"/>
      <c r="J6" s="83">
        <v>15</v>
      </c>
      <c r="K6" s="84" t="s">
        <v>341</v>
      </c>
      <c r="L6" s="80"/>
      <c r="M6" s="85"/>
      <c r="N6" s="86">
        <f t="shared" si="1"/>
        <v>0</v>
      </c>
    </row>
    <row r="7" spans="1:14" ht="41.25">
      <c r="A7" s="69">
        <v>5</v>
      </c>
      <c r="B7" s="64" t="s">
        <v>17</v>
      </c>
      <c r="C7" s="4" t="s">
        <v>14</v>
      </c>
      <c r="D7" s="5">
        <v>2</v>
      </c>
      <c r="E7" s="5">
        <v>3</v>
      </c>
      <c r="F7" s="6">
        <v>2</v>
      </c>
      <c r="G7" s="6"/>
      <c r="H7" s="6"/>
      <c r="I7" s="6"/>
      <c r="J7" s="7">
        <f>D7+E7+F7+G7+H7+I7</f>
        <v>7</v>
      </c>
      <c r="K7" s="61" t="s">
        <v>221</v>
      </c>
      <c r="L7" s="4"/>
      <c r="M7" s="56"/>
      <c r="N7" s="55">
        <f>J7*M7</f>
        <v>0</v>
      </c>
    </row>
    <row r="8" spans="1:14" ht="41.25">
      <c r="A8" s="69">
        <v>6</v>
      </c>
      <c r="B8" s="64" t="s">
        <v>219</v>
      </c>
      <c r="C8" s="4" t="s">
        <v>14</v>
      </c>
      <c r="D8" s="5"/>
      <c r="E8" s="5"/>
      <c r="F8" s="6"/>
      <c r="G8" s="6"/>
      <c r="H8" s="6"/>
      <c r="I8" s="6"/>
      <c r="J8" s="7">
        <v>8</v>
      </c>
      <c r="K8" s="61" t="s">
        <v>222</v>
      </c>
      <c r="L8" s="4"/>
      <c r="M8" s="56"/>
      <c r="N8" s="55">
        <f t="shared" si="1"/>
        <v>0</v>
      </c>
    </row>
    <row r="9" spans="1:14" ht="69">
      <c r="A9" s="69">
        <v>7</v>
      </c>
      <c r="B9" s="64" t="s">
        <v>13</v>
      </c>
      <c r="C9" s="4" t="s">
        <v>14</v>
      </c>
      <c r="D9" s="5">
        <v>4</v>
      </c>
      <c r="E9" s="5">
        <v>8</v>
      </c>
      <c r="F9" s="6"/>
      <c r="G9" s="6"/>
      <c r="H9" s="6"/>
      <c r="I9" s="6"/>
      <c r="J9" s="7">
        <f t="shared" si="0"/>
        <v>12</v>
      </c>
      <c r="K9" s="61" t="s">
        <v>203</v>
      </c>
      <c r="L9" s="4"/>
      <c r="M9" s="56"/>
      <c r="N9" s="55">
        <f t="shared" si="1"/>
        <v>0</v>
      </c>
    </row>
    <row r="10" spans="1:14" ht="69">
      <c r="A10" s="69">
        <v>8</v>
      </c>
      <c r="B10" s="64" t="s">
        <v>204</v>
      </c>
      <c r="C10" s="4" t="s">
        <v>14</v>
      </c>
      <c r="D10" s="5"/>
      <c r="E10" s="5"/>
      <c r="F10" s="5">
        <v>17</v>
      </c>
      <c r="G10" s="8"/>
      <c r="H10" s="8"/>
      <c r="I10" s="8"/>
      <c r="J10" s="7">
        <f t="shared" si="0"/>
        <v>17</v>
      </c>
      <c r="K10" s="61" t="s">
        <v>205</v>
      </c>
      <c r="L10" s="4"/>
      <c r="M10" s="56"/>
      <c r="N10" s="55">
        <f t="shared" si="1"/>
        <v>0</v>
      </c>
    </row>
    <row r="11" spans="1:14" ht="110.25">
      <c r="A11" s="69">
        <v>9</v>
      </c>
      <c r="B11" s="64" t="s">
        <v>206</v>
      </c>
      <c r="C11" s="4" t="s">
        <v>14</v>
      </c>
      <c r="D11" s="6">
        <v>20</v>
      </c>
      <c r="E11" s="6">
        <v>20</v>
      </c>
      <c r="F11" s="6">
        <v>10</v>
      </c>
      <c r="G11" s="6"/>
      <c r="H11" s="6"/>
      <c r="I11" s="6"/>
      <c r="J11" s="7">
        <f t="shared" si="0"/>
        <v>50</v>
      </c>
      <c r="K11" s="61" t="s">
        <v>207</v>
      </c>
      <c r="L11" s="4"/>
      <c r="M11" s="56"/>
      <c r="N11" s="55">
        <f t="shared" si="1"/>
        <v>0</v>
      </c>
    </row>
    <row r="12" spans="1:14" ht="82.5">
      <c r="A12" s="69">
        <v>10</v>
      </c>
      <c r="B12" s="64" t="s">
        <v>208</v>
      </c>
      <c r="C12" s="4" t="s">
        <v>14</v>
      </c>
      <c r="D12" s="5"/>
      <c r="E12" s="5"/>
      <c r="F12" s="6"/>
      <c r="G12" s="6">
        <v>15</v>
      </c>
      <c r="H12" s="6"/>
      <c r="I12" s="6"/>
      <c r="J12" s="7">
        <f t="shared" si="0"/>
        <v>15</v>
      </c>
      <c r="K12" s="61" t="s">
        <v>210</v>
      </c>
      <c r="L12" s="4"/>
      <c r="M12" s="56"/>
      <c r="N12" s="55">
        <f t="shared" si="1"/>
        <v>0</v>
      </c>
    </row>
    <row r="13" spans="1:14" ht="54.75">
      <c r="A13" s="69">
        <v>11</v>
      </c>
      <c r="B13" s="64" t="s">
        <v>209</v>
      </c>
      <c r="C13" s="4" t="s">
        <v>14</v>
      </c>
      <c r="D13" s="5"/>
      <c r="E13" s="5"/>
      <c r="F13" s="6"/>
      <c r="G13" s="6"/>
      <c r="H13" s="6"/>
      <c r="I13" s="6"/>
      <c r="J13" s="7">
        <v>15</v>
      </c>
      <c r="K13" s="61" t="s">
        <v>212</v>
      </c>
      <c r="L13" s="4"/>
      <c r="M13" s="56"/>
      <c r="N13" s="55">
        <f t="shared" si="1"/>
        <v>0</v>
      </c>
    </row>
    <row r="14" spans="1:14" ht="41.25">
      <c r="A14" s="69">
        <v>12</v>
      </c>
      <c r="B14" s="64" t="s">
        <v>211</v>
      </c>
      <c r="C14" s="4" t="s">
        <v>14</v>
      </c>
      <c r="D14" s="5"/>
      <c r="E14" s="5"/>
      <c r="F14" s="6"/>
      <c r="G14" s="6"/>
      <c r="H14" s="6"/>
      <c r="I14" s="6"/>
      <c r="J14" s="7">
        <v>15</v>
      </c>
      <c r="K14" s="61" t="s">
        <v>213</v>
      </c>
      <c r="L14" s="4"/>
      <c r="M14" s="56"/>
      <c r="N14" s="55">
        <f t="shared" si="1"/>
        <v>0</v>
      </c>
    </row>
    <row r="15" spans="1:14" ht="27">
      <c r="A15" s="69">
        <v>13</v>
      </c>
      <c r="B15" s="64" t="s">
        <v>16</v>
      </c>
      <c r="C15" s="4" t="s">
        <v>14</v>
      </c>
      <c r="D15" s="5"/>
      <c r="E15" s="5"/>
      <c r="F15" s="6">
        <v>65</v>
      </c>
      <c r="G15" s="6"/>
      <c r="H15" s="6"/>
      <c r="I15" s="6"/>
      <c r="J15" s="7">
        <f t="shared" si="0"/>
        <v>65</v>
      </c>
      <c r="K15" s="61" t="s">
        <v>214</v>
      </c>
      <c r="L15" s="4"/>
      <c r="M15" s="56"/>
      <c r="N15" s="55">
        <f t="shared" si="1"/>
        <v>0</v>
      </c>
    </row>
    <row r="16" spans="1:14" ht="54.75">
      <c r="A16" s="69">
        <v>14</v>
      </c>
      <c r="B16" s="64" t="s">
        <v>215</v>
      </c>
      <c r="C16" s="4" t="s">
        <v>14</v>
      </c>
      <c r="D16" s="5"/>
      <c r="E16" s="5"/>
      <c r="F16" s="6">
        <v>65</v>
      </c>
      <c r="G16" s="6"/>
      <c r="H16" s="6"/>
      <c r="I16" s="6"/>
      <c r="J16" s="7">
        <f>D16+E16+F16+G16+H16+I16</f>
        <v>65</v>
      </c>
      <c r="K16" s="61" t="s">
        <v>216</v>
      </c>
      <c r="L16" s="4"/>
      <c r="M16" s="56"/>
      <c r="N16" s="55">
        <f t="shared" si="1"/>
        <v>0</v>
      </c>
    </row>
    <row r="17" spans="1:14" ht="41.25">
      <c r="A17" s="69">
        <v>15</v>
      </c>
      <c r="B17" s="64" t="s">
        <v>217</v>
      </c>
      <c r="C17" s="4" t="s">
        <v>14</v>
      </c>
      <c r="D17" s="5"/>
      <c r="E17" s="5"/>
      <c r="F17" s="6">
        <v>65</v>
      </c>
      <c r="G17" s="6"/>
      <c r="H17" s="6"/>
      <c r="I17" s="6"/>
      <c r="J17" s="7">
        <f>D17+E17+F17+G17+H17+I17</f>
        <v>65</v>
      </c>
      <c r="K17" s="61" t="s">
        <v>218</v>
      </c>
      <c r="L17" s="4"/>
      <c r="M17" s="56"/>
      <c r="N17" s="55">
        <f t="shared" si="1"/>
        <v>0</v>
      </c>
    </row>
    <row r="18" spans="1:14" ht="13.5">
      <c r="A18" s="69">
        <v>16</v>
      </c>
      <c r="B18" s="64" t="s">
        <v>223</v>
      </c>
      <c r="C18" s="4" t="s">
        <v>14</v>
      </c>
      <c r="D18" s="6">
        <v>3</v>
      </c>
      <c r="E18" s="5"/>
      <c r="F18" s="6"/>
      <c r="G18" s="6"/>
      <c r="H18" s="6"/>
      <c r="I18" s="6"/>
      <c r="J18" s="7">
        <f t="shared" si="0"/>
        <v>3</v>
      </c>
      <c r="K18" s="61" t="s">
        <v>229</v>
      </c>
      <c r="L18" s="4"/>
      <c r="M18" s="56"/>
      <c r="N18" s="55">
        <f t="shared" si="1"/>
        <v>0</v>
      </c>
    </row>
    <row r="19" spans="1:14" ht="41.25">
      <c r="A19" s="69">
        <v>17</v>
      </c>
      <c r="B19" s="64" t="s">
        <v>18</v>
      </c>
      <c r="C19" s="4" t="s">
        <v>10</v>
      </c>
      <c r="D19" s="6"/>
      <c r="E19" s="6"/>
      <c r="F19" s="6"/>
      <c r="G19" s="6">
        <v>27</v>
      </c>
      <c r="H19" s="6"/>
      <c r="I19" s="6"/>
      <c r="J19" s="7">
        <f t="shared" si="0"/>
        <v>27</v>
      </c>
      <c r="K19" s="61" t="s">
        <v>224</v>
      </c>
      <c r="L19" s="4"/>
      <c r="M19" s="56"/>
      <c r="N19" s="55">
        <f t="shared" si="1"/>
        <v>0</v>
      </c>
    </row>
    <row r="20" spans="1:14" ht="27">
      <c r="A20" s="69">
        <v>18</v>
      </c>
      <c r="B20" s="64" t="s">
        <v>20</v>
      </c>
      <c r="C20" s="4" t="s">
        <v>10</v>
      </c>
      <c r="D20" s="5">
        <v>13</v>
      </c>
      <c r="E20" s="5">
        <v>17</v>
      </c>
      <c r="F20" s="6">
        <v>67</v>
      </c>
      <c r="G20" s="6"/>
      <c r="H20" s="6"/>
      <c r="I20" s="6"/>
      <c r="J20" s="7">
        <f t="shared" si="0"/>
        <v>97</v>
      </c>
      <c r="K20" s="61" t="s">
        <v>225</v>
      </c>
      <c r="L20" s="4"/>
      <c r="M20" s="56"/>
      <c r="N20" s="55">
        <f t="shared" si="1"/>
        <v>0</v>
      </c>
    </row>
    <row r="21" spans="1:14" ht="27">
      <c r="A21" s="69">
        <v>19</v>
      </c>
      <c r="B21" s="64" t="s">
        <v>21</v>
      </c>
      <c r="C21" s="4" t="s">
        <v>10</v>
      </c>
      <c r="D21" s="5"/>
      <c r="E21" s="5"/>
      <c r="F21" s="6" t="s">
        <v>22</v>
      </c>
      <c r="G21" s="6"/>
      <c r="H21" s="6"/>
      <c r="I21" s="6"/>
      <c r="J21" s="9">
        <v>35.43</v>
      </c>
      <c r="K21" s="61" t="s">
        <v>225</v>
      </c>
      <c r="L21" s="4"/>
      <c r="M21" s="56"/>
      <c r="N21" s="55">
        <f t="shared" si="1"/>
        <v>0</v>
      </c>
    </row>
    <row r="22" spans="1:14" ht="27">
      <c r="A22" s="69">
        <v>20</v>
      </c>
      <c r="B22" s="64" t="s">
        <v>23</v>
      </c>
      <c r="C22" s="4" t="s">
        <v>10</v>
      </c>
      <c r="D22" s="5"/>
      <c r="E22" s="5"/>
      <c r="F22" s="6" t="s">
        <v>24</v>
      </c>
      <c r="G22" s="6"/>
      <c r="H22" s="6"/>
      <c r="I22" s="6"/>
      <c r="J22" s="9">
        <v>2.19</v>
      </c>
      <c r="K22" s="61" t="s">
        <v>225</v>
      </c>
      <c r="L22" s="4"/>
      <c r="M22" s="56"/>
      <c r="N22" s="55">
        <f t="shared" si="1"/>
        <v>0</v>
      </c>
    </row>
    <row r="23" spans="1:14" ht="27">
      <c r="A23" s="69">
        <v>21</v>
      </c>
      <c r="B23" s="64" t="s">
        <v>20</v>
      </c>
      <c r="C23" s="4" t="s">
        <v>10</v>
      </c>
      <c r="D23" s="5"/>
      <c r="E23" s="5"/>
      <c r="F23" s="6" t="s">
        <v>25</v>
      </c>
      <c r="G23" s="6"/>
      <c r="H23" s="6"/>
      <c r="I23" s="6"/>
      <c r="J23" s="9">
        <v>0.4</v>
      </c>
      <c r="K23" s="61" t="s">
        <v>225</v>
      </c>
      <c r="L23" s="4"/>
      <c r="M23" s="56"/>
      <c r="N23" s="55">
        <f t="shared" si="1"/>
        <v>0</v>
      </c>
    </row>
    <row r="24" spans="1:14" s="87" customFormat="1" ht="13.5">
      <c r="A24" s="69">
        <v>22</v>
      </c>
      <c r="B24" s="88" t="s">
        <v>343</v>
      </c>
      <c r="C24" s="80" t="s">
        <v>14</v>
      </c>
      <c r="D24" s="81"/>
      <c r="E24" s="81"/>
      <c r="F24" s="82"/>
      <c r="G24" s="82"/>
      <c r="H24" s="82"/>
      <c r="I24" s="82"/>
      <c r="J24" s="89">
        <v>70</v>
      </c>
      <c r="K24" s="84" t="s">
        <v>344</v>
      </c>
      <c r="L24" s="80"/>
      <c r="M24" s="85"/>
      <c r="N24" s="86">
        <f t="shared" si="1"/>
        <v>0</v>
      </c>
    </row>
    <row r="25" spans="1:14" s="87" customFormat="1" ht="96">
      <c r="A25" s="69">
        <v>23</v>
      </c>
      <c r="B25" s="79" t="s">
        <v>339</v>
      </c>
      <c r="C25" s="80" t="s">
        <v>14</v>
      </c>
      <c r="D25" s="81"/>
      <c r="E25" s="81"/>
      <c r="F25" s="82"/>
      <c r="G25" s="82"/>
      <c r="H25" s="82"/>
      <c r="I25" s="82"/>
      <c r="J25" s="89">
        <v>560</v>
      </c>
      <c r="K25" s="84" t="s">
        <v>342</v>
      </c>
      <c r="L25" s="80"/>
      <c r="M25" s="85"/>
      <c r="N25" s="86">
        <f t="shared" si="1"/>
        <v>0</v>
      </c>
    </row>
    <row r="26" spans="1:14" ht="27">
      <c r="A26" s="69">
        <v>24</v>
      </c>
      <c r="B26" s="64" t="s">
        <v>226</v>
      </c>
      <c r="C26" s="4" t="s">
        <v>14</v>
      </c>
      <c r="D26" s="5">
        <v>1</v>
      </c>
      <c r="E26" s="5">
        <v>3</v>
      </c>
      <c r="F26" s="6">
        <v>4</v>
      </c>
      <c r="G26" s="6"/>
      <c r="H26" s="6"/>
      <c r="I26" s="6"/>
      <c r="J26" s="7">
        <f aca="true" t="shared" si="2" ref="J26:J34">D26+E26+F26+G26+H26+I26</f>
        <v>8</v>
      </c>
      <c r="K26" s="3" t="s">
        <v>355</v>
      </c>
      <c r="L26" s="4"/>
      <c r="M26" s="56"/>
      <c r="N26" s="55">
        <f t="shared" si="1"/>
        <v>0</v>
      </c>
    </row>
    <row r="27" spans="1:14" ht="123.75">
      <c r="A27" s="69">
        <v>25</v>
      </c>
      <c r="B27" s="64" t="s">
        <v>227</v>
      </c>
      <c r="C27" s="4" t="s">
        <v>14</v>
      </c>
      <c r="D27" s="5">
        <v>2</v>
      </c>
      <c r="E27" s="5">
        <v>2</v>
      </c>
      <c r="F27" s="6">
        <v>1</v>
      </c>
      <c r="G27" s="6">
        <v>1</v>
      </c>
      <c r="H27" s="6"/>
      <c r="I27" s="6"/>
      <c r="J27" s="7">
        <f t="shared" si="2"/>
        <v>6</v>
      </c>
      <c r="K27" s="61" t="s">
        <v>228</v>
      </c>
      <c r="L27" s="4"/>
      <c r="M27" s="56"/>
      <c r="N27" s="55">
        <f t="shared" si="1"/>
        <v>0</v>
      </c>
    </row>
    <row r="28" spans="1:14" ht="82.5">
      <c r="A28" s="69">
        <v>26</v>
      </c>
      <c r="B28" s="64" t="s">
        <v>26</v>
      </c>
      <c r="C28" s="4" t="s">
        <v>14</v>
      </c>
      <c r="D28" s="5"/>
      <c r="E28" s="5"/>
      <c r="F28" s="6"/>
      <c r="G28" s="6">
        <v>3</v>
      </c>
      <c r="H28" s="6"/>
      <c r="I28" s="6"/>
      <c r="J28" s="7">
        <f t="shared" si="2"/>
        <v>3</v>
      </c>
      <c r="K28" s="61" t="s">
        <v>230</v>
      </c>
      <c r="L28" s="4"/>
      <c r="M28" s="56"/>
      <c r="N28" s="55">
        <f t="shared" si="1"/>
        <v>0</v>
      </c>
    </row>
    <row r="29" spans="1:14" ht="76.5" customHeight="1">
      <c r="A29" s="69">
        <v>27</v>
      </c>
      <c r="B29" s="64" t="s">
        <v>27</v>
      </c>
      <c r="C29" s="4" t="s">
        <v>14</v>
      </c>
      <c r="D29" s="6">
        <v>5</v>
      </c>
      <c r="E29" s="6">
        <v>7</v>
      </c>
      <c r="F29" s="6">
        <v>9</v>
      </c>
      <c r="G29" s="6"/>
      <c r="H29" s="6"/>
      <c r="I29" s="6"/>
      <c r="J29" s="7">
        <f t="shared" si="2"/>
        <v>21</v>
      </c>
      <c r="K29" s="61" t="s">
        <v>231</v>
      </c>
      <c r="L29" s="4"/>
      <c r="M29" s="56"/>
      <c r="N29" s="55">
        <f t="shared" si="1"/>
        <v>0</v>
      </c>
    </row>
    <row r="30" spans="1:14" ht="28.5" customHeight="1">
      <c r="A30" s="69">
        <v>28</v>
      </c>
      <c r="B30" s="64" t="s">
        <v>28</v>
      </c>
      <c r="C30" s="4" t="s">
        <v>14</v>
      </c>
      <c r="D30" s="5"/>
      <c r="E30" s="5"/>
      <c r="F30" s="6">
        <v>837</v>
      </c>
      <c r="G30" s="6"/>
      <c r="H30" s="6"/>
      <c r="I30" s="6"/>
      <c r="J30" s="7">
        <v>1000</v>
      </c>
      <c r="K30" s="61" t="s">
        <v>232</v>
      </c>
      <c r="L30" s="4"/>
      <c r="M30" s="56"/>
      <c r="N30" s="55">
        <f t="shared" si="1"/>
        <v>0</v>
      </c>
    </row>
    <row r="31" spans="1:14" ht="15.75" customHeight="1">
      <c r="A31" s="69">
        <v>29</v>
      </c>
      <c r="B31" s="64" t="s">
        <v>29</v>
      </c>
      <c r="C31" s="4" t="s">
        <v>30</v>
      </c>
      <c r="D31" s="6">
        <v>42</v>
      </c>
      <c r="E31" s="6">
        <v>25</v>
      </c>
      <c r="F31" s="6">
        <v>23</v>
      </c>
      <c r="G31" s="6">
        <v>3</v>
      </c>
      <c r="H31" s="6"/>
      <c r="I31" s="6"/>
      <c r="J31" s="7">
        <f t="shared" si="2"/>
        <v>93</v>
      </c>
      <c r="K31" s="61" t="s">
        <v>233</v>
      </c>
      <c r="L31" s="4"/>
      <c r="M31" s="56"/>
      <c r="N31" s="55">
        <f t="shared" si="1"/>
        <v>0</v>
      </c>
    </row>
    <row r="32" spans="1:14" ht="27">
      <c r="A32" s="69">
        <v>30</v>
      </c>
      <c r="B32" s="64" t="s">
        <v>234</v>
      </c>
      <c r="C32" s="4" t="s">
        <v>30</v>
      </c>
      <c r="D32" s="6">
        <v>41</v>
      </c>
      <c r="E32" s="6">
        <v>256</v>
      </c>
      <c r="F32" s="6">
        <v>122</v>
      </c>
      <c r="G32" s="6"/>
      <c r="H32" s="6"/>
      <c r="I32" s="6"/>
      <c r="J32" s="7">
        <f t="shared" si="2"/>
        <v>419</v>
      </c>
      <c r="K32" s="61" t="s">
        <v>235</v>
      </c>
      <c r="L32" s="4"/>
      <c r="M32" s="56"/>
      <c r="N32" s="55">
        <f t="shared" si="1"/>
        <v>0</v>
      </c>
    </row>
    <row r="33" spans="1:14" ht="27">
      <c r="A33" s="69">
        <v>31</v>
      </c>
      <c r="B33" s="65" t="s">
        <v>237</v>
      </c>
      <c r="C33" s="4" t="s">
        <v>10</v>
      </c>
      <c r="D33" s="5"/>
      <c r="E33" s="5">
        <v>1</v>
      </c>
      <c r="F33" s="6">
        <v>11</v>
      </c>
      <c r="G33" s="6"/>
      <c r="H33" s="6"/>
      <c r="I33" s="6"/>
      <c r="J33" s="7">
        <f t="shared" si="2"/>
        <v>12</v>
      </c>
      <c r="K33" s="61" t="s">
        <v>236</v>
      </c>
      <c r="L33" s="4"/>
      <c r="M33" s="56"/>
      <c r="N33" s="55">
        <f t="shared" si="1"/>
        <v>0</v>
      </c>
    </row>
    <row r="34" spans="1:14" ht="27">
      <c r="A34" s="69">
        <v>32</v>
      </c>
      <c r="B34" s="64" t="s">
        <v>31</v>
      </c>
      <c r="C34" s="4" t="s">
        <v>32</v>
      </c>
      <c r="D34" s="5">
        <v>2</v>
      </c>
      <c r="E34" s="5">
        <v>4</v>
      </c>
      <c r="F34" s="6">
        <v>4</v>
      </c>
      <c r="G34" s="6"/>
      <c r="H34" s="6"/>
      <c r="I34" s="6"/>
      <c r="J34" s="7">
        <f t="shared" si="2"/>
        <v>10</v>
      </c>
      <c r="K34" s="61" t="s">
        <v>238</v>
      </c>
      <c r="L34" s="4"/>
      <c r="M34" s="56"/>
      <c r="N34" s="55">
        <f t="shared" si="1"/>
        <v>0</v>
      </c>
    </row>
    <row r="35" spans="1:14" s="87" customFormat="1" ht="207">
      <c r="A35" s="69">
        <v>33</v>
      </c>
      <c r="B35" s="79" t="s">
        <v>345</v>
      </c>
      <c r="C35" s="80" t="s">
        <v>14</v>
      </c>
      <c r="D35" s="81"/>
      <c r="E35" s="81"/>
      <c r="F35" s="82"/>
      <c r="G35" s="82"/>
      <c r="H35" s="82"/>
      <c r="I35" s="82"/>
      <c r="J35" s="83">
        <v>1427</v>
      </c>
      <c r="K35" s="84" t="s">
        <v>346</v>
      </c>
      <c r="L35" s="80"/>
      <c r="M35" s="85"/>
      <c r="N35" s="86">
        <f t="shared" si="1"/>
        <v>0</v>
      </c>
    </row>
    <row r="36" spans="1:14" ht="82.5">
      <c r="A36" s="69">
        <v>34</v>
      </c>
      <c r="B36" s="64" t="s">
        <v>33</v>
      </c>
      <c r="C36" s="4" t="s">
        <v>10</v>
      </c>
      <c r="D36" s="6">
        <v>10</v>
      </c>
      <c r="E36" s="6">
        <v>36</v>
      </c>
      <c r="F36" s="6">
        <v>21.34</v>
      </c>
      <c r="G36" s="6">
        <v>5</v>
      </c>
      <c r="H36" s="6"/>
      <c r="I36" s="6"/>
      <c r="J36" s="7">
        <f>SUM(D36:I36)</f>
        <v>72.34</v>
      </c>
      <c r="K36" s="61" t="s">
        <v>239</v>
      </c>
      <c r="L36" s="4"/>
      <c r="M36" s="56"/>
      <c r="N36" s="55">
        <f t="shared" si="1"/>
        <v>0</v>
      </c>
    </row>
    <row r="37" spans="1:14" ht="27">
      <c r="A37" s="69">
        <v>35</v>
      </c>
      <c r="B37" s="64" t="s">
        <v>241</v>
      </c>
      <c r="C37" s="4" t="s">
        <v>10</v>
      </c>
      <c r="D37" s="5"/>
      <c r="E37" s="5">
        <v>9</v>
      </c>
      <c r="F37" s="6">
        <v>226</v>
      </c>
      <c r="G37" s="6"/>
      <c r="H37" s="6"/>
      <c r="I37" s="6"/>
      <c r="J37" s="7">
        <f aca="true" t="shared" si="3" ref="J37:J44">D37+E37+F37+G37+H37+I37</f>
        <v>235</v>
      </c>
      <c r="K37" s="61" t="s">
        <v>240</v>
      </c>
      <c r="L37" s="4"/>
      <c r="M37" s="56"/>
      <c r="N37" s="55">
        <f t="shared" si="1"/>
        <v>0</v>
      </c>
    </row>
    <row r="38" spans="1:14" ht="151.5">
      <c r="A38" s="69">
        <v>36</v>
      </c>
      <c r="B38" s="64" t="s">
        <v>34</v>
      </c>
      <c r="C38" s="4" t="s">
        <v>14</v>
      </c>
      <c r="D38" s="5">
        <v>1</v>
      </c>
      <c r="E38" s="5">
        <v>1</v>
      </c>
      <c r="F38" s="6"/>
      <c r="G38" s="6"/>
      <c r="H38" s="6"/>
      <c r="I38" s="6"/>
      <c r="J38" s="7">
        <f t="shared" si="3"/>
        <v>2</v>
      </c>
      <c r="K38" s="61" t="s">
        <v>242</v>
      </c>
      <c r="L38" s="4"/>
      <c r="M38" s="56"/>
      <c r="N38" s="55">
        <f t="shared" si="1"/>
        <v>0</v>
      </c>
    </row>
    <row r="39" spans="1:14" ht="27">
      <c r="A39" s="69">
        <v>37</v>
      </c>
      <c r="B39" s="64" t="s">
        <v>35</v>
      </c>
      <c r="C39" s="4" t="s">
        <v>14</v>
      </c>
      <c r="D39" s="5">
        <v>4</v>
      </c>
      <c r="E39" s="5">
        <v>10</v>
      </c>
      <c r="F39" s="6">
        <v>9</v>
      </c>
      <c r="G39" s="6"/>
      <c r="H39" s="6"/>
      <c r="I39" s="6"/>
      <c r="J39" s="7">
        <f t="shared" si="3"/>
        <v>23</v>
      </c>
      <c r="K39" s="61" t="s">
        <v>243</v>
      </c>
      <c r="L39" s="4"/>
      <c r="M39" s="56"/>
      <c r="N39" s="55">
        <f t="shared" si="1"/>
        <v>0</v>
      </c>
    </row>
    <row r="40" spans="1:14" ht="27">
      <c r="A40" s="69">
        <v>38</v>
      </c>
      <c r="B40" s="64" t="s">
        <v>36</v>
      </c>
      <c r="C40" s="4" t="s">
        <v>14</v>
      </c>
      <c r="D40" s="5"/>
      <c r="E40" s="5"/>
      <c r="F40" s="6">
        <v>4</v>
      </c>
      <c r="G40" s="6"/>
      <c r="H40" s="6"/>
      <c r="I40" s="6"/>
      <c r="J40" s="7">
        <f t="shared" si="3"/>
        <v>4</v>
      </c>
      <c r="K40" s="61" t="s">
        <v>243</v>
      </c>
      <c r="L40" s="4"/>
      <c r="M40" s="56"/>
      <c r="N40" s="55">
        <f t="shared" si="1"/>
        <v>0</v>
      </c>
    </row>
    <row r="41" spans="1:14" ht="69">
      <c r="A41" s="69">
        <v>39</v>
      </c>
      <c r="B41" s="64" t="s">
        <v>37</v>
      </c>
      <c r="C41" s="4" t="s">
        <v>10</v>
      </c>
      <c r="D41" s="5"/>
      <c r="E41" s="5"/>
      <c r="F41" s="6"/>
      <c r="G41" s="6"/>
      <c r="H41" s="6">
        <v>36</v>
      </c>
      <c r="I41" s="6"/>
      <c r="J41" s="7">
        <f t="shared" si="3"/>
        <v>36</v>
      </c>
      <c r="K41" s="61" t="s">
        <v>244</v>
      </c>
      <c r="L41" s="4"/>
      <c r="M41" s="56"/>
      <c r="N41" s="55">
        <f aca="true" t="shared" si="4" ref="N41:N73">J41*M41</f>
        <v>0</v>
      </c>
    </row>
    <row r="42" spans="1:14" ht="69">
      <c r="A42" s="69">
        <v>40</v>
      </c>
      <c r="B42" s="64" t="s">
        <v>38</v>
      </c>
      <c r="C42" s="4" t="s">
        <v>10</v>
      </c>
      <c r="D42" s="5"/>
      <c r="E42" s="5"/>
      <c r="F42" s="6"/>
      <c r="G42" s="6"/>
      <c r="H42" s="6">
        <v>12</v>
      </c>
      <c r="I42" s="6"/>
      <c r="J42" s="7">
        <f t="shared" si="3"/>
        <v>12</v>
      </c>
      <c r="K42" s="61" t="s">
        <v>244</v>
      </c>
      <c r="L42" s="4"/>
      <c r="M42" s="56"/>
      <c r="N42" s="55">
        <f t="shared" si="4"/>
        <v>0</v>
      </c>
    </row>
    <row r="43" spans="1:14" ht="69">
      <c r="A43" s="69">
        <v>41</v>
      </c>
      <c r="B43" s="64" t="s">
        <v>39</v>
      </c>
      <c r="C43" s="4" t="s">
        <v>10</v>
      </c>
      <c r="D43" s="5"/>
      <c r="E43" s="5"/>
      <c r="F43" s="6"/>
      <c r="G43" s="6"/>
      <c r="H43" s="6">
        <v>12</v>
      </c>
      <c r="I43" s="6"/>
      <c r="J43" s="7">
        <f t="shared" si="3"/>
        <v>12</v>
      </c>
      <c r="K43" s="61" t="s">
        <v>244</v>
      </c>
      <c r="L43" s="4"/>
      <c r="M43" s="56"/>
      <c r="N43" s="55">
        <f t="shared" si="4"/>
        <v>0</v>
      </c>
    </row>
    <row r="44" spans="1:14" ht="69">
      <c r="A44" s="69">
        <v>42</v>
      </c>
      <c r="B44" s="64" t="s">
        <v>40</v>
      </c>
      <c r="C44" s="4" t="s">
        <v>10</v>
      </c>
      <c r="D44" s="5"/>
      <c r="E44" s="5"/>
      <c r="F44" s="6"/>
      <c r="G44" s="6"/>
      <c r="H44" s="6">
        <v>9</v>
      </c>
      <c r="I44" s="6"/>
      <c r="J44" s="7">
        <f t="shared" si="3"/>
        <v>9</v>
      </c>
      <c r="K44" s="61" t="s">
        <v>244</v>
      </c>
      <c r="L44" s="4"/>
      <c r="M44" s="56"/>
      <c r="N44" s="55">
        <f t="shared" si="4"/>
        <v>0</v>
      </c>
    </row>
    <row r="45" spans="1:14" ht="69">
      <c r="A45" s="69">
        <v>43</v>
      </c>
      <c r="B45" s="64" t="s">
        <v>41</v>
      </c>
      <c r="C45" s="4" t="s">
        <v>10</v>
      </c>
      <c r="D45" s="5"/>
      <c r="E45" s="6">
        <v>2.5</v>
      </c>
      <c r="F45" s="6">
        <v>3.78</v>
      </c>
      <c r="G45" s="6"/>
      <c r="H45" s="6">
        <v>12</v>
      </c>
      <c r="I45" s="6"/>
      <c r="J45" s="7">
        <f>SUM(E45:I45)</f>
        <v>18.28</v>
      </c>
      <c r="K45" s="61" t="s">
        <v>244</v>
      </c>
      <c r="L45" s="4"/>
      <c r="M45" s="56"/>
      <c r="N45" s="55">
        <f t="shared" si="4"/>
        <v>0</v>
      </c>
    </row>
    <row r="46" spans="1:14" ht="41.25">
      <c r="A46" s="69">
        <v>44</v>
      </c>
      <c r="B46" s="64" t="s">
        <v>42</v>
      </c>
      <c r="C46" s="4" t="s">
        <v>10</v>
      </c>
      <c r="D46" s="6">
        <v>54</v>
      </c>
      <c r="E46" s="6">
        <v>72</v>
      </c>
      <c r="F46" s="6">
        <v>118</v>
      </c>
      <c r="G46" s="6">
        <v>222</v>
      </c>
      <c r="H46" s="6"/>
      <c r="I46" s="6"/>
      <c r="J46" s="7">
        <f aca="true" t="shared" si="5" ref="J46:J56">D46+E46+F46+G46+H46+I46</f>
        <v>466</v>
      </c>
      <c r="K46" s="61" t="s">
        <v>245</v>
      </c>
      <c r="L46" s="4"/>
      <c r="M46" s="56"/>
      <c r="N46" s="55">
        <f t="shared" si="4"/>
        <v>0</v>
      </c>
    </row>
    <row r="47" spans="1:14" ht="69">
      <c r="A47" s="69">
        <v>45</v>
      </c>
      <c r="B47" s="64" t="s">
        <v>333</v>
      </c>
      <c r="C47" s="4" t="s">
        <v>10</v>
      </c>
      <c r="D47" s="5"/>
      <c r="E47" s="5"/>
      <c r="F47" s="6">
        <v>5</v>
      </c>
      <c r="G47" s="6">
        <v>75</v>
      </c>
      <c r="H47" s="6">
        <v>27</v>
      </c>
      <c r="I47" s="6"/>
      <c r="J47" s="7">
        <f t="shared" si="5"/>
        <v>107</v>
      </c>
      <c r="K47" s="61" t="s">
        <v>244</v>
      </c>
      <c r="L47" s="4"/>
      <c r="M47" s="56"/>
      <c r="N47" s="55">
        <f t="shared" si="4"/>
        <v>0</v>
      </c>
    </row>
    <row r="48" spans="1:14" ht="27">
      <c r="A48" s="69">
        <v>46</v>
      </c>
      <c r="B48" s="64" t="s">
        <v>43</v>
      </c>
      <c r="C48" s="4" t="s">
        <v>10</v>
      </c>
      <c r="D48" s="5"/>
      <c r="E48" s="5"/>
      <c r="F48" s="6">
        <v>59</v>
      </c>
      <c r="G48" s="6"/>
      <c r="H48" s="6"/>
      <c r="I48" s="6"/>
      <c r="J48" s="7">
        <f t="shared" si="5"/>
        <v>59</v>
      </c>
      <c r="K48" s="61" t="s">
        <v>246</v>
      </c>
      <c r="L48" s="4"/>
      <c r="M48" s="56"/>
      <c r="N48" s="55">
        <f t="shared" si="4"/>
        <v>0</v>
      </c>
    </row>
    <row r="49" spans="1:14" s="12" customFormat="1" ht="69">
      <c r="A49" s="69">
        <v>47</v>
      </c>
      <c r="B49" s="66" t="s">
        <v>44</v>
      </c>
      <c r="C49" s="4" t="s">
        <v>14</v>
      </c>
      <c r="D49" s="6">
        <v>5</v>
      </c>
      <c r="E49" s="6">
        <v>6</v>
      </c>
      <c r="F49" s="6">
        <v>12</v>
      </c>
      <c r="G49" s="11"/>
      <c r="H49" s="11"/>
      <c r="I49" s="11"/>
      <c r="J49" s="7">
        <f t="shared" si="5"/>
        <v>23</v>
      </c>
      <c r="K49" s="61" t="s">
        <v>247</v>
      </c>
      <c r="L49" s="4"/>
      <c r="M49" s="56"/>
      <c r="N49" s="55">
        <f t="shared" si="4"/>
        <v>0</v>
      </c>
    </row>
    <row r="50" spans="1:14" ht="69">
      <c r="A50" s="69">
        <v>48</v>
      </c>
      <c r="B50" s="64" t="s">
        <v>248</v>
      </c>
      <c r="C50" s="4" t="s">
        <v>14</v>
      </c>
      <c r="D50" s="5"/>
      <c r="E50" s="5">
        <v>30</v>
      </c>
      <c r="F50" s="6">
        <v>273</v>
      </c>
      <c r="G50" s="6"/>
      <c r="H50" s="6"/>
      <c r="I50" s="6"/>
      <c r="J50" s="7">
        <f t="shared" si="5"/>
        <v>303</v>
      </c>
      <c r="K50" s="61" t="s">
        <v>249</v>
      </c>
      <c r="L50" s="4"/>
      <c r="M50" s="56"/>
      <c r="N50" s="55">
        <f t="shared" si="4"/>
        <v>0</v>
      </c>
    </row>
    <row r="51" spans="1:14" s="95" customFormat="1" ht="54.75">
      <c r="A51" s="69">
        <v>49</v>
      </c>
      <c r="B51" s="90" t="s">
        <v>334</v>
      </c>
      <c r="C51" s="91" t="s">
        <v>19</v>
      </c>
      <c r="D51" s="92"/>
      <c r="E51" s="92"/>
      <c r="F51" s="93"/>
      <c r="G51" s="93"/>
      <c r="H51" s="93"/>
      <c r="I51" s="93"/>
      <c r="J51" s="83">
        <v>556.5</v>
      </c>
      <c r="K51" s="84" t="s">
        <v>347</v>
      </c>
      <c r="L51" s="91"/>
      <c r="M51" s="94"/>
      <c r="N51" s="86">
        <f t="shared" si="4"/>
        <v>0</v>
      </c>
    </row>
    <row r="52" spans="1:14" ht="41.25">
      <c r="A52" s="69">
        <v>50</v>
      </c>
      <c r="B52" s="65" t="s">
        <v>184</v>
      </c>
      <c r="C52" s="4" t="s">
        <v>14</v>
      </c>
      <c r="D52" s="5"/>
      <c r="E52" s="5"/>
      <c r="F52" s="6">
        <v>20</v>
      </c>
      <c r="G52" s="6"/>
      <c r="H52" s="6">
        <v>5</v>
      </c>
      <c r="I52" s="6"/>
      <c r="J52" s="7">
        <f t="shared" si="5"/>
        <v>25</v>
      </c>
      <c r="K52" s="61" t="s">
        <v>250</v>
      </c>
      <c r="L52" s="4"/>
      <c r="M52" s="56"/>
      <c r="N52" s="55">
        <f t="shared" si="4"/>
        <v>0</v>
      </c>
    </row>
    <row r="53" spans="1:18" ht="13.5">
      <c r="A53" s="69">
        <v>51</v>
      </c>
      <c r="B53" s="64" t="s">
        <v>45</v>
      </c>
      <c r="C53" s="4" t="s">
        <v>14</v>
      </c>
      <c r="D53" s="5"/>
      <c r="E53" s="5"/>
      <c r="F53" s="6">
        <v>200</v>
      </c>
      <c r="G53" s="6"/>
      <c r="H53" s="6"/>
      <c r="I53" s="6"/>
      <c r="J53" s="7">
        <f t="shared" si="5"/>
        <v>200</v>
      </c>
      <c r="K53" s="61" t="s">
        <v>251</v>
      </c>
      <c r="L53" s="4"/>
      <c r="M53" s="56"/>
      <c r="N53" s="55">
        <f t="shared" si="4"/>
        <v>0</v>
      </c>
      <c r="O53" s="10"/>
      <c r="P53" s="10"/>
      <c r="Q53" s="10"/>
      <c r="R53" s="10"/>
    </row>
    <row r="54" spans="1:14" ht="27">
      <c r="A54" s="69">
        <v>52</v>
      </c>
      <c r="B54" s="64" t="s">
        <v>252</v>
      </c>
      <c r="C54" s="4" t="s">
        <v>10</v>
      </c>
      <c r="D54" s="6">
        <v>16</v>
      </c>
      <c r="E54" s="6"/>
      <c r="F54" s="6">
        <v>130</v>
      </c>
      <c r="G54" s="6"/>
      <c r="H54" s="6">
        <v>100</v>
      </c>
      <c r="I54" s="6"/>
      <c r="J54" s="7">
        <f t="shared" si="5"/>
        <v>246</v>
      </c>
      <c r="K54" s="61" t="s">
        <v>253</v>
      </c>
      <c r="L54" s="4"/>
      <c r="M54" s="56"/>
      <c r="N54" s="55">
        <f t="shared" si="4"/>
        <v>0</v>
      </c>
    </row>
    <row r="55" spans="1:14" ht="27">
      <c r="A55" s="69">
        <v>53</v>
      </c>
      <c r="B55" s="64" t="s">
        <v>254</v>
      </c>
      <c r="C55" s="4" t="s">
        <v>14</v>
      </c>
      <c r="D55" s="6">
        <v>50</v>
      </c>
      <c r="E55" s="6">
        <v>50</v>
      </c>
      <c r="F55" s="6">
        <v>150</v>
      </c>
      <c r="G55" s="6"/>
      <c r="H55" s="6"/>
      <c r="I55" s="6"/>
      <c r="J55" s="7">
        <f t="shared" si="5"/>
        <v>250</v>
      </c>
      <c r="K55" s="61" t="s">
        <v>255</v>
      </c>
      <c r="L55" s="4"/>
      <c r="M55" s="56"/>
      <c r="N55" s="55">
        <f t="shared" si="4"/>
        <v>0</v>
      </c>
    </row>
    <row r="56" spans="1:14" ht="41.25">
      <c r="A56" s="69">
        <v>54</v>
      </c>
      <c r="B56" s="64" t="s">
        <v>331</v>
      </c>
      <c r="C56" s="4" t="s">
        <v>14</v>
      </c>
      <c r="D56" s="5"/>
      <c r="E56" s="5"/>
      <c r="F56" s="6">
        <v>16</v>
      </c>
      <c r="G56" s="6"/>
      <c r="H56" s="6"/>
      <c r="I56" s="6"/>
      <c r="J56" s="7">
        <f t="shared" si="5"/>
        <v>16</v>
      </c>
      <c r="K56" s="61" t="s">
        <v>332</v>
      </c>
      <c r="L56" s="4"/>
      <c r="M56" s="56"/>
      <c r="N56" s="55">
        <f t="shared" si="4"/>
        <v>0</v>
      </c>
    </row>
    <row r="57" spans="1:14" ht="54.75">
      <c r="A57" s="69">
        <v>55</v>
      </c>
      <c r="B57" s="64" t="s">
        <v>46</v>
      </c>
      <c r="C57" s="4" t="s">
        <v>14</v>
      </c>
      <c r="D57" s="13">
        <v>2.5</v>
      </c>
      <c r="E57" s="13">
        <v>15</v>
      </c>
      <c r="F57" s="14">
        <v>17.5</v>
      </c>
      <c r="G57" s="6"/>
      <c r="H57" s="6"/>
      <c r="I57" s="6"/>
      <c r="J57" s="15">
        <f>SUM(D57:I57)</f>
        <v>35</v>
      </c>
      <c r="K57" s="61" t="s">
        <v>256</v>
      </c>
      <c r="L57" s="4"/>
      <c r="M57" s="56"/>
      <c r="N57" s="55">
        <f t="shared" si="4"/>
        <v>0</v>
      </c>
    </row>
    <row r="58" spans="1:14" ht="41.25">
      <c r="A58" s="69">
        <v>56</v>
      </c>
      <c r="B58" s="64" t="s">
        <v>47</v>
      </c>
      <c r="C58" s="4" t="s">
        <v>14</v>
      </c>
      <c r="D58" s="5"/>
      <c r="E58" s="5"/>
      <c r="F58" s="6"/>
      <c r="G58" s="6"/>
      <c r="H58" s="6">
        <v>1</v>
      </c>
      <c r="I58" s="6"/>
      <c r="J58" s="7">
        <f aca="true" t="shared" si="6" ref="J58:J67">D58+E58+F58+G58+H58+I58</f>
        <v>1</v>
      </c>
      <c r="K58" s="61" t="s">
        <v>335</v>
      </c>
      <c r="L58" s="4"/>
      <c r="M58" s="56"/>
      <c r="N58" s="55">
        <f t="shared" si="4"/>
        <v>0</v>
      </c>
    </row>
    <row r="59" spans="1:14" ht="27">
      <c r="A59" s="69">
        <v>57</v>
      </c>
      <c r="B59" s="64" t="s">
        <v>48</v>
      </c>
      <c r="C59" s="4" t="s">
        <v>14</v>
      </c>
      <c r="D59" s="6">
        <v>1</v>
      </c>
      <c r="E59" s="5"/>
      <c r="F59" s="6"/>
      <c r="G59" s="6"/>
      <c r="H59" s="6"/>
      <c r="I59" s="6"/>
      <c r="J59" s="7">
        <f t="shared" si="6"/>
        <v>1</v>
      </c>
      <c r="K59" s="3" t="s">
        <v>48</v>
      </c>
      <c r="L59" s="4"/>
      <c r="M59" s="56"/>
      <c r="N59" s="55">
        <f t="shared" si="4"/>
        <v>0</v>
      </c>
    </row>
    <row r="60" spans="1:14" ht="27">
      <c r="A60" s="69">
        <v>58</v>
      </c>
      <c r="B60" s="64" t="s">
        <v>49</v>
      </c>
      <c r="C60" s="4" t="s">
        <v>14</v>
      </c>
      <c r="D60" s="6">
        <v>2</v>
      </c>
      <c r="E60" s="5"/>
      <c r="F60" s="6"/>
      <c r="G60" s="6"/>
      <c r="H60" s="6"/>
      <c r="I60" s="6"/>
      <c r="J60" s="7">
        <f t="shared" si="6"/>
        <v>2</v>
      </c>
      <c r="K60" s="3" t="s">
        <v>49</v>
      </c>
      <c r="L60" s="4"/>
      <c r="M60" s="56"/>
      <c r="N60" s="55">
        <f t="shared" si="4"/>
        <v>0</v>
      </c>
    </row>
    <row r="61" spans="1:14" ht="27">
      <c r="A61" s="69">
        <v>59</v>
      </c>
      <c r="B61" s="64" t="s">
        <v>50</v>
      </c>
      <c r="C61" s="4" t="s">
        <v>14</v>
      </c>
      <c r="D61" s="5"/>
      <c r="E61" s="5"/>
      <c r="F61" s="6">
        <v>5</v>
      </c>
      <c r="G61" s="6"/>
      <c r="H61" s="6"/>
      <c r="I61" s="6"/>
      <c r="J61" s="7">
        <f t="shared" si="6"/>
        <v>5</v>
      </c>
      <c r="K61" s="3" t="s">
        <v>257</v>
      </c>
      <c r="L61" s="4"/>
      <c r="M61" s="56"/>
      <c r="N61" s="55">
        <f t="shared" si="4"/>
        <v>0</v>
      </c>
    </row>
    <row r="62" spans="1:14" ht="27">
      <c r="A62" s="69">
        <v>60</v>
      </c>
      <c r="B62" s="64" t="s">
        <v>51</v>
      </c>
      <c r="C62" s="4" t="s">
        <v>14</v>
      </c>
      <c r="D62" s="5"/>
      <c r="E62" s="6">
        <v>3</v>
      </c>
      <c r="F62" s="6"/>
      <c r="G62" s="6"/>
      <c r="H62" s="6"/>
      <c r="I62" s="6"/>
      <c r="J62" s="7">
        <f t="shared" si="6"/>
        <v>3</v>
      </c>
      <c r="K62" s="3" t="s">
        <v>259</v>
      </c>
      <c r="L62" s="4"/>
      <c r="M62" s="56"/>
      <c r="N62" s="55">
        <f t="shared" si="4"/>
        <v>0</v>
      </c>
    </row>
    <row r="63" spans="1:14" ht="27">
      <c r="A63" s="69">
        <v>61</v>
      </c>
      <c r="B63" s="64" t="s">
        <v>52</v>
      </c>
      <c r="C63" s="4" t="s">
        <v>14</v>
      </c>
      <c r="D63" s="5"/>
      <c r="E63" s="6"/>
      <c r="F63" s="6"/>
      <c r="G63" s="6"/>
      <c r="H63" s="6">
        <v>9</v>
      </c>
      <c r="I63" s="6"/>
      <c r="J63" s="7">
        <f t="shared" si="6"/>
        <v>9</v>
      </c>
      <c r="K63" s="3" t="s">
        <v>260</v>
      </c>
      <c r="L63" s="4"/>
      <c r="M63" s="56"/>
      <c r="N63" s="55">
        <f t="shared" si="4"/>
        <v>0</v>
      </c>
    </row>
    <row r="64" spans="1:14" ht="27">
      <c r="A64" s="69">
        <v>62</v>
      </c>
      <c r="B64" s="64" t="s">
        <v>53</v>
      </c>
      <c r="C64" s="4" t="s">
        <v>14</v>
      </c>
      <c r="D64" s="5"/>
      <c r="E64" s="6"/>
      <c r="F64" s="6"/>
      <c r="G64" s="6"/>
      <c r="H64" s="6">
        <v>14</v>
      </c>
      <c r="I64" s="6"/>
      <c r="J64" s="7">
        <f t="shared" si="6"/>
        <v>14</v>
      </c>
      <c r="K64" s="3" t="s">
        <v>261</v>
      </c>
      <c r="L64" s="4"/>
      <c r="M64" s="56"/>
      <c r="N64" s="55">
        <f t="shared" si="4"/>
        <v>0</v>
      </c>
    </row>
    <row r="65" spans="1:14" ht="27">
      <c r="A65" s="69">
        <v>63</v>
      </c>
      <c r="B65" s="64" t="s">
        <v>54</v>
      </c>
      <c r="C65" s="4" t="s">
        <v>14</v>
      </c>
      <c r="D65" s="5"/>
      <c r="E65" s="6"/>
      <c r="F65" s="6"/>
      <c r="G65" s="6"/>
      <c r="H65" s="6"/>
      <c r="I65" s="6">
        <v>14</v>
      </c>
      <c r="J65" s="7">
        <f t="shared" si="6"/>
        <v>14</v>
      </c>
      <c r="K65" s="3" t="s">
        <v>258</v>
      </c>
      <c r="L65" s="4"/>
      <c r="M65" s="56"/>
      <c r="N65" s="55">
        <f t="shared" si="4"/>
        <v>0</v>
      </c>
    </row>
    <row r="66" spans="1:14" ht="13.5">
      <c r="A66" s="69">
        <v>64</v>
      </c>
      <c r="B66" s="64" t="s">
        <v>55</v>
      </c>
      <c r="C66" s="4" t="s">
        <v>10</v>
      </c>
      <c r="D66" s="5"/>
      <c r="E66" s="5"/>
      <c r="F66" s="6"/>
      <c r="G66" s="6">
        <v>47</v>
      </c>
      <c r="H66" s="6"/>
      <c r="I66" s="6"/>
      <c r="J66" s="7">
        <f t="shared" si="6"/>
        <v>47</v>
      </c>
      <c r="K66" s="61" t="s">
        <v>262</v>
      </c>
      <c r="L66" s="4"/>
      <c r="M66" s="56"/>
      <c r="N66" s="55">
        <f t="shared" si="4"/>
        <v>0</v>
      </c>
    </row>
    <row r="67" spans="1:14" ht="13.5">
      <c r="A67" s="69">
        <v>65</v>
      </c>
      <c r="B67" s="64" t="s">
        <v>56</v>
      </c>
      <c r="C67" s="4" t="s">
        <v>14</v>
      </c>
      <c r="D67" s="5"/>
      <c r="E67" s="5"/>
      <c r="F67" s="6"/>
      <c r="G67" s="6"/>
      <c r="H67" s="6"/>
      <c r="I67" s="6">
        <v>24</v>
      </c>
      <c r="J67" s="7">
        <f t="shared" si="6"/>
        <v>24</v>
      </c>
      <c r="K67" s="61" t="s">
        <v>263</v>
      </c>
      <c r="L67" s="4"/>
      <c r="M67" s="56"/>
      <c r="N67" s="55">
        <f t="shared" si="4"/>
        <v>0</v>
      </c>
    </row>
    <row r="68" spans="1:14" ht="13.5">
      <c r="A68" s="69">
        <v>66</v>
      </c>
      <c r="B68" s="64" t="s">
        <v>57</v>
      </c>
      <c r="C68" s="4" t="s">
        <v>11</v>
      </c>
      <c r="D68" s="5">
        <v>26</v>
      </c>
      <c r="E68" s="5">
        <v>164</v>
      </c>
      <c r="F68" s="6">
        <v>17.7</v>
      </c>
      <c r="G68" s="6">
        <v>153</v>
      </c>
      <c r="H68" s="6"/>
      <c r="I68" s="6"/>
      <c r="J68" s="7">
        <f>SUM(D68:I68)</f>
        <v>360.7</v>
      </c>
      <c r="K68" s="61" t="s">
        <v>264</v>
      </c>
      <c r="L68" s="4"/>
      <c r="M68" s="56"/>
      <c r="N68" s="55">
        <f t="shared" si="4"/>
        <v>0</v>
      </c>
    </row>
    <row r="69" spans="1:14" ht="13.5">
      <c r="A69" s="69">
        <v>67</v>
      </c>
      <c r="B69" s="64" t="s">
        <v>58</v>
      </c>
      <c r="C69" s="4" t="s">
        <v>14</v>
      </c>
      <c r="D69" s="5">
        <v>10</v>
      </c>
      <c r="E69" s="5">
        <v>80</v>
      </c>
      <c r="F69" s="6">
        <v>14</v>
      </c>
      <c r="G69" s="6">
        <v>70</v>
      </c>
      <c r="H69" s="6"/>
      <c r="I69" s="6"/>
      <c r="J69" s="7">
        <f aca="true" t="shared" si="7" ref="J69:J77">D69+E69+F69+G69+H69+I69</f>
        <v>174</v>
      </c>
      <c r="K69" s="61" t="s">
        <v>264</v>
      </c>
      <c r="L69" s="4"/>
      <c r="M69" s="56"/>
      <c r="N69" s="55">
        <f t="shared" si="4"/>
        <v>0</v>
      </c>
    </row>
    <row r="70" spans="1:14" ht="13.5">
      <c r="A70" s="69">
        <v>68</v>
      </c>
      <c r="B70" s="64" t="s">
        <v>59</v>
      </c>
      <c r="C70" s="4" t="s">
        <v>14</v>
      </c>
      <c r="D70" s="5"/>
      <c r="E70" s="5"/>
      <c r="F70" s="6"/>
      <c r="G70" s="6">
        <v>60</v>
      </c>
      <c r="H70" s="6"/>
      <c r="I70" s="6"/>
      <c r="J70" s="7">
        <f t="shared" si="7"/>
        <v>60</v>
      </c>
      <c r="K70" s="61" t="s">
        <v>264</v>
      </c>
      <c r="L70" s="4"/>
      <c r="M70" s="56"/>
      <c r="N70" s="55">
        <f t="shared" si="4"/>
        <v>0</v>
      </c>
    </row>
    <row r="71" spans="1:14" ht="13.5">
      <c r="A71" s="69">
        <v>69</v>
      </c>
      <c r="B71" s="64" t="s">
        <v>60</v>
      </c>
      <c r="C71" s="4" t="s">
        <v>14</v>
      </c>
      <c r="D71" s="5">
        <v>1</v>
      </c>
      <c r="E71" s="5">
        <v>8</v>
      </c>
      <c r="F71" s="6">
        <v>8</v>
      </c>
      <c r="G71" s="6"/>
      <c r="H71" s="6"/>
      <c r="I71" s="6"/>
      <c r="J71" s="7">
        <f t="shared" si="7"/>
        <v>17</v>
      </c>
      <c r="K71" s="61" t="s">
        <v>264</v>
      </c>
      <c r="L71" s="4"/>
      <c r="M71" s="56"/>
      <c r="N71" s="55">
        <f t="shared" si="4"/>
        <v>0</v>
      </c>
    </row>
    <row r="72" spans="1:14" ht="13.5">
      <c r="A72" s="69">
        <v>70</v>
      </c>
      <c r="B72" s="64" t="s">
        <v>61</v>
      </c>
      <c r="C72" s="4" t="s">
        <v>14</v>
      </c>
      <c r="D72" s="5">
        <v>1</v>
      </c>
      <c r="E72" s="5">
        <v>8</v>
      </c>
      <c r="F72" s="6"/>
      <c r="G72" s="6"/>
      <c r="H72" s="6"/>
      <c r="I72" s="6"/>
      <c r="J72" s="7">
        <f t="shared" si="7"/>
        <v>9</v>
      </c>
      <c r="K72" s="61" t="s">
        <v>264</v>
      </c>
      <c r="L72" s="4"/>
      <c r="M72" s="56"/>
      <c r="N72" s="55">
        <f t="shared" si="4"/>
        <v>0</v>
      </c>
    </row>
    <row r="73" spans="1:14" ht="13.5">
      <c r="A73" s="69">
        <v>71</v>
      </c>
      <c r="B73" s="64" t="s">
        <v>62</v>
      </c>
      <c r="C73" s="4" t="s">
        <v>14</v>
      </c>
      <c r="D73" s="5">
        <v>4</v>
      </c>
      <c r="E73" s="5">
        <v>15</v>
      </c>
      <c r="F73" s="6">
        <v>11</v>
      </c>
      <c r="G73" s="6"/>
      <c r="H73" s="6"/>
      <c r="I73" s="6"/>
      <c r="J73" s="7">
        <f t="shared" si="7"/>
        <v>30</v>
      </c>
      <c r="K73" s="61" t="s">
        <v>264</v>
      </c>
      <c r="L73" s="4"/>
      <c r="M73" s="56"/>
      <c r="N73" s="55">
        <f t="shared" si="4"/>
        <v>0</v>
      </c>
    </row>
    <row r="74" spans="1:14" ht="13.5">
      <c r="A74" s="69">
        <v>72</v>
      </c>
      <c r="B74" s="64" t="s">
        <v>63</v>
      </c>
      <c r="C74" s="4" t="s">
        <v>14</v>
      </c>
      <c r="D74" s="5">
        <v>2</v>
      </c>
      <c r="E74" s="5">
        <v>15</v>
      </c>
      <c r="F74" s="6">
        <v>1</v>
      </c>
      <c r="G74" s="6"/>
      <c r="H74" s="6"/>
      <c r="I74" s="6"/>
      <c r="J74" s="7">
        <f t="shared" si="7"/>
        <v>18</v>
      </c>
      <c r="K74" s="61" t="s">
        <v>264</v>
      </c>
      <c r="L74" s="4"/>
      <c r="M74" s="56"/>
      <c r="N74" s="55">
        <f>J74*M74</f>
        <v>0</v>
      </c>
    </row>
    <row r="75" spans="1:14" ht="27">
      <c r="A75" s="69">
        <v>73</v>
      </c>
      <c r="B75" s="64" t="s">
        <v>64</v>
      </c>
      <c r="C75" s="4" t="s">
        <v>10</v>
      </c>
      <c r="D75" s="5"/>
      <c r="E75" s="5"/>
      <c r="F75" s="6"/>
      <c r="G75" s="6">
        <v>100</v>
      </c>
      <c r="H75" s="6"/>
      <c r="I75" s="6"/>
      <c r="J75" s="7">
        <f t="shared" si="7"/>
        <v>100</v>
      </c>
      <c r="K75" s="61" t="s">
        <v>265</v>
      </c>
      <c r="L75" s="4"/>
      <c r="M75" s="56"/>
      <c r="N75" s="55">
        <f aca="true" t="shared" si="8" ref="N75:N136">J75*M75</f>
        <v>0</v>
      </c>
    </row>
    <row r="76" spans="1:14" ht="110.25">
      <c r="A76" s="69">
        <v>74</v>
      </c>
      <c r="B76" s="64" t="s">
        <v>267</v>
      </c>
      <c r="C76" s="4" t="s">
        <v>14</v>
      </c>
      <c r="D76" s="6">
        <v>7</v>
      </c>
      <c r="E76" s="6">
        <v>7</v>
      </c>
      <c r="F76" s="6">
        <v>7</v>
      </c>
      <c r="G76" s="6"/>
      <c r="H76" s="6"/>
      <c r="I76" s="6"/>
      <c r="J76" s="7">
        <f t="shared" si="7"/>
        <v>21</v>
      </c>
      <c r="K76" s="61" t="s">
        <v>266</v>
      </c>
      <c r="L76" s="4"/>
      <c r="M76" s="56"/>
      <c r="N76" s="55">
        <f t="shared" si="8"/>
        <v>0</v>
      </c>
    </row>
    <row r="77" spans="1:14" ht="13.5">
      <c r="A77" s="69">
        <v>75</v>
      </c>
      <c r="B77" s="64" t="s">
        <v>327</v>
      </c>
      <c r="C77" s="4" t="s">
        <v>14</v>
      </c>
      <c r="D77" s="5"/>
      <c r="E77" s="5"/>
      <c r="F77" s="6">
        <v>3</v>
      </c>
      <c r="G77" s="6"/>
      <c r="H77" s="6"/>
      <c r="I77" s="6"/>
      <c r="J77" s="7">
        <f t="shared" si="7"/>
        <v>3</v>
      </c>
      <c r="K77" s="61" t="s">
        <v>328</v>
      </c>
      <c r="L77" s="4"/>
      <c r="M77" s="56"/>
      <c r="N77" s="55">
        <f t="shared" si="8"/>
        <v>0</v>
      </c>
    </row>
    <row r="78" spans="1:14" ht="27">
      <c r="A78" s="69">
        <v>76</v>
      </c>
      <c r="B78" s="64" t="s">
        <v>65</v>
      </c>
      <c r="C78" s="4" t="s">
        <v>15</v>
      </c>
      <c r="D78" s="5"/>
      <c r="E78" s="13">
        <v>0.25</v>
      </c>
      <c r="F78" s="14">
        <v>3</v>
      </c>
      <c r="G78" s="14">
        <v>11.94</v>
      </c>
      <c r="H78" s="6"/>
      <c r="I78" s="6"/>
      <c r="J78" s="15">
        <f>SUM(E78:I78)</f>
        <v>15.19</v>
      </c>
      <c r="K78" s="61" t="s">
        <v>268</v>
      </c>
      <c r="L78" s="4"/>
      <c r="M78" s="56"/>
      <c r="N78" s="55">
        <f t="shared" si="8"/>
        <v>0</v>
      </c>
    </row>
    <row r="79" spans="1:14" ht="82.5">
      <c r="A79" s="69">
        <v>77</v>
      </c>
      <c r="B79" s="64" t="s">
        <v>66</v>
      </c>
      <c r="C79" s="4" t="s">
        <v>14</v>
      </c>
      <c r="D79" s="6">
        <v>2</v>
      </c>
      <c r="E79" s="6">
        <v>6</v>
      </c>
      <c r="F79" s="6">
        <v>8</v>
      </c>
      <c r="G79" s="6"/>
      <c r="H79" s="6"/>
      <c r="I79" s="6"/>
      <c r="J79" s="7">
        <f aca="true" t="shared" si="9" ref="J79:J92">D79+E79+F79+G79+H79+I79</f>
        <v>16</v>
      </c>
      <c r="K79" s="61" t="s">
        <v>269</v>
      </c>
      <c r="L79" s="4"/>
      <c r="M79" s="56"/>
      <c r="N79" s="55">
        <f t="shared" si="8"/>
        <v>0</v>
      </c>
    </row>
    <row r="80" spans="1:14" ht="151.5">
      <c r="A80" s="69">
        <v>78</v>
      </c>
      <c r="B80" s="64" t="s">
        <v>270</v>
      </c>
      <c r="C80" s="4" t="s">
        <v>14</v>
      </c>
      <c r="D80" s="6">
        <v>40</v>
      </c>
      <c r="E80" s="6">
        <v>243</v>
      </c>
      <c r="F80" s="6"/>
      <c r="G80" s="6"/>
      <c r="H80" s="6"/>
      <c r="I80" s="6"/>
      <c r="J80" s="7">
        <f t="shared" si="9"/>
        <v>283</v>
      </c>
      <c r="K80" s="61" t="s">
        <v>271</v>
      </c>
      <c r="L80" s="4"/>
      <c r="M80" s="56"/>
      <c r="N80" s="55">
        <f t="shared" si="8"/>
        <v>0</v>
      </c>
    </row>
    <row r="81" spans="1:14" ht="13.5">
      <c r="A81" s="69">
        <v>79</v>
      </c>
      <c r="B81" s="64" t="s">
        <v>67</v>
      </c>
      <c r="C81" s="4" t="s">
        <v>19</v>
      </c>
      <c r="D81" s="5"/>
      <c r="E81" s="5">
        <v>1.7</v>
      </c>
      <c r="F81" s="6">
        <v>44</v>
      </c>
      <c r="G81" s="6"/>
      <c r="H81" s="6"/>
      <c r="I81" s="6"/>
      <c r="J81" s="7">
        <f t="shared" si="9"/>
        <v>45.7</v>
      </c>
      <c r="K81" s="3" t="s">
        <v>272</v>
      </c>
      <c r="L81" s="4"/>
      <c r="M81" s="56"/>
      <c r="N81" s="55">
        <f t="shared" si="8"/>
        <v>0</v>
      </c>
    </row>
    <row r="82" spans="1:14" s="87" customFormat="1" ht="26.25" customHeight="1">
      <c r="A82" s="69">
        <v>80</v>
      </c>
      <c r="B82" s="79" t="s">
        <v>348</v>
      </c>
      <c r="C82" s="80" t="s">
        <v>14</v>
      </c>
      <c r="D82" s="81"/>
      <c r="E82" s="81"/>
      <c r="F82" s="82"/>
      <c r="G82" s="82"/>
      <c r="H82" s="82"/>
      <c r="I82" s="82"/>
      <c r="J82" s="83">
        <v>50</v>
      </c>
      <c r="K82" s="96" t="s">
        <v>349</v>
      </c>
      <c r="L82" s="80"/>
      <c r="M82" s="85"/>
      <c r="N82" s="86">
        <f t="shared" si="8"/>
        <v>0</v>
      </c>
    </row>
    <row r="83" spans="1:14" ht="179.25">
      <c r="A83" s="69">
        <v>81</v>
      </c>
      <c r="B83" s="64" t="s">
        <v>68</v>
      </c>
      <c r="C83" s="4" t="s">
        <v>11</v>
      </c>
      <c r="D83" s="5">
        <v>25</v>
      </c>
      <c r="E83" s="5">
        <v>50</v>
      </c>
      <c r="F83" s="6">
        <v>58</v>
      </c>
      <c r="G83" s="6"/>
      <c r="H83" s="6"/>
      <c r="I83" s="6"/>
      <c r="J83" s="7">
        <f t="shared" si="9"/>
        <v>133</v>
      </c>
      <c r="K83" s="61" t="s">
        <v>273</v>
      </c>
      <c r="L83" s="4"/>
      <c r="M83" s="56"/>
      <c r="N83" s="55">
        <f t="shared" si="8"/>
        <v>0</v>
      </c>
    </row>
    <row r="84" spans="1:14" ht="179.25">
      <c r="A84" s="69">
        <v>82</v>
      </c>
      <c r="B84" s="64" t="s">
        <v>69</v>
      </c>
      <c r="C84" s="4" t="s">
        <v>11</v>
      </c>
      <c r="D84" s="5">
        <v>35</v>
      </c>
      <c r="E84" s="5">
        <v>100</v>
      </c>
      <c r="F84" s="6">
        <v>82</v>
      </c>
      <c r="G84" s="6"/>
      <c r="H84" s="6"/>
      <c r="I84" s="6"/>
      <c r="J84" s="7">
        <f t="shared" si="9"/>
        <v>217</v>
      </c>
      <c r="K84" s="61" t="s">
        <v>273</v>
      </c>
      <c r="L84" s="4"/>
      <c r="M84" s="56"/>
      <c r="N84" s="55">
        <f t="shared" si="8"/>
        <v>0</v>
      </c>
    </row>
    <row r="85" spans="1:14" ht="69">
      <c r="A85" s="69">
        <v>83</v>
      </c>
      <c r="B85" s="64" t="s">
        <v>70</v>
      </c>
      <c r="C85" s="4" t="s">
        <v>14</v>
      </c>
      <c r="D85" s="5"/>
      <c r="E85" s="5"/>
      <c r="F85" s="6"/>
      <c r="G85" s="6">
        <v>383</v>
      </c>
      <c r="H85" s="6"/>
      <c r="I85" s="6"/>
      <c r="J85" s="7">
        <f t="shared" si="9"/>
        <v>383</v>
      </c>
      <c r="K85" s="61" t="s">
        <v>274</v>
      </c>
      <c r="L85" s="4"/>
      <c r="M85" s="56"/>
      <c r="N85" s="55">
        <f t="shared" si="8"/>
        <v>0</v>
      </c>
    </row>
    <row r="86" spans="1:14" ht="13.5">
      <c r="A86" s="69">
        <v>84</v>
      </c>
      <c r="B86" s="64" t="s">
        <v>71</v>
      </c>
      <c r="C86" s="4" t="s">
        <v>14</v>
      </c>
      <c r="D86" s="5"/>
      <c r="E86" s="5"/>
      <c r="F86" s="6"/>
      <c r="G86" s="6">
        <v>186</v>
      </c>
      <c r="H86" s="6"/>
      <c r="I86" s="6"/>
      <c r="J86" s="7">
        <f t="shared" si="9"/>
        <v>186</v>
      </c>
      <c r="K86" s="61" t="s">
        <v>276</v>
      </c>
      <c r="L86" s="4"/>
      <c r="M86" s="56"/>
      <c r="N86" s="55">
        <f t="shared" si="8"/>
        <v>0</v>
      </c>
    </row>
    <row r="87" spans="1:14" ht="27">
      <c r="A87" s="69">
        <v>85</v>
      </c>
      <c r="B87" s="64" t="s">
        <v>72</v>
      </c>
      <c r="C87" s="4" t="s">
        <v>73</v>
      </c>
      <c r="D87" s="5"/>
      <c r="E87" s="5"/>
      <c r="F87" s="6"/>
      <c r="G87" s="6">
        <v>1368</v>
      </c>
      <c r="H87" s="6"/>
      <c r="I87" s="6"/>
      <c r="J87" s="7">
        <f t="shared" si="9"/>
        <v>1368</v>
      </c>
      <c r="K87" s="61" t="s">
        <v>275</v>
      </c>
      <c r="L87" s="4"/>
      <c r="M87" s="56"/>
      <c r="N87" s="55">
        <f t="shared" si="8"/>
        <v>0</v>
      </c>
    </row>
    <row r="88" spans="1:14" ht="41.25">
      <c r="A88" s="69">
        <v>86</v>
      </c>
      <c r="B88" s="64" t="s">
        <v>74</v>
      </c>
      <c r="C88" s="4" t="s">
        <v>11</v>
      </c>
      <c r="D88" s="5">
        <v>14</v>
      </c>
      <c r="E88" s="5">
        <v>9</v>
      </c>
      <c r="F88" s="6">
        <v>8</v>
      </c>
      <c r="G88" s="6">
        <v>53</v>
      </c>
      <c r="H88" s="6"/>
      <c r="I88" s="6"/>
      <c r="J88" s="7">
        <f t="shared" si="9"/>
        <v>84</v>
      </c>
      <c r="K88" s="61" t="s">
        <v>277</v>
      </c>
      <c r="L88" s="4"/>
      <c r="M88" s="56"/>
      <c r="N88" s="55">
        <f t="shared" si="8"/>
        <v>0</v>
      </c>
    </row>
    <row r="89" spans="1:14" ht="82.5">
      <c r="A89" s="69">
        <v>87</v>
      </c>
      <c r="B89" s="64" t="s">
        <v>75</v>
      </c>
      <c r="C89" s="4" t="s">
        <v>11</v>
      </c>
      <c r="D89" s="6">
        <v>53</v>
      </c>
      <c r="E89" s="6">
        <v>43</v>
      </c>
      <c r="F89" s="6">
        <v>29</v>
      </c>
      <c r="G89" s="6"/>
      <c r="H89" s="6"/>
      <c r="I89" s="6"/>
      <c r="J89" s="7">
        <f t="shared" si="9"/>
        <v>125</v>
      </c>
      <c r="K89" s="61" t="s">
        <v>278</v>
      </c>
      <c r="L89" s="4"/>
      <c r="M89" s="56"/>
      <c r="N89" s="55">
        <f t="shared" si="8"/>
        <v>0</v>
      </c>
    </row>
    <row r="90" spans="1:14" ht="13.5">
      <c r="A90" s="69">
        <v>88</v>
      </c>
      <c r="B90" s="64" t="s">
        <v>279</v>
      </c>
      <c r="C90" s="4" t="s">
        <v>11</v>
      </c>
      <c r="D90" s="6">
        <v>13</v>
      </c>
      <c r="E90" s="6">
        <v>82</v>
      </c>
      <c r="F90" s="6">
        <v>39</v>
      </c>
      <c r="G90" s="6"/>
      <c r="H90" s="6"/>
      <c r="I90" s="6"/>
      <c r="J90" s="7">
        <f t="shared" si="9"/>
        <v>134</v>
      </c>
      <c r="K90" s="61" t="s">
        <v>279</v>
      </c>
      <c r="L90" s="4"/>
      <c r="M90" s="56"/>
      <c r="N90" s="55">
        <f t="shared" si="8"/>
        <v>0</v>
      </c>
    </row>
    <row r="91" spans="1:14" ht="13.5">
      <c r="A91" s="69">
        <v>89</v>
      </c>
      <c r="B91" s="64" t="s">
        <v>280</v>
      </c>
      <c r="C91" s="4" t="s">
        <v>11</v>
      </c>
      <c r="D91" s="6">
        <v>13</v>
      </c>
      <c r="E91" s="6">
        <v>82</v>
      </c>
      <c r="F91" s="6">
        <v>78</v>
      </c>
      <c r="G91" s="6"/>
      <c r="H91" s="6"/>
      <c r="I91" s="6"/>
      <c r="J91" s="7">
        <f t="shared" si="9"/>
        <v>173</v>
      </c>
      <c r="K91" s="61" t="s">
        <v>280</v>
      </c>
      <c r="L91" s="4"/>
      <c r="M91" s="56"/>
      <c r="N91" s="55">
        <f t="shared" si="8"/>
        <v>0</v>
      </c>
    </row>
    <row r="92" spans="1:14" ht="13.5">
      <c r="A92" s="69">
        <v>90</v>
      </c>
      <c r="B92" s="64" t="s">
        <v>281</v>
      </c>
      <c r="C92" s="4" t="s">
        <v>11</v>
      </c>
      <c r="D92" s="6">
        <v>26</v>
      </c>
      <c r="E92" s="6">
        <v>164</v>
      </c>
      <c r="F92" s="6">
        <v>39</v>
      </c>
      <c r="G92" s="6"/>
      <c r="H92" s="6"/>
      <c r="I92" s="6"/>
      <c r="J92" s="7">
        <f t="shared" si="9"/>
        <v>229</v>
      </c>
      <c r="K92" s="3" t="s">
        <v>281</v>
      </c>
      <c r="L92" s="4"/>
      <c r="M92" s="56"/>
      <c r="N92" s="55">
        <f t="shared" si="8"/>
        <v>0</v>
      </c>
    </row>
    <row r="93" spans="1:14" ht="13.5">
      <c r="A93" s="69">
        <v>91</v>
      </c>
      <c r="B93" s="64" t="s">
        <v>282</v>
      </c>
      <c r="C93" s="4" t="s">
        <v>11</v>
      </c>
      <c r="D93" s="6">
        <v>15</v>
      </c>
      <c r="E93" s="6">
        <v>93</v>
      </c>
      <c r="F93" s="6">
        <v>44.3</v>
      </c>
      <c r="G93" s="6"/>
      <c r="H93" s="6"/>
      <c r="I93" s="6"/>
      <c r="J93" s="7">
        <f>SUM(D93:I93)</f>
        <v>152.3</v>
      </c>
      <c r="K93" s="61" t="s">
        <v>282</v>
      </c>
      <c r="L93" s="4"/>
      <c r="M93" s="56"/>
      <c r="N93" s="55">
        <f t="shared" si="8"/>
        <v>0</v>
      </c>
    </row>
    <row r="94" spans="1:14" ht="41.25">
      <c r="A94" s="69">
        <v>92</v>
      </c>
      <c r="B94" s="64" t="s">
        <v>76</v>
      </c>
      <c r="C94" s="4" t="s">
        <v>14</v>
      </c>
      <c r="D94" s="6">
        <v>126</v>
      </c>
      <c r="E94" s="6">
        <v>75</v>
      </c>
      <c r="F94" s="6">
        <v>33</v>
      </c>
      <c r="G94" s="6">
        <v>117</v>
      </c>
      <c r="H94" s="6"/>
      <c r="I94" s="6"/>
      <c r="J94" s="7">
        <f aca="true" t="shared" si="10" ref="J94:J116">D94+E94+F94+G94+H94+I94</f>
        <v>351</v>
      </c>
      <c r="K94" s="61" t="s">
        <v>283</v>
      </c>
      <c r="L94" s="4"/>
      <c r="M94" s="56"/>
      <c r="N94" s="55">
        <f t="shared" si="8"/>
        <v>0</v>
      </c>
    </row>
    <row r="95" spans="1:14" ht="13.5">
      <c r="A95" s="69">
        <v>93</v>
      </c>
      <c r="B95" s="64" t="s">
        <v>284</v>
      </c>
      <c r="C95" s="4" t="s">
        <v>14</v>
      </c>
      <c r="D95" s="5">
        <v>11</v>
      </c>
      <c r="E95" s="5">
        <v>69</v>
      </c>
      <c r="F95" s="6">
        <v>8</v>
      </c>
      <c r="G95" s="6"/>
      <c r="H95" s="6"/>
      <c r="I95" s="6"/>
      <c r="J95" s="7">
        <f t="shared" si="10"/>
        <v>88</v>
      </c>
      <c r="K95" s="3" t="s">
        <v>284</v>
      </c>
      <c r="L95" s="4"/>
      <c r="M95" s="56"/>
      <c r="N95" s="55">
        <f t="shared" si="8"/>
        <v>0</v>
      </c>
    </row>
    <row r="96" spans="1:14" ht="13.5">
      <c r="A96" s="69">
        <v>94</v>
      </c>
      <c r="B96" s="64" t="s">
        <v>77</v>
      </c>
      <c r="C96" s="4" t="s">
        <v>14</v>
      </c>
      <c r="D96" s="6"/>
      <c r="E96" s="6"/>
      <c r="F96" s="6"/>
      <c r="G96" s="6">
        <v>6</v>
      </c>
      <c r="H96" s="6"/>
      <c r="I96" s="6"/>
      <c r="J96" s="7">
        <f t="shared" si="10"/>
        <v>6</v>
      </c>
      <c r="K96" s="61" t="s">
        <v>285</v>
      </c>
      <c r="L96" s="4"/>
      <c r="M96" s="56"/>
      <c r="N96" s="55">
        <f t="shared" si="8"/>
        <v>0</v>
      </c>
    </row>
    <row r="97" spans="1:14" ht="123.75">
      <c r="A97" s="69">
        <v>95</v>
      </c>
      <c r="B97" s="64" t="s">
        <v>78</v>
      </c>
      <c r="C97" s="4" t="s">
        <v>19</v>
      </c>
      <c r="D97" s="5"/>
      <c r="E97" s="6">
        <v>14</v>
      </c>
      <c r="F97" s="6"/>
      <c r="G97" s="6"/>
      <c r="H97" s="6"/>
      <c r="I97" s="6"/>
      <c r="J97" s="7">
        <f t="shared" si="10"/>
        <v>14</v>
      </c>
      <c r="K97" s="61" t="s">
        <v>286</v>
      </c>
      <c r="L97" s="4"/>
      <c r="M97" s="56"/>
      <c r="N97" s="55">
        <f t="shared" si="8"/>
        <v>0</v>
      </c>
    </row>
    <row r="98" spans="1:14" ht="82.5">
      <c r="A98" s="69">
        <v>96</v>
      </c>
      <c r="B98" s="64" t="s">
        <v>79</v>
      </c>
      <c r="C98" s="4" t="s">
        <v>14</v>
      </c>
      <c r="D98" s="5"/>
      <c r="E98" s="5"/>
      <c r="F98" s="6">
        <v>17</v>
      </c>
      <c r="G98" s="6"/>
      <c r="H98" s="6"/>
      <c r="I98" s="6"/>
      <c r="J98" s="7">
        <f t="shared" si="10"/>
        <v>17</v>
      </c>
      <c r="K98" s="61" t="s">
        <v>287</v>
      </c>
      <c r="L98" s="4"/>
      <c r="M98" s="56"/>
      <c r="N98" s="55">
        <f t="shared" si="8"/>
        <v>0</v>
      </c>
    </row>
    <row r="99" spans="1:14" ht="27">
      <c r="A99" s="69">
        <v>97</v>
      </c>
      <c r="B99" s="64" t="s">
        <v>80</v>
      </c>
      <c r="C99" s="4" t="s">
        <v>14</v>
      </c>
      <c r="D99" s="5">
        <v>1</v>
      </c>
      <c r="E99" s="5"/>
      <c r="F99" s="6"/>
      <c r="G99" s="6"/>
      <c r="H99" s="6"/>
      <c r="I99" s="6"/>
      <c r="J99" s="7">
        <f t="shared" si="10"/>
        <v>1</v>
      </c>
      <c r="K99" s="61" t="s">
        <v>80</v>
      </c>
      <c r="L99" s="4"/>
      <c r="M99" s="56"/>
      <c r="N99" s="55">
        <f t="shared" si="8"/>
        <v>0</v>
      </c>
    </row>
    <row r="100" spans="1:14" ht="41.25">
      <c r="A100" s="69">
        <v>98</v>
      </c>
      <c r="B100" s="64" t="s">
        <v>81</v>
      </c>
      <c r="C100" s="4" t="s">
        <v>14</v>
      </c>
      <c r="D100" s="5"/>
      <c r="E100" s="5"/>
      <c r="F100" s="6">
        <v>4</v>
      </c>
      <c r="G100" s="6"/>
      <c r="H100" s="6"/>
      <c r="I100" s="6"/>
      <c r="J100" s="7">
        <f t="shared" si="10"/>
        <v>4</v>
      </c>
      <c r="K100" s="61" t="s">
        <v>220</v>
      </c>
      <c r="L100" s="4"/>
      <c r="M100" s="56"/>
      <c r="N100" s="55">
        <f t="shared" si="8"/>
        <v>0</v>
      </c>
    </row>
    <row r="101" spans="1:14" ht="41.25">
      <c r="A101" s="69">
        <v>99</v>
      </c>
      <c r="B101" s="64" t="s">
        <v>82</v>
      </c>
      <c r="C101" s="4" t="s">
        <v>14</v>
      </c>
      <c r="D101" s="5">
        <v>4</v>
      </c>
      <c r="E101" s="5">
        <v>5</v>
      </c>
      <c r="F101" s="6">
        <v>5</v>
      </c>
      <c r="G101" s="6"/>
      <c r="H101" s="6"/>
      <c r="I101" s="6"/>
      <c r="J101" s="7">
        <f t="shared" si="10"/>
        <v>14</v>
      </c>
      <c r="K101" s="61" t="s">
        <v>288</v>
      </c>
      <c r="L101" s="4"/>
      <c r="M101" s="56"/>
      <c r="N101" s="55">
        <f t="shared" si="8"/>
        <v>0</v>
      </c>
    </row>
    <row r="102" spans="1:14" ht="41.25">
      <c r="A102" s="69">
        <v>100</v>
      </c>
      <c r="B102" s="64" t="s">
        <v>83</v>
      </c>
      <c r="C102" s="4" t="s">
        <v>14</v>
      </c>
      <c r="D102" s="5"/>
      <c r="E102" s="5"/>
      <c r="F102" s="6">
        <v>4</v>
      </c>
      <c r="G102" s="6"/>
      <c r="H102" s="6"/>
      <c r="I102" s="6"/>
      <c r="J102" s="7">
        <f t="shared" si="10"/>
        <v>4</v>
      </c>
      <c r="K102" s="61" t="s">
        <v>289</v>
      </c>
      <c r="L102" s="4"/>
      <c r="M102" s="56"/>
      <c r="N102" s="55">
        <f t="shared" si="8"/>
        <v>0</v>
      </c>
    </row>
    <row r="103" spans="1:14" ht="41.25">
      <c r="A103" s="69">
        <v>101</v>
      </c>
      <c r="B103" s="64" t="s">
        <v>84</v>
      </c>
      <c r="C103" s="4" t="s">
        <v>14</v>
      </c>
      <c r="D103" s="6">
        <v>1</v>
      </c>
      <c r="E103" s="6">
        <v>3</v>
      </c>
      <c r="F103" s="6">
        <v>4</v>
      </c>
      <c r="G103" s="6"/>
      <c r="H103" s="6"/>
      <c r="I103" s="6"/>
      <c r="J103" s="7">
        <f t="shared" si="10"/>
        <v>8</v>
      </c>
      <c r="K103" s="61" t="s">
        <v>290</v>
      </c>
      <c r="L103" s="4"/>
      <c r="M103" s="56"/>
      <c r="N103" s="55">
        <f t="shared" si="8"/>
        <v>0</v>
      </c>
    </row>
    <row r="104" spans="1:14" ht="13.5">
      <c r="A104" s="69">
        <v>102</v>
      </c>
      <c r="B104" s="67" t="s">
        <v>85</v>
      </c>
      <c r="C104" s="51" t="s">
        <v>86</v>
      </c>
      <c r="D104" s="52"/>
      <c r="E104" s="52"/>
      <c r="F104" s="53">
        <v>11</v>
      </c>
      <c r="G104" s="53">
        <v>25</v>
      </c>
      <c r="H104" s="53"/>
      <c r="I104" s="53"/>
      <c r="J104" s="60">
        <f t="shared" si="10"/>
        <v>36</v>
      </c>
      <c r="K104" s="50" t="s">
        <v>85</v>
      </c>
      <c r="L104" s="51"/>
      <c r="M104" s="57"/>
      <c r="N104" s="55">
        <f t="shared" si="8"/>
        <v>0</v>
      </c>
    </row>
    <row r="105" spans="1:14" ht="192.75">
      <c r="A105" s="69">
        <v>103</v>
      </c>
      <c r="B105" s="64" t="s">
        <v>87</v>
      </c>
      <c r="C105" s="4" t="s">
        <v>14</v>
      </c>
      <c r="D105" s="5">
        <v>1</v>
      </c>
      <c r="E105" s="5"/>
      <c r="F105" s="6">
        <v>1</v>
      </c>
      <c r="G105" s="6"/>
      <c r="H105" s="6"/>
      <c r="I105" s="6"/>
      <c r="J105" s="7">
        <f t="shared" si="10"/>
        <v>2</v>
      </c>
      <c r="K105" s="61" t="s">
        <v>291</v>
      </c>
      <c r="L105" s="4"/>
      <c r="M105" s="56"/>
      <c r="N105" s="55">
        <f t="shared" si="8"/>
        <v>0</v>
      </c>
    </row>
    <row r="106" spans="1:14" ht="54.75">
      <c r="A106" s="69">
        <v>104</v>
      </c>
      <c r="B106" s="64" t="s">
        <v>88</v>
      </c>
      <c r="C106" s="4" t="s">
        <v>14</v>
      </c>
      <c r="D106" s="5"/>
      <c r="E106" s="5"/>
      <c r="F106" s="6">
        <v>2</v>
      </c>
      <c r="G106" s="6"/>
      <c r="H106" s="6"/>
      <c r="I106" s="6"/>
      <c r="J106" s="7">
        <f t="shared" si="10"/>
        <v>2</v>
      </c>
      <c r="K106" s="61" t="s">
        <v>292</v>
      </c>
      <c r="L106" s="4"/>
      <c r="M106" s="56"/>
      <c r="N106" s="55">
        <f t="shared" si="8"/>
        <v>0</v>
      </c>
    </row>
    <row r="107" spans="1:14" ht="82.5">
      <c r="A107" s="69">
        <v>105</v>
      </c>
      <c r="B107" s="64" t="s">
        <v>89</v>
      </c>
      <c r="C107" s="4" t="s">
        <v>11</v>
      </c>
      <c r="D107" s="6">
        <v>30</v>
      </c>
      <c r="E107" s="6">
        <v>20</v>
      </c>
      <c r="F107" s="6"/>
      <c r="G107" s="6"/>
      <c r="H107" s="6"/>
      <c r="I107" s="6"/>
      <c r="J107" s="7">
        <f t="shared" si="10"/>
        <v>50</v>
      </c>
      <c r="K107" s="61" t="s">
        <v>293</v>
      </c>
      <c r="L107" s="4"/>
      <c r="M107" s="56"/>
      <c r="N107" s="55">
        <f t="shared" si="8"/>
        <v>0</v>
      </c>
    </row>
    <row r="108" spans="1:14" ht="27">
      <c r="A108" s="69">
        <v>106</v>
      </c>
      <c r="B108" s="64" t="s">
        <v>90</v>
      </c>
      <c r="C108" s="4" t="s">
        <v>91</v>
      </c>
      <c r="D108" s="6">
        <v>3</v>
      </c>
      <c r="E108" s="6">
        <v>6</v>
      </c>
      <c r="F108" s="6">
        <v>15</v>
      </c>
      <c r="G108" s="6">
        <v>10</v>
      </c>
      <c r="H108" s="6"/>
      <c r="I108" s="6"/>
      <c r="J108" s="7">
        <f t="shared" si="10"/>
        <v>34</v>
      </c>
      <c r="K108" s="61" t="s">
        <v>294</v>
      </c>
      <c r="L108" s="4"/>
      <c r="M108" s="56"/>
      <c r="N108" s="55">
        <f t="shared" si="8"/>
        <v>0</v>
      </c>
    </row>
    <row r="109" spans="1:14" ht="13.5">
      <c r="A109" s="69">
        <v>107</v>
      </c>
      <c r="B109" s="64" t="s">
        <v>92</v>
      </c>
      <c r="C109" s="4" t="s">
        <v>19</v>
      </c>
      <c r="D109" s="5"/>
      <c r="E109" s="5"/>
      <c r="F109" s="6">
        <v>108</v>
      </c>
      <c r="G109" s="6"/>
      <c r="H109" s="6"/>
      <c r="I109" s="6"/>
      <c r="J109" s="7">
        <f t="shared" si="10"/>
        <v>108</v>
      </c>
      <c r="K109" s="61" t="s">
        <v>296</v>
      </c>
      <c r="L109" s="4"/>
      <c r="M109" s="56"/>
      <c r="N109" s="55">
        <f t="shared" si="8"/>
        <v>0</v>
      </c>
    </row>
    <row r="110" spans="1:14" ht="41.25">
      <c r="A110" s="69">
        <v>108</v>
      </c>
      <c r="B110" s="64" t="s">
        <v>93</v>
      </c>
      <c r="C110" s="4" t="s">
        <v>19</v>
      </c>
      <c r="D110" s="5"/>
      <c r="E110" s="5"/>
      <c r="F110" s="6">
        <v>202</v>
      </c>
      <c r="G110" s="6"/>
      <c r="H110" s="6"/>
      <c r="I110" s="6"/>
      <c r="J110" s="7">
        <f t="shared" si="10"/>
        <v>202</v>
      </c>
      <c r="K110" s="61" t="s">
        <v>295</v>
      </c>
      <c r="L110" s="4"/>
      <c r="M110" s="56"/>
      <c r="N110" s="55">
        <f t="shared" si="8"/>
        <v>0</v>
      </c>
    </row>
    <row r="111" spans="1:14" s="77" customFormat="1" ht="27">
      <c r="A111" s="69">
        <v>109</v>
      </c>
      <c r="B111" s="78" t="s">
        <v>350</v>
      </c>
      <c r="C111" s="71" t="s">
        <v>10</v>
      </c>
      <c r="D111" s="73">
        <v>225</v>
      </c>
      <c r="E111" s="73">
        <v>204</v>
      </c>
      <c r="F111" s="73">
        <v>4457</v>
      </c>
      <c r="G111" s="73"/>
      <c r="H111" s="73"/>
      <c r="I111" s="73"/>
      <c r="J111" s="7">
        <f t="shared" si="10"/>
        <v>4886</v>
      </c>
      <c r="K111" s="74" t="s">
        <v>351</v>
      </c>
      <c r="L111" s="71"/>
      <c r="M111" s="75"/>
      <c r="N111" s="76">
        <f t="shared" si="8"/>
        <v>0</v>
      </c>
    </row>
    <row r="112" spans="1:14" ht="13.5">
      <c r="A112" s="69">
        <v>110</v>
      </c>
      <c r="B112" s="64" t="s">
        <v>329</v>
      </c>
      <c r="C112" s="4" t="s">
        <v>14</v>
      </c>
      <c r="D112" s="5"/>
      <c r="E112" s="5"/>
      <c r="F112" s="6">
        <v>13</v>
      </c>
      <c r="G112" s="6"/>
      <c r="H112" s="6"/>
      <c r="I112" s="6"/>
      <c r="J112" s="7">
        <f t="shared" si="10"/>
        <v>13</v>
      </c>
      <c r="K112" s="61" t="s">
        <v>330</v>
      </c>
      <c r="L112" s="4"/>
      <c r="M112" s="56"/>
      <c r="N112" s="55">
        <f t="shared" si="8"/>
        <v>0</v>
      </c>
    </row>
    <row r="113" spans="1:14" ht="303">
      <c r="A113" s="69">
        <v>111</v>
      </c>
      <c r="B113" s="64" t="s">
        <v>298</v>
      </c>
      <c r="C113" s="4" t="s">
        <v>11</v>
      </c>
      <c r="D113" s="6">
        <v>60</v>
      </c>
      <c r="E113" s="6">
        <v>150</v>
      </c>
      <c r="F113" s="6">
        <v>140</v>
      </c>
      <c r="G113" s="6"/>
      <c r="H113" s="6"/>
      <c r="I113" s="6"/>
      <c r="J113" s="7">
        <f t="shared" si="10"/>
        <v>350</v>
      </c>
      <c r="K113" s="61" t="s">
        <v>297</v>
      </c>
      <c r="L113" s="4"/>
      <c r="M113" s="56"/>
      <c r="N113" s="55">
        <f t="shared" si="8"/>
        <v>0</v>
      </c>
    </row>
    <row r="114" spans="1:14" ht="69">
      <c r="A114" s="69">
        <v>112</v>
      </c>
      <c r="B114" s="64" t="s">
        <v>94</v>
      </c>
      <c r="C114" s="4" t="s">
        <v>11</v>
      </c>
      <c r="D114" s="5"/>
      <c r="E114" s="5"/>
      <c r="F114" s="6">
        <v>54</v>
      </c>
      <c r="G114" s="6"/>
      <c r="H114" s="6"/>
      <c r="I114" s="6"/>
      <c r="J114" s="7">
        <f t="shared" si="10"/>
        <v>54</v>
      </c>
      <c r="K114" s="61" t="s">
        <v>299</v>
      </c>
      <c r="L114" s="4"/>
      <c r="M114" s="56"/>
      <c r="N114" s="55">
        <f t="shared" si="8"/>
        <v>0</v>
      </c>
    </row>
    <row r="115" spans="1:14" ht="13.5">
      <c r="A115" s="69">
        <v>113</v>
      </c>
      <c r="B115" s="64" t="s">
        <v>95</v>
      </c>
      <c r="C115" s="4" t="s">
        <v>11</v>
      </c>
      <c r="D115" s="5"/>
      <c r="E115" s="5"/>
      <c r="F115" s="6"/>
      <c r="G115" s="6">
        <v>104</v>
      </c>
      <c r="H115" s="6"/>
      <c r="I115" s="6"/>
      <c r="J115" s="7">
        <f t="shared" si="10"/>
        <v>104</v>
      </c>
      <c r="K115" s="61" t="s">
        <v>300</v>
      </c>
      <c r="L115" s="4"/>
      <c r="M115" s="56"/>
      <c r="N115" s="55">
        <f t="shared" si="8"/>
        <v>0</v>
      </c>
    </row>
    <row r="116" spans="1:14" ht="13.5">
      <c r="A116" s="69">
        <v>114</v>
      </c>
      <c r="B116" s="64" t="s">
        <v>96</v>
      </c>
      <c r="C116" s="4" t="s">
        <v>11</v>
      </c>
      <c r="D116" s="5"/>
      <c r="E116" s="5"/>
      <c r="F116" s="6"/>
      <c r="G116" s="6">
        <v>93</v>
      </c>
      <c r="H116" s="6"/>
      <c r="I116" s="6"/>
      <c r="J116" s="7">
        <f t="shared" si="10"/>
        <v>93</v>
      </c>
      <c r="K116" s="61" t="s">
        <v>301</v>
      </c>
      <c r="L116" s="4"/>
      <c r="M116" s="56"/>
      <c r="N116" s="55">
        <f t="shared" si="8"/>
        <v>0</v>
      </c>
    </row>
    <row r="117" spans="1:14" ht="13.5">
      <c r="A117" s="69">
        <v>115</v>
      </c>
      <c r="B117" s="64" t="s">
        <v>303</v>
      </c>
      <c r="C117" s="4" t="s">
        <v>11</v>
      </c>
      <c r="D117" s="6">
        <v>20</v>
      </c>
      <c r="E117" s="6">
        <v>30</v>
      </c>
      <c r="F117" s="6">
        <v>12</v>
      </c>
      <c r="G117" s="6"/>
      <c r="H117" s="6"/>
      <c r="I117" s="6"/>
      <c r="J117" s="7">
        <f>SUM(D117:I117)</f>
        <v>62</v>
      </c>
      <c r="K117" s="61" t="s">
        <v>302</v>
      </c>
      <c r="L117" s="4"/>
      <c r="M117" s="56"/>
      <c r="N117" s="55">
        <f t="shared" si="8"/>
        <v>0</v>
      </c>
    </row>
    <row r="118" spans="1:14" ht="13.5">
      <c r="A118" s="69">
        <v>116</v>
      </c>
      <c r="B118" s="64" t="s">
        <v>304</v>
      </c>
      <c r="C118" s="4" t="s">
        <v>11</v>
      </c>
      <c r="D118" s="5"/>
      <c r="E118" s="5"/>
      <c r="F118" s="6"/>
      <c r="G118" s="6">
        <v>20</v>
      </c>
      <c r="H118" s="6"/>
      <c r="I118" s="6"/>
      <c r="J118" s="7">
        <f aca="true" t="shared" si="11" ref="J118:J132">D118+E118+F118+G118+H118+I118</f>
        <v>20</v>
      </c>
      <c r="K118" s="61" t="s">
        <v>304</v>
      </c>
      <c r="L118" s="4"/>
      <c r="M118" s="56"/>
      <c r="N118" s="55">
        <f t="shared" si="8"/>
        <v>0</v>
      </c>
    </row>
    <row r="119" spans="1:14" ht="110.25">
      <c r="A119" s="69">
        <v>117</v>
      </c>
      <c r="B119" s="64" t="s">
        <v>97</v>
      </c>
      <c r="C119" s="4" t="s">
        <v>14</v>
      </c>
      <c r="D119" s="5"/>
      <c r="E119" s="5">
        <v>1</v>
      </c>
      <c r="F119" s="6"/>
      <c r="G119" s="6"/>
      <c r="H119" s="6"/>
      <c r="I119" s="6"/>
      <c r="J119" s="7">
        <f t="shared" si="11"/>
        <v>1</v>
      </c>
      <c r="K119" s="61" t="s">
        <v>305</v>
      </c>
      <c r="L119" s="4"/>
      <c r="M119" s="56"/>
      <c r="N119" s="55">
        <f t="shared" si="8"/>
        <v>0</v>
      </c>
    </row>
    <row r="120" spans="1:14" ht="13.5">
      <c r="A120" s="69">
        <v>118</v>
      </c>
      <c r="B120" s="64" t="s">
        <v>98</v>
      </c>
      <c r="C120" s="4" t="s">
        <v>14</v>
      </c>
      <c r="D120" s="5"/>
      <c r="E120" s="5"/>
      <c r="F120" s="6">
        <v>58</v>
      </c>
      <c r="G120" s="6"/>
      <c r="H120" s="6"/>
      <c r="I120" s="6"/>
      <c r="J120" s="7">
        <f t="shared" si="11"/>
        <v>58</v>
      </c>
      <c r="K120" s="61" t="s">
        <v>306</v>
      </c>
      <c r="L120" s="4"/>
      <c r="M120" s="56"/>
      <c r="N120" s="55">
        <f t="shared" si="8"/>
        <v>0</v>
      </c>
    </row>
    <row r="121" spans="1:14" s="77" customFormat="1" ht="13.5">
      <c r="A121" s="69">
        <v>119</v>
      </c>
      <c r="B121" s="70" t="s">
        <v>352</v>
      </c>
      <c r="C121" s="71" t="s">
        <v>337</v>
      </c>
      <c r="D121" s="72"/>
      <c r="E121" s="72"/>
      <c r="F121" s="73"/>
      <c r="G121" s="73"/>
      <c r="H121" s="73"/>
      <c r="I121" s="73"/>
      <c r="J121" s="7" t="s">
        <v>338</v>
      </c>
      <c r="K121" s="74" t="s">
        <v>353</v>
      </c>
      <c r="L121" s="71"/>
      <c r="M121" s="75"/>
      <c r="N121" s="76"/>
    </row>
    <row r="122" spans="1:14" ht="179.25">
      <c r="A122" s="69">
        <v>120</v>
      </c>
      <c r="B122" s="64" t="s">
        <v>99</v>
      </c>
      <c r="C122" s="4" t="s">
        <v>14</v>
      </c>
      <c r="D122" s="6"/>
      <c r="E122" s="6"/>
      <c r="F122" s="6"/>
      <c r="G122" s="6">
        <v>5850</v>
      </c>
      <c r="H122" s="6"/>
      <c r="I122" s="6"/>
      <c r="J122" s="7">
        <f t="shared" si="11"/>
        <v>5850</v>
      </c>
      <c r="K122" s="61" t="s">
        <v>307</v>
      </c>
      <c r="L122" s="4"/>
      <c r="M122" s="56"/>
      <c r="N122" s="55">
        <f t="shared" si="8"/>
        <v>0</v>
      </c>
    </row>
    <row r="123" spans="1:14" ht="82.5">
      <c r="A123" s="69">
        <v>121</v>
      </c>
      <c r="B123" s="64" t="s">
        <v>100</v>
      </c>
      <c r="C123" s="4" t="s">
        <v>14</v>
      </c>
      <c r="D123" s="6"/>
      <c r="E123" s="6"/>
      <c r="F123" s="6"/>
      <c r="G123" s="6">
        <v>2457</v>
      </c>
      <c r="H123" s="6"/>
      <c r="I123" s="6"/>
      <c r="J123" s="7">
        <v>3000</v>
      </c>
      <c r="K123" s="61" t="s">
        <v>308</v>
      </c>
      <c r="L123" s="4"/>
      <c r="M123" s="56"/>
      <c r="N123" s="55">
        <f t="shared" si="8"/>
        <v>0</v>
      </c>
    </row>
    <row r="124" spans="1:14" ht="27">
      <c r="A124" s="69">
        <v>122</v>
      </c>
      <c r="B124" s="64" t="s">
        <v>101</v>
      </c>
      <c r="C124" s="4" t="s">
        <v>14</v>
      </c>
      <c r="D124" s="6">
        <v>8</v>
      </c>
      <c r="E124" s="6">
        <v>24</v>
      </c>
      <c r="F124" s="6">
        <v>32</v>
      </c>
      <c r="G124" s="6"/>
      <c r="H124" s="6"/>
      <c r="I124" s="6"/>
      <c r="J124" s="7">
        <v>1000</v>
      </c>
      <c r="K124" s="61" t="s">
        <v>309</v>
      </c>
      <c r="L124" s="4"/>
      <c r="M124" s="56"/>
      <c r="N124" s="55">
        <f t="shared" si="8"/>
        <v>0</v>
      </c>
    </row>
    <row r="125" spans="1:14" ht="27">
      <c r="A125" s="69">
        <v>123</v>
      </c>
      <c r="B125" s="64" t="s">
        <v>312</v>
      </c>
      <c r="C125" s="4" t="s">
        <v>14</v>
      </c>
      <c r="D125" s="6">
        <v>836</v>
      </c>
      <c r="E125" s="6">
        <v>600</v>
      </c>
      <c r="F125" s="6">
        <v>456</v>
      </c>
      <c r="G125" s="6"/>
      <c r="H125" s="6"/>
      <c r="I125" s="6"/>
      <c r="J125" s="7">
        <v>2000</v>
      </c>
      <c r="K125" s="61" t="s">
        <v>310</v>
      </c>
      <c r="L125" s="4"/>
      <c r="M125" s="56"/>
      <c r="N125" s="55">
        <f t="shared" si="8"/>
        <v>0</v>
      </c>
    </row>
    <row r="126" spans="1:14" ht="27">
      <c r="A126" s="69">
        <v>124</v>
      </c>
      <c r="B126" s="64" t="s">
        <v>313</v>
      </c>
      <c r="C126" s="4" t="s">
        <v>14</v>
      </c>
      <c r="D126" s="6">
        <v>380</v>
      </c>
      <c r="E126" s="6">
        <v>1374</v>
      </c>
      <c r="F126" s="6">
        <v>820</v>
      </c>
      <c r="G126" s="6"/>
      <c r="H126" s="6"/>
      <c r="I126" s="6"/>
      <c r="J126" s="7">
        <v>3000</v>
      </c>
      <c r="K126" s="61" t="s">
        <v>311</v>
      </c>
      <c r="L126" s="4"/>
      <c r="M126" s="56"/>
      <c r="N126" s="55">
        <f t="shared" si="8"/>
        <v>0</v>
      </c>
    </row>
    <row r="127" spans="1:14" s="54" customFormat="1" ht="96" customHeight="1">
      <c r="A127" s="69">
        <v>125</v>
      </c>
      <c r="B127" s="67" t="s">
        <v>102</v>
      </c>
      <c r="C127" s="51" t="s">
        <v>10</v>
      </c>
      <c r="D127" s="52">
        <v>155</v>
      </c>
      <c r="E127" s="52">
        <v>202</v>
      </c>
      <c r="F127" s="53">
        <v>337</v>
      </c>
      <c r="G127" s="53">
        <v>385</v>
      </c>
      <c r="H127" s="53"/>
      <c r="I127" s="53"/>
      <c r="J127" s="60">
        <v>1259</v>
      </c>
      <c r="K127" s="61" t="s">
        <v>315</v>
      </c>
      <c r="L127" s="51"/>
      <c r="M127" s="57"/>
      <c r="N127" s="55">
        <f t="shared" si="8"/>
        <v>0</v>
      </c>
    </row>
    <row r="128" spans="1:14" s="54" customFormat="1" ht="96">
      <c r="A128" s="69">
        <v>126</v>
      </c>
      <c r="B128" s="67" t="s">
        <v>314</v>
      </c>
      <c r="C128" s="51" t="s">
        <v>10</v>
      </c>
      <c r="D128" s="53">
        <v>9</v>
      </c>
      <c r="E128" s="53">
        <v>202</v>
      </c>
      <c r="F128" s="53">
        <v>367</v>
      </c>
      <c r="G128" s="53"/>
      <c r="H128" s="53"/>
      <c r="I128" s="53"/>
      <c r="J128" s="60">
        <f t="shared" si="11"/>
        <v>578</v>
      </c>
      <c r="K128" s="61" t="s">
        <v>316</v>
      </c>
      <c r="L128" s="51"/>
      <c r="M128" s="57"/>
      <c r="N128" s="55">
        <f t="shared" si="8"/>
        <v>0</v>
      </c>
    </row>
    <row r="129" spans="1:14" s="77" customFormat="1" ht="27">
      <c r="A129" s="69">
        <v>127</v>
      </c>
      <c r="B129" s="78" t="s">
        <v>336</v>
      </c>
      <c r="C129" s="71" t="s">
        <v>10</v>
      </c>
      <c r="D129" s="73"/>
      <c r="E129" s="73"/>
      <c r="F129" s="73"/>
      <c r="G129" s="73"/>
      <c r="H129" s="73"/>
      <c r="I129" s="73"/>
      <c r="J129" s="60">
        <v>10055</v>
      </c>
      <c r="K129" s="74" t="s">
        <v>354</v>
      </c>
      <c r="L129" s="71"/>
      <c r="M129" s="75"/>
      <c r="N129" s="55">
        <f t="shared" si="8"/>
        <v>0</v>
      </c>
    </row>
    <row r="130" spans="1:14" ht="69">
      <c r="A130" s="69">
        <v>128</v>
      </c>
      <c r="B130" s="64" t="s">
        <v>103</v>
      </c>
      <c r="C130" s="4" t="s">
        <v>14</v>
      </c>
      <c r="D130" s="5">
        <v>1</v>
      </c>
      <c r="E130" s="5">
        <v>1</v>
      </c>
      <c r="F130" s="6">
        <v>1</v>
      </c>
      <c r="G130" s="6"/>
      <c r="H130" s="6"/>
      <c r="I130" s="6"/>
      <c r="J130" s="7">
        <f t="shared" si="11"/>
        <v>3</v>
      </c>
      <c r="K130" s="61" t="s">
        <v>317</v>
      </c>
      <c r="L130" s="4"/>
      <c r="M130" s="56"/>
      <c r="N130" s="55">
        <f t="shared" si="8"/>
        <v>0</v>
      </c>
    </row>
    <row r="131" spans="1:14" ht="27">
      <c r="A131" s="69">
        <v>129</v>
      </c>
      <c r="B131" s="64" t="s">
        <v>318</v>
      </c>
      <c r="C131" s="4" t="s">
        <v>14</v>
      </c>
      <c r="D131" s="5"/>
      <c r="E131" s="5">
        <v>1</v>
      </c>
      <c r="F131" s="6"/>
      <c r="G131" s="6"/>
      <c r="H131" s="6"/>
      <c r="I131" s="6"/>
      <c r="J131" s="7">
        <f t="shared" si="11"/>
        <v>1</v>
      </c>
      <c r="K131" s="61" t="s">
        <v>319</v>
      </c>
      <c r="L131" s="4"/>
      <c r="M131" s="56"/>
      <c r="N131" s="55">
        <f t="shared" si="8"/>
        <v>0</v>
      </c>
    </row>
    <row r="132" spans="1:14" ht="82.5">
      <c r="A132" s="69">
        <v>130</v>
      </c>
      <c r="B132" s="64" t="s">
        <v>320</v>
      </c>
      <c r="C132" s="4" t="s">
        <v>14</v>
      </c>
      <c r="D132" s="5"/>
      <c r="E132" s="5">
        <v>1</v>
      </c>
      <c r="F132" s="6"/>
      <c r="G132" s="6"/>
      <c r="H132" s="6"/>
      <c r="I132" s="6"/>
      <c r="J132" s="7">
        <f t="shared" si="11"/>
        <v>1</v>
      </c>
      <c r="K132" s="61" t="s">
        <v>321</v>
      </c>
      <c r="L132" s="4"/>
      <c r="M132" s="56"/>
      <c r="N132" s="55">
        <f t="shared" si="8"/>
        <v>0</v>
      </c>
    </row>
    <row r="133" spans="1:14" ht="54.75">
      <c r="A133" s="69">
        <v>131</v>
      </c>
      <c r="B133" s="64" t="s">
        <v>104</v>
      </c>
      <c r="C133" s="4" t="s">
        <v>15</v>
      </c>
      <c r="D133" s="5"/>
      <c r="E133" s="5"/>
      <c r="F133" s="6">
        <v>3.43</v>
      </c>
      <c r="G133" s="6">
        <v>31.6</v>
      </c>
      <c r="H133" s="6"/>
      <c r="I133" s="6"/>
      <c r="J133" s="7">
        <f>SUM(F133:I133)</f>
        <v>35.03</v>
      </c>
      <c r="K133" s="61" t="s">
        <v>322</v>
      </c>
      <c r="L133" s="4"/>
      <c r="M133" s="56"/>
      <c r="N133" s="55">
        <f t="shared" si="8"/>
        <v>0</v>
      </c>
    </row>
    <row r="134" spans="1:14" ht="69">
      <c r="A134" s="69">
        <v>132</v>
      </c>
      <c r="B134" s="64" t="s">
        <v>105</v>
      </c>
      <c r="C134" s="4" t="s">
        <v>91</v>
      </c>
      <c r="D134" s="5"/>
      <c r="E134" s="5"/>
      <c r="F134" s="6"/>
      <c r="G134" s="6">
        <v>2</v>
      </c>
      <c r="H134" s="6"/>
      <c r="I134" s="6"/>
      <c r="J134" s="7">
        <f>D134+E134+F134+G134+H134+I134</f>
        <v>2</v>
      </c>
      <c r="K134" s="61" t="s">
        <v>323</v>
      </c>
      <c r="L134" s="4"/>
      <c r="M134" s="56"/>
      <c r="N134" s="55">
        <f t="shared" si="8"/>
        <v>0</v>
      </c>
    </row>
    <row r="135" spans="1:14" ht="69">
      <c r="A135" s="69">
        <v>133</v>
      </c>
      <c r="B135" s="64" t="s">
        <v>106</v>
      </c>
      <c r="C135" s="4" t="s">
        <v>91</v>
      </c>
      <c r="D135" s="5"/>
      <c r="E135" s="5"/>
      <c r="F135" s="6"/>
      <c r="G135" s="6">
        <v>2</v>
      </c>
      <c r="H135" s="6"/>
      <c r="I135" s="6"/>
      <c r="J135" s="7">
        <f>D135+E135+F135+G135+H135+I135</f>
        <v>2</v>
      </c>
      <c r="K135" s="61" t="s">
        <v>324</v>
      </c>
      <c r="L135" s="4"/>
      <c r="M135" s="56"/>
      <c r="N135" s="55">
        <f t="shared" si="8"/>
        <v>0</v>
      </c>
    </row>
    <row r="136" spans="1:14" ht="35.25" customHeight="1">
      <c r="A136" s="69">
        <v>134</v>
      </c>
      <c r="B136" s="64" t="s">
        <v>107</v>
      </c>
      <c r="C136" s="4" t="s">
        <v>91</v>
      </c>
      <c r="D136" s="5"/>
      <c r="E136" s="5"/>
      <c r="F136" s="6"/>
      <c r="G136" s="6">
        <v>3</v>
      </c>
      <c r="H136" s="6"/>
      <c r="I136" s="6"/>
      <c r="J136" s="7">
        <f>D136+E136+F136+G136+H136+I136</f>
        <v>3</v>
      </c>
      <c r="K136" s="61" t="s">
        <v>325</v>
      </c>
      <c r="L136" s="4"/>
      <c r="M136" s="56"/>
      <c r="N136" s="55">
        <f t="shared" si="8"/>
        <v>0</v>
      </c>
    </row>
    <row r="137" spans="1:14" ht="69">
      <c r="A137" s="105">
        <v>135</v>
      </c>
      <c r="B137" s="106" t="s">
        <v>108</v>
      </c>
      <c r="C137" s="42" t="s">
        <v>14</v>
      </c>
      <c r="D137" s="35">
        <v>1</v>
      </c>
      <c r="E137" s="35"/>
      <c r="F137" s="107"/>
      <c r="G137" s="107"/>
      <c r="H137" s="107"/>
      <c r="I137" s="107"/>
      <c r="J137" s="108">
        <f>D137+E137+F137+G137+H137+I137</f>
        <v>1</v>
      </c>
      <c r="K137" s="109" t="s">
        <v>326</v>
      </c>
      <c r="L137" s="42"/>
      <c r="M137" s="110"/>
      <c r="N137" s="111">
        <f>J137*M137</f>
        <v>0</v>
      </c>
    </row>
    <row r="138" spans="1:14" ht="13.5">
      <c r="A138" s="69"/>
      <c r="B138" s="118" t="s">
        <v>356</v>
      </c>
      <c r="C138" s="113"/>
      <c r="D138" s="114"/>
      <c r="E138" s="114"/>
      <c r="F138" s="115"/>
      <c r="G138" s="115"/>
      <c r="H138" s="115"/>
      <c r="I138" s="115"/>
      <c r="J138" s="48"/>
      <c r="K138" s="116"/>
      <c r="L138" s="113"/>
      <c r="M138" s="117"/>
      <c r="N138" s="117"/>
    </row>
    <row r="139" spans="1:13" ht="13.5">
      <c r="A139" s="112"/>
      <c r="B139"/>
      <c r="D139"/>
      <c r="E139"/>
      <c r="F139"/>
      <c r="G139"/>
      <c r="H139"/>
      <c r="I139"/>
      <c r="M139" s="59" t="s">
        <v>189</v>
      </c>
    </row>
    <row r="140" spans="2:13" ht="13.5">
      <c r="B140"/>
      <c r="D140"/>
      <c r="E140"/>
      <c r="F140"/>
      <c r="G140"/>
      <c r="H140"/>
      <c r="I140"/>
      <c r="M140" s="59" t="s">
        <v>190</v>
      </c>
    </row>
    <row r="141" spans="2:13" ht="13.5">
      <c r="B141"/>
      <c r="D141"/>
      <c r="E141"/>
      <c r="F141"/>
      <c r="G141"/>
      <c r="H141"/>
      <c r="I141"/>
      <c r="M141" s="59" t="s">
        <v>191</v>
      </c>
    </row>
    <row r="142" spans="2:9" ht="13.5">
      <c r="B142"/>
      <c r="D142"/>
      <c r="E142"/>
      <c r="F142"/>
      <c r="G142"/>
      <c r="H142"/>
      <c r="I142"/>
    </row>
    <row r="143" spans="2:9" ht="13.5">
      <c r="B143" t="s">
        <v>192</v>
      </c>
      <c r="C143" t="s">
        <v>196</v>
      </c>
      <c r="D143"/>
      <c r="E143"/>
      <c r="F143"/>
      <c r="G143"/>
      <c r="H143"/>
      <c r="I143"/>
    </row>
    <row r="144" spans="2:9" ht="13.5">
      <c r="B144"/>
      <c r="D144"/>
      <c r="E144"/>
      <c r="F144"/>
      <c r="G144"/>
      <c r="H144"/>
      <c r="I144"/>
    </row>
    <row r="145" spans="2:12" ht="13.5">
      <c r="B145"/>
      <c r="C145" s="99"/>
      <c r="D145" s="99"/>
      <c r="E145" s="99"/>
      <c r="F145" s="99"/>
      <c r="G145" s="99"/>
      <c r="H145" s="99"/>
      <c r="I145" s="99"/>
      <c r="J145" s="99"/>
      <c r="K145" s="99"/>
      <c r="L145" s="99"/>
    </row>
    <row r="146" spans="2:12" ht="13.5">
      <c r="B146" s="58" t="s">
        <v>193</v>
      </c>
      <c r="C146" s="100"/>
      <c r="D146" s="100"/>
      <c r="E146" s="100"/>
      <c r="F146" s="100"/>
      <c r="G146" s="100"/>
      <c r="H146" s="100"/>
      <c r="I146" s="100"/>
      <c r="J146" s="100"/>
      <c r="K146" s="100"/>
      <c r="L146" s="100"/>
    </row>
    <row r="147" spans="2:9" ht="13.5">
      <c r="B147" s="18"/>
      <c r="C147" s="18"/>
      <c r="D147"/>
      <c r="E147"/>
      <c r="F147"/>
      <c r="G147"/>
      <c r="H147"/>
      <c r="I147"/>
    </row>
    <row r="148" spans="2:12" ht="13.5">
      <c r="B148" s="58" t="s">
        <v>194</v>
      </c>
      <c r="C148" s="101"/>
      <c r="D148" s="101"/>
      <c r="E148" s="101"/>
      <c r="F148" s="101"/>
      <c r="G148" s="101"/>
      <c r="H148" s="101"/>
      <c r="I148" s="101"/>
      <c r="J148" s="101"/>
      <c r="K148" s="101"/>
      <c r="L148" s="101"/>
    </row>
    <row r="149" spans="2:9" ht="13.5">
      <c r="B149" s="18"/>
      <c r="C149" s="18"/>
      <c r="D149"/>
      <c r="E149"/>
      <c r="F149"/>
      <c r="G149"/>
      <c r="H149"/>
      <c r="I149"/>
    </row>
    <row r="150" spans="2:12" ht="13.5">
      <c r="B150" s="58" t="s">
        <v>188</v>
      </c>
      <c r="C150" s="101"/>
      <c r="D150" s="101"/>
      <c r="E150" s="101"/>
      <c r="F150" s="101"/>
      <c r="G150" s="101"/>
      <c r="H150" s="101"/>
      <c r="I150" s="101"/>
      <c r="J150" s="101"/>
      <c r="K150" s="101"/>
      <c r="L150" s="101"/>
    </row>
    <row r="151" spans="2:3" ht="13.5">
      <c r="B151" s="18"/>
      <c r="C151" s="18"/>
    </row>
    <row r="152" spans="2:12" ht="13.5">
      <c r="B152" s="58" t="s">
        <v>195</v>
      </c>
      <c r="C152" s="101"/>
      <c r="D152" s="101"/>
      <c r="E152" s="101"/>
      <c r="F152" s="101"/>
      <c r="G152" s="101"/>
      <c r="H152" s="101"/>
      <c r="I152" s="101"/>
      <c r="J152" s="101"/>
      <c r="K152" s="101"/>
      <c r="L152" s="101"/>
    </row>
  </sheetData>
  <sheetProtection/>
  <mergeCells count="5">
    <mergeCell ref="B1:N1"/>
    <mergeCell ref="C145:L146"/>
    <mergeCell ref="C148:L148"/>
    <mergeCell ref="C150:L150"/>
    <mergeCell ref="C152:L152"/>
  </mergeCells>
  <printOptions/>
  <pageMargins left="0" right="0" top="0.39370078740157505" bottom="0.39370078740157505" header="0" footer="0"/>
  <pageSetup firstPageNumber="1" useFirstPageNumber="1" fitToHeight="0" fitToWidth="0" horizontalDpi="600" verticalDpi="600" orientation="portrait" pageOrder="overThenDown" scale="90" r:id="rId1"/>
  <headerFooter>
    <oddHeader>&amp;C&amp;A</oddHeader>
    <oddFooter>&amp;CСтраница &amp;P</oddFooter>
  </headerFooter>
  <ignoredErrors>
    <ignoredError sqref="J68" formula="1"/>
  </ignoredErrors>
</worksheet>
</file>

<file path=xl/worksheets/sheet2.xml><?xml version="1.0" encoding="utf-8"?>
<worksheet xmlns="http://schemas.openxmlformats.org/spreadsheetml/2006/main" xmlns:r="http://schemas.openxmlformats.org/officeDocument/2006/relationships">
  <dimension ref="A1:H32"/>
  <sheetViews>
    <sheetView zoomScalePageLayoutView="0" workbookViewId="0" topLeftCell="A1">
      <selection activeCell="A1" sqref="A1:G1"/>
    </sheetView>
  </sheetViews>
  <sheetFormatPr defaultColWidth="9.00390625" defaultRowHeight="14.25"/>
  <cols>
    <col min="1" max="1" width="35.25390625" style="0" customWidth="1"/>
    <col min="2" max="2" width="8.75390625" style="0" customWidth="1"/>
    <col min="3" max="7" width="18.75390625" style="0" customWidth="1"/>
    <col min="8" max="8" width="8.75390625" style="0" customWidth="1"/>
  </cols>
  <sheetData>
    <row r="1" spans="1:8" ht="30" customHeight="1" thickBot="1">
      <c r="A1" s="102" t="s">
        <v>109</v>
      </c>
      <c r="B1" s="102"/>
      <c r="C1" s="102"/>
      <c r="D1" s="102"/>
      <c r="E1" s="102"/>
      <c r="F1" s="102"/>
      <c r="G1" s="102"/>
      <c r="H1" s="9" t="s">
        <v>8</v>
      </c>
    </row>
    <row r="2" spans="1:8" ht="33" customHeight="1">
      <c r="A2" s="19" t="s">
        <v>110</v>
      </c>
      <c r="B2" s="20" t="s">
        <v>111</v>
      </c>
      <c r="C2" s="20" t="s">
        <v>112</v>
      </c>
      <c r="D2" s="20" t="s">
        <v>113</v>
      </c>
      <c r="E2" s="20" t="s">
        <v>114</v>
      </c>
      <c r="F2" s="20" t="s">
        <v>115</v>
      </c>
      <c r="G2" s="21" t="s">
        <v>116</v>
      </c>
      <c r="H2" s="22"/>
    </row>
    <row r="3" spans="1:8" ht="30" customHeight="1">
      <c r="A3" s="23" t="s">
        <v>117</v>
      </c>
      <c r="B3" s="4" t="s">
        <v>118</v>
      </c>
      <c r="C3" s="5">
        <v>1</v>
      </c>
      <c r="D3" s="5">
        <v>1</v>
      </c>
      <c r="E3" s="5">
        <v>1</v>
      </c>
      <c r="F3" s="5">
        <v>1</v>
      </c>
      <c r="G3" s="24">
        <v>1</v>
      </c>
      <c r="H3" s="9">
        <v>5</v>
      </c>
    </row>
    <row r="4" spans="1:8" ht="33" customHeight="1">
      <c r="A4" s="23" t="s">
        <v>119</v>
      </c>
      <c r="B4" s="4" t="s">
        <v>118</v>
      </c>
      <c r="C4" s="5">
        <v>1</v>
      </c>
      <c r="D4" s="5">
        <v>1</v>
      </c>
      <c r="E4" s="5">
        <v>1</v>
      </c>
      <c r="F4" s="5">
        <v>1</v>
      </c>
      <c r="G4" s="24">
        <v>1</v>
      </c>
      <c r="H4" s="9">
        <v>5</v>
      </c>
    </row>
    <row r="5" spans="1:8" ht="33" customHeight="1">
      <c r="A5" s="23" t="s">
        <v>120</v>
      </c>
      <c r="B5" s="4" t="s">
        <v>118</v>
      </c>
      <c r="C5" s="5">
        <v>1</v>
      </c>
      <c r="D5" s="5">
        <v>1</v>
      </c>
      <c r="E5" s="5">
        <v>1</v>
      </c>
      <c r="F5" s="5">
        <v>1</v>
      </c>
      <c r="G5" s="24">
        <v>1</v>
      </c>
      <c r="H5" s="9">
        <v>5</v>
      </c>
    </row>
    <row r="6" spans="1:8" ht="33" customHeight="1">
      <c r="A6" s="23" t="s">
        <v>121</v>
      </c>
      <c r="B6" s="4" t="s">
        <v>118</v>
      </c>
      <c r="C6" s="5">
        <v>1</v>
      </c>
      <c r="D6" s="5">
        <v>1</v>
      </c>
      <c r="E6" s="5">
        <v>1</v>
      </c>
      <c r="F6" s="5">
        <v>1</v>
      </c>
      <c r="G6" s="24">
        <v>1</v>
      </c>
      <c r="H6" s="9">
        <v>5</v>
      </c>
    </row>
    <row r="7" spans="1:8" ht="30" customHeight="1">
      <c r="A7" s="23" t="s">
        <v>122</v>
      </c>
      <c r="B7" s="4" t="s">
        <v>118</v>
      </c>
      <c r="C7" s="5">
        <v>1</v>
      </c>
      <c r="D7" s="5">
        <v>1</v>
      </c>
      <c r="E7" s="5">
        <v>1</v>
      </c>
      <c r="F7" s="5">
        <v>1</v>
      </c>
      <c r="G7" s="24">
        <v>1</v>
      </c>
      <c r="H7" s="9">
        <v>5</v>
      </c>
    </row>
    <row r="8" spans="1:8" ht="30" customHeight="1">
      <c r="A8" s="23" t="s">
        <v>123</v>
      </c>
      <c r="B8" s="4" t="s">
        <v>118</v>
      </c>
      <c r="C8" s="5">
        <v>1</v>
      </c>
      <c r="D8" s="5">
        <v>1</v>
      </c>
      <c r="E8" s="5">
        <v>1</v>
      </c>
      <c r="F8" s="5">
        <v>1</v>
      </c>
      <c r="G8" s="24">
        <v>1</v>
      </c>
      <c r="H8" s="9">
        <v>5</v>
      </c>
    </row>
    <row r="9" spans="1:8" ht="30" customHeight="1">
      <c r="A9" s="23" t="s">
        <v>124</v>
      </c>
      <c r="B9" s="4" t="s">
        <v>118</v>
      </c>
      <c r="C9" s="5">
        <v>1</v>
      </c>
      <c r="D9" s="5">
        <v>1</v>
      </c>
      <c r="E9" s="5">
        <v>1</v>
      </c>
      <c r="F9" s="5">
        <v>1</v>
      </c>
      <c r="G9" s="24">
        <v>1</v>
      </c>
      <c r="H9" s="9">
        <v>5</v>
      </c>
    </row>
    <row r="10" spans="1:8" ht="30" customHeight="1">
      <c r="A10" s="23" t="s">
        <v>125</v>
      </c>
      <c r="B10" s="4" t="s">
        <v>118</v>
      </c>
      <c r="C10" s="5">
        <v>1</v>
      </c>
      <c r="D10" s="5">
        <v>1</v>
      </c>
      <c r="E10" s="5">
        <v>1</v>
      </c>
      <c r="F10" s="5">
        <v>1</v>
      </c>
      <c r="G10" s="24">
        <v>1</v>
      </c>
      <c r="H10" s="9">
        <v>5</v>
      </c>
    </row>
    <row r="11" spans="1:8" ht="30" customHeight="1">
      <c r="A11" s="23" t="s">
        <v>126</v>
      </c>
      <c r="B11" s="4" t="s">
        <v>118</v>
      </c>
      <c r="C11" s="5">
        <v>1</v>
      </c>
      <c r="D11" s="5">
        <v>1</v>
      </c>
      <c r="E11" s="5">
        <v>1</v>
      </c>
      <c r="F11" s="5">
        <v>1</v>
      </c>
      <c r="G11" s="24">
        <v>1</v>
      </c>
      <c r="H11" s="9">
        <v>5</v>
      </c>
    </row>
    <row r="12" spans="1:8" ht="30" customHeight="1">
      <c r="A12" s="23" t="s">
        <v>127</v>
      </c>
      <c r="B12" s="4" t="s">
        <v>118</v>
      </c>
      <c r="C12" s="5">
        <v>1</v>
      </c>
      <c r="D12" s="5">
        <v>1</v>
      </c>
      <c r="E12" s="5">
        <v>1</v>
      </c>
      <c r="F12" s="5">
        <v>1</v>
      </c>
      <c r="G12" s="24">
        <v>1</v>
      </c>
      <c r="H12" s="9">
        <v>5</v>
      </c>
    </row>
    <row r="13" spans="1:8" ht="30" customHeight="1">
      <c r="A13" s="23" t="s">
        <v>128</v>
      </c>
      <c r="B13" s="4" t="s">
        <v>118</v>
      </c>
      <c r="C13" s="5">
        <v>1</v>
      </c>
      <c r="D13" s="5">
        <v>1</v>
      </c>
      <c r="E13" s="5">
        <v>1</v>
      </c>
      <c r="F13" s="5">
        <v>1</v>
      </c>
      <c r="G13" s="24">
        <v>1</v>
      </c>
      <c r="H13" s="9">
        <v>5</v>
      </c>
    </row>
    <row r="14" spans="1:8" ht="30" customHeight="1">
      <c r="A14" s="23" t="s">
        <v>129</v>
      </c>
      <c r="B14" s="4" t="s">
        <v>118</v>
      </c>
      <c r="C14" s="5">
        <v>1</v>
      </c>
      <c r="D14" s="5">
        <v>1</v>
      </c>
      <c r="E14" s="5">
        <v>1</v>
      </c>
      <c r="F14" s="5">
        <v>1</v>
      </c>
      <c r="G14" s="24">
        <v>1</v>
      </c>
      <c r="H14" s="9">
        <v>5</v>
      </c>
    </row>
    <row r="15" spans="1:7" ht="30" customHeight="1">
      <c r="A15" s="23"/>
      <c r="B15" s="4"/>
      <c r="C15" s="5"/>
      <c r="D15" s="5"/>
      <c r="E15" s="6"/>
      <c r="F15" s="6"/>
      <c r="G15" s="6"/>
    </row>
    <row r="16" spans="1:7" ht="30" customHeight="1">
      <c r="A16" s="23"/>
      <c r="B16" s="4"/>
      <c r="C16" s="5"/>
      <c r="D16" s="5"/>
      <c r="E16" s="6"/>
      <c r="F16" s="6"/>
      <c r="G16" s="6"/>
    </row>
    <row r="17" spans="1:7" ht="30" customHeight="1">
      <c r="A17" s="23"/>
      <c r="B17" s="4"/>
      <c r="C17" s="5"/>
      <c r="D17" s="5"/>
      <c r="E17" s="6"/>
      <c r="F17" s="6"/>
      <c r="G17" s="6"/>
    </row>
    <row r="18" spans="1:7" ht="30" customHeight="1">
      <c r="A18" s="23"/>
      <c r="B18" s="4"/>
      <c r="C18" s="5"/>
      <c r="D18" s="5"/>
      <c r="E18" s="6"/>
      <c r="F18" s="6"/>
      <c r="G18" s="6"/>
    </row>
    <row r="19" spans="1:7" ht="33" customHeight="1">
      <c r="A19" s="23"/>
      <c r="B19" s="4"/>
      <c r="C19" s="5"/>
      <c r="D19" s="5"/>
      <c r="E19" s="6"/>
      <c r="F19" s="6"/>
      <c r="G19" s="6"/>
    </row>
    <row r="20" spans="1:7" ht="30" customHeight="1">
      <c r="A20" s="23"/>
      <c r="B20" s="4"/>
      <c r="C20" s="5"/>
      <c r="D20" s="5"/>
      <c r="E20" s="6"/>
      <c r="F20" s="6"/>
      <c r="G20" s="6"/>
    </row>
    <row r="21" spans="1:7" ht="30" customHeight="1">
      <c r="A21" s="23"/>
      <c r="B21" s="4"/>
      <c r="C21" s="5"/>
      <c r="D21" s="5"/>
      <c r="E21" s="6"/>
      <c r="F21" s="6"/>
      <c r="G21" s="6"/>
    </row>
    <row r="22" spans="1:7" ht="30" customHeight="1">
      <c r="A22" s="23"/>
      <c r="B22" s="4"/>
      <c r="C22" s="5"/>
      <c r="D22" s="5"/>
      <c r="E22" s="6"/>
      <c r="F22" s="6"/>
      <c r="G22" s="6"/>
    </row>
    <row r="23" spans="1:7" ht="30" customHeight="1">
      <c r="A23" s="23"/>
      <c r="B23" s="4"/>
      <c r="C23" s="5"/>
      <c r="D23" s="5"/>
      <c r="E23" s="6"/>
      <c r="F23" s="6"/>
      <c r="G23" s="6"/>
    </row>
    <row r="24" spans="1:7" ht="30" customHeight="1">
      <c r="A24" s="23"/>
      <c r="B24" s="4"/>
      <c r="C24" s="5"/>
      <c r="D24" s="5"/>
      <c r="E24" s="6"/>
      <c r="F24" s="6"/>
      <c r="G24" s="6"/>
    </row>
    <row r="25" spans="1:7" ht="30" customHeight="1">
      <c r="A25" s="23"/>
      <c r="B25" s="4"/>
      <c r="C25" s="5"/>
      <c r="D25" s="5"/>
      <c r="E25" s="6"/>
      <c r="F25" s="6"/>
      <c r="G25" s="6"/>
    </row>
    <row r="26" spans="1:7" ht="30" customHeight="1">
      <c r="A26" s="23"/>
      <c r="B26" s="4"/>
      <c r="C26" s="5"/>
      <c r="D26" s="5"/>
      <c r="E26" s="6"/>
      <c r="F26" s="6"/>
      <c r="G26" s="6"/>
    </row>
    <row r="27" spans="1:7" ht="13.5">
      <c r="A27" s="3"/>
      <c r="B27" s="4"/>
      <c r="C27" s="5"/>
      <c r="D27" s="5"/>
      <c r="E27" s="6"/>
      <c r="F27" s="6"/>
      <c r="G27" s="6"/>
    </row>
    <row r="28" spans="1:7" ht="13.5">
      <c r="A28" s="3"/>
      <c r="B28" s="4"/>
      <c r="C28" s="5"/>
      <c r="D28" s="5"/>
      <c r="E28" s="6"/>
      <c r="F28" s="6"/>
      <c r="G28" s="6"/>
    </row>
    <row r="29" spans="1:7" ht="13.5">
      <c r="A29" s="3"/>
      <c r="B29" s="4"/>
      <c r="C29" s="5"/>
      <c r="D29" s="5"/>
      <c r="E29" s="6"/>
      <c r="F29" s="6"/>
      <c r="G29" s="6"/>
    </row>
    <row r="30" spans="1:7" ht="13.5">
      <c r="A30" s="3"/>
      <c r="B30" s="4"/>
      <c r="C30" s="5"/>
      <c r="D30" s="5"/>
      <c r="E30" s="6"/>
      <c r="F30" s="6"/>
      <c r="G30" s="6"/>
    </row>
    <row r="31" spans="1:7" ht="13.5">
      <c r="A31" s="3"/>
      <c r="B31" s="4"/>
      <c r="C31" s="5"/>
      <c r="D31" s="5"/>
      <c r="E31" s="6"/>
      <c r="F31" s="6"/>
      <c r="G31" s="6"/>
    </row>
    <row r="32" spans="1:7" ht="13.5">
      <c r="A32" s="3"/>
      <c r="B32" s="4"/>
      <c r="C32" s="5"/>
      <c r="D32" s="5"/>
      <c r="E32" s="6"/>
      <c r="F32" s="6"/>
      <c r="G32" s="6"/>
    </row>
  </sheetData>
  <sheetProtection/>
  <mergeCells count="1">
    <mergeCell ref="A1:G1"/>
  </mergeCells>
  <printOptions/>
  <pageMargins left="0.7000000000000001" right="0.7000000000000001" top="0.75" bottom="0.75" header="0.30000000000000004" footer="0.30000000000000004"/>
  <pageSetup orientation="portrait" paperSize="9"/>
</worksheet>
</file>

<file path=xl/worksheets/sheet3.xml><?xml version="1.0" encoding="utf-8"?>
<worksheet xmlns="http://schemas.openxmlformats.org/spreadsheetml/2006/main" xmlns:r="http://schemas.openxmlformats.org/officeDocument/2006/relationships">
  <dimension ref="A2:I8"/>
  <sheetViews>
    <sheetView zoomScalePageLayoutView="0" workbookViewId="0" topLeftCell="A1">
      <selection activeCell="A1" sqref="A1"/>
    </sheetView>
  </sheetViews>
  <sheetFormatPr defaultColWidth="9.00390625" defaultRowHeight="14.25"/>
  <cols>
    <col min="1" max="1" width="44.00390625" style="0" customWidth="1"/>
    <col min="2" max="2" width="8.75390625" style="0" customWidth="1"/>
    <col min="3" max="3" width="17.625" style="0" customWidth="1"/>
    <col min="4" max="4" width="8.75390625" style="0" customWidth="1"/>
    <col min="5" max="6" width="9.875" style="0" customWidth="1"/>
    <col min="7" max="7" width="10.75390625" style="0" customWidth="1"/>
    <col min="8" max="8" width="8.75390625" style="0" customWidth="1"/>
  </cols>
  <sheetData>
    <row r="2" spans="1:8" ht="17.25">
      <c r="A2" s="103" t="s">
        <v>130</v>
      </c>
      <c r="B2" s="103"/>
      <c r="C2" s="103"/>
      <c r="D2" s="103"/>
      <c r="E2" s="103"/>
      <c r="F2" s="103"/>
      <c r="G2" s="103"/>
      <c r="H2" s="103"/>
    </row>
    <row r="3" spans="1:9" ht="41.25">
      <c r="A3" s="25" t="s">
        <v>110</v>
      </c>
      <c r="B3" s="25" t="s">
        <v>111</v>
      </c>
      <c r="C3" s="25" t="s">
        <v>131</v>
      </c>
      <c r="D3" s="26" t="s">
        <v>6</v>
      </c>
      <c r="E3" s="27" t="s">
        <v>132</v>
      </c>
      <c r="F3" s="25" t="s">
        <v>133</v>
      </c>
      <c r="G3" s="25" t="s">
        <v>134</v>
      </c>
      <c r="H3" s="25" t="s">
        <v>135</v>
      </c>
      <c r="I3" s="9" t="s">
        <v>8</v>
      </c>
    </row>
    <row r="4" spans="1:9" ht="68.25" customHeight="1">
      <c r="A4" s="28" t="s">
        <v>136</v>
      </c>
      <c r="B4" s="29" t="s">
        <v>14</v>
      </c>
      <c r="C4" s="30">
        <v>327</v>
      </c>
      <c r="D4" s="31"/>
      <c r="E4" s="32"/>
      <c r="F4" s="8"/>
      <c r="G4" s="8"/>
      <c r="H4" s="8"/>
      <c r="I4" s="33">
        <f>C4+D4+E4+F4+G4+H4</f>
        <v>327</v>
      </c>
    </row>
    <row r="5" spans="1:9" ht="13.5">
      <c r="A5" s="34" t="s">
        <v>137</v>
      </c>
      <c r="B5" s="35" t="s">
        <v>14</v>
      </c>
      <c r="C5" s="36"/>
      <c r="D5" s="35">
        <v>8</v>
      </c>
      <c r="E5" s="37">
        <v>12</v>
      </c>
      <c r="F5" s="6"/>
      <c r="G5" s="8"/>
      <c r="H5" s="8"/>
      <c r="I5" s="33">
        <f>C5+D5+E5+F5+G5+H5</f>
        <v>20</v>
      </c>
    </row>
    <row r="6" spans="1:9" ht="13.5">
      <c r="A6" s="8" t="s">
        <v>138</v>
      </c>
      <c r="B6" s="5" t="s">
        <v>14</v>
      </c>
      <c r="C6" s="8"/>
      <c r="D6" s="8"/>
      <c r="E6" s="38"/>
      <c r="F6" s="8"/>
      <c r="G6" s="6">
        <v>1</v>
      </c>
      <c r="H6" s="6">
        <v>2</v>
      </c>
      <c r="I6" s="33">
        <f>C6+D6+E6+F6+G6+H6</f>
        <v>3</v>
      </c>
    </row>
    <row r="7" spans="1:9" ht="26.25" customHeight="1">
      <c r="A7" s="3" t="s">
        <v>139</v>
      </c>
      <c r="B7" s="6" t="s">
        <v>14</v>
      </c>
      <c r="C7" s="8"/>
      <c r="D7" s="8"/>
      <c r="E7" s="8"/>
      <c r="F7" s="6">
        <v>5</v>
      </c>
      <c r="G7" s="6">
        <v>7</v>
      </c>
      <c r="H7" s="6">
        <v>9</v>
      </c>
      <c r="I7" s="33">
        <f>C7+D7+E7+F7+G7+H7</f>
        <v>21</v>
      </c>
    </row>
    <row r="8" spans="1:9" ht="27">
      <c r="A8" s="3" t="s">
        <v>140</v>
      </c>
      <c r="B8" s="6" t="s">
        <v>14</v>
      </c>
      <c r="C8" s="8"/>
      <c r="D8" s="8"/>
      <c r="E8" s="8"/>
      <c r="F8" s="6">
        <v>2</v>
      </c>
      <c r="G8" s="6">
        <v>3</v>
      </c>
      <c r="H8" s="6">
        <v>1</v>
      </c>
      <c r="I8" s="33">
        <f>C8+D8+E8+F8+G8+H8</f>
        <v>6</v>
      </c>
    </row>
  </sheetData>
  <sheetProtection/>
  <mergeCells count="1">
    <mergeCell ref="A2:H2"/>
  </mergeCells>
  <printOptions/>
  <pageMargins left="0.7000000000000001" right="0.7000000000000001" top="0.75" bottom="0.75" header="0.30000000000000004" footer="0.30000000000000004"/>
  <pageSetup orientation="portrait" paperSize="9"/>
</worksheet>
</file>

<file path=xl/worksheets/sheet4.xml><?xml version="1.0" encoding="utf-8"?>
<worksheet xmlns="http://schemas.openxmlformats.org/spreadsheetml/2006/main" xmlns:r="http://schemas.openxmlformats.org/officeDocument/2006/relationships">
  <dimension ref="A2:E58"/>
  <sheetViews>
    <sheetView zoomScalePageLayoutView="0" workbookViewId="0" topLeftCell="A19">
      <selection activeCell="A1" sqref="A1"/>
    </sheetView>
  </sheetViews>
  <sheetFormatPr defaultColWidth="9.00390625" defaultRowHeight="14.25"/>
  <cols>
    <col min="1" max="1" width="35.25390625" style="0" customWidth="1"/>
    <col min="2" max="3" width="8.75390625" style="0" customWidth="1"/>
    <col min="4" max="4" width="9.875" style="0" customWidth="1"/>
    <col min="5" max="5" width="10.125" style="0" customWidth="1"/>
    <col min="6" max="6" width="8.75390625" style="0" customWidth="1"/>
  </cols>
  <sheetData>
    <row r="2" spans="1:5" ht="17.25">
      <c r="A2" s="104" t="s">
        <v>141</v>
      </c>
      <c r="B2" s="104"/>
      <c r="C2" s="104"/>
      <c r="D2" s="104"/>
      <c r="E2" s="8"/>
    </row>
    <row r="3" spans="1:5" ht="41.25">
      <c r="A3" s="39" t="s">
        <v>110</v>
      </c>
      <c r="B3" s="1" t="s">
        <v>111</v>
      </c>
      <c r="C3" s="40" t="s">
        <v>6</v>
      </c>
      <c r="D3" s="41" t="s">
        <v>132</v>
      </c>
      <c r="E3" s="9" t="s">
        <v>8</v>
      </c>
    </row>
    <row r="4" spans="1:5" ht="13.5">
      <c r="A4" s="8" t="s">
        <v>142</v>
      </c>
      <c r="B4" s="42" t="s">
        <v>118</v>
      </c>
      <c r="C4" s="43">
        <v>10</v>
      </c>
      <c r="D4" s="24">
        <v>10</v>
      </c>
      <c r="E4" s="22">
        <f aca="true" t="shared" si="0" ref="E4:E44">C4+D4</f>
        <v>20</v>
      </c>
    </row>
    <row r="5" spans="1:5" ht="13.5">
      <c r="A5" s="8" t="s">
        <v>143</v>
      </c>
      <c r="B5" s="42" t="s">
        <v>118</v>
      </c>
      <c r="C5" s="43">
        <v>10</v>
      </c>
      <c r="D5" s="24">
        <v>5</v>
      </c>
      <c r="E5" s="22">
        <f t="shared" si="0"/>
        <v>15</v>
      </c>
    </row>
    <row r="6" spans="1:5" ht="13.5">
      <c r="A6" s="8" t="s">
        <v>144</v>
      </c>
      <c r="B6" s="42" t="s">
        <v>118</v>
      </c>
      <c r="C6" s="43">
        <v>10</v>
      </c>
      <c r="D6" s="24">
        <v>5</v>
      </c>
      <c r="E6" s="22">
        <f t="shared" si="0"/>
        <v>15</v>
      </c>
    </row>
    <row r="7" spans="1:5" ht="13.5">
      <c r="A7" s="8" t="s">
        <v>145</v>
      </c>
      <c r="B7" s="42" t="s">
        <v>118</v>
      </c>
      <c r="C7" s="43">
        <v>10</v>
      </c>
      <c r="D7" s="24"/>
      <c r="E7" s="22">
        <f t="shared" si="0"/>
        <v>10</v>
      </c>
    </row>
    <row r="8" spans="1:5" ht="13.5">
      <c r="A8" s="8" t="s">
        <v>146</v>
      </c>
      <c r="B8" s="42" t="s">
        <v>118</v>
      </c>
      <c r="C8" s="5">
        <v>20</v>
      </c>
      <c r="D8" s="24"/>
      <c r="E8" s="22">
        <f t="shared" si="0"/>
        <v>20</v>
      </c>
    </row>
    <row r="9" spans="1:5" ht="13.5">
      <c r="A9" s="8" t="s">
        <v>147</v>
      </c>
      <c r="B9" s="42" t="s">
        <v>118</v>
      </c>
      <c r="C9" s="5">
        <v>2</v>
      </c>
      <c r="D9" s="24">
        <v>1</v>
      </c>
      <c r="E9" s="22">
        <f t="shared" si="0"/>
        <v>3</v>
      </c>
    </row>
    <row r="10" spans="1:5" ht="13.5">
      <c r="A10" s="8" t="s">
        <v>148</v>
      </c>
      <c r="B10" s="24" t="s">
        <v>149</v>
      </c>
      <c r="C10" s="5"/>
      <c r="D10" s="24">
        <v>1</v>
      </c>
      <c r="E10" s="22">
        <f t="shared" si="0"/>
        <v>1</v>
      </c>
    </row>
    <row r="11" spans="1:5" ht="13.5">
      <c r="A11" s="8" t="s">
        <v>150</v>
      </c>
      <c r="B11" s="42" t="s">
        <v>118</v>
      </c>
      <c r="C11" s="5">
        <v>2</v>
      </c>
      <c r="D11" s="24"/>
      <c r="E11" s="22">
        <f t="shared" si="0"/>
        <v>2</v>
      </c>
    </row>
    <row r="12" spans="1:5" ht="13.5">
      <c r="A12" s="8" t="s">
        <v>151</v>
      </c>
      <c r="B12" s="42" t="s">
        <v>118</v>
      </c>
      <c r="C12" s="5">
        <v>2</v>
      </c>
      <c r="D12" s="24"/>
      <c r="E12" s="22">
        <f t="shared" si="0"/>
        <v>2</v>
      </c>
    </row>
    <row r="13" spans="1:5" ht="13.5">
      <c r="A13" s="8" t="s">
        <v>152</v>
      </c>
      <c r="B13" s="42" t="s">
        <v>118</v>
      </c>
      <c r="C13" s="5">
        <v>10</v>
      </c>
      <c r="D13" s="24">
        <v>4</v>
      </c>
      <c r="E13" s="22">
        <f t="shared" si="0"/>
        <v>14</v>
      </c>
    </row>
    <row r="14" spans="1:5" ht="13.5">
      <c r="A14" s="8" t="s">
        <v>153</v>
      </c>
      <c r="B14" s="42" t="s">
        <v>118</v>
      </c>
      <c r="C14" s="5">
        <v>15</v>
      </c>
      <c r="D14" s="24">
        <v>20</v>
      </c>
      <c r="E14" s="22">
        <f t="shared" si="0"/>
        <v>35</v>
      </c>
    </row>
    <row r="15" spans="1:5" ht="13.5">
      <c r="A15" s="8" t="s">
        <v>154</v>
      </c>
      <c r="B15" s="42" t="s">
        <v>118</v>
      </c>
      <c r="C15" s="5">
        <v>20</v>
      </c>
      <c r="D15" s="24">
        <v>10</v>
      </c>
      <c r="E15" s="22">
        <f t="shared" si="0"/>
        <v>30</v>
      </c>
    </row>
    <row r="16" spans="1:5" ht="13.5">
      <c r="A16" s="8" t="s">
        <v>155</v>
      </c>
      <c r="B16" s="42" t="s">
        <v>118</v>
      </c>
      <c r="C16" s="5"/>
      <c r="D16" s="24">
        <v>10</v>
      </c>
      <c r="E16" s="22">
        <f t="shared" si="0"/>
        <v>10</v>
      </c>
    </row>
    <row r="17" spans="1:5" ht="13.5">
      <c r="A17" s="8" t="s">
        <v>156</v>
      </c>
      <c r="B17" s="42" t="s">
        <v>118</v>
      </c>
      <c r="C17" s="5">
        <v>5</v>
      </c>
      <c r="D17" s="24">
        <v>4</v>
      </c>
      <c r="E17" s="22">
        <f t="shared" si="0"/>
        <v>9</v>
      </c>
    </row>
    <row r="18" spans="1:5" ht="13.5">
      <c r="A18" s="8" t="s">
        <v>157</v>
      </c>
      <c r="B18" s="42" t="s">
        <v>118</v>
      </c>
      <c r="C18" s="5"/>
      <c r="D18" s="24">
        <v>2</v>
      </c>
      <c r="E18" s="22">
        <f t="shared" si="0"/>
        <v>2</v>
      </c>
    </row>
    <row r="19" spans="1:5" ht="13.5">
      <c r="A19" s="8" t="s">
        <v>158</v>
      </c>
      <c r="B19" s="42" t="s">
        <v>118</v>
      </c>
      <c r="C19" s="5"/>
      <c r="D19" s="24">
        <v>2</v>
      </c>
      <c r="E19" s="22">
        <f t="shared" si="0"/>
        <v>2</v>
      </c>
    </row>
    <row r="20" spans="1:5" ht="13.5">
      <c r="A20" s="8" t="s">
        <v>159</v>
      </c>
      <c r="B20" s="42" t="s">
        <v>118</v>
      </c>
      <c r="C20" s="5"/>
      <c r="D20" s="24">
        <v>2</v>
      </c>
      <c r="E20" s="22">
        <f t="shared" si="0"/>
        <v>2</v>
      </c>
    </row>
    <row r="21" spans="1:5" ht="13.5">
      <c r="A21" s="8" t="s">
        <v>160</v>
      </c>
      <c r="B21" s="42" t="s">
        <v>118</v>
      </c>
      <c r="C21" s="5"/>
      <c r="D21" s="24">
        <v>4</v>
      </c>
      <c r="E21" s="22">
        <f t="shared" si="0"/>
        <v>4</v>
      </c>
    </row>
    <row r="22" spans="1:5" ht="13.5">
      <c r="A22" s="8" t="s">
        <v>161</v>
      </c>
      <c r="B22" s="42" t="s">
        <v>118</v>
      </c>
      <c r="C22" s="5"/>
      <c r="D22" s="24">
        <v>1</v>
      </c>
      <c r="E22" s="22">
        <f t="shared" si="0"/>
        <v>1</v>
      </c>
    </row>
    <row r="23" spans="1:5" ht="13.5">
      <c r="A23" s="8" t="s">
        <v>162</v>
      </c>
      <c r="B23" s="42" t="s">
        <v>118</v>
      </c>
      <c r="C23" s="5">
        <v>3</v>
      </c>
      <c r="D23" s="24"/>
      <c r="E23" s="22">
        <f t="shared" si="0"/>
        <v>3</v>
      </c>
    </row>
    <row r="24" spans="1:5" ht="13.5">
      <c r="A24" s="8" t="s">
        <v>163</v>
      </c>
      <c r="B24" s="42" t="s">
        <v>118</v>
      </c>
      <c r="C24" s="5">
        <v>3</v>
      </c>
      <c r="D24" s="24">
        <v>2</v>
      </c>
      <c r="E24" s="22">
        <f t="shared" si="0"/>
        <v>5</v>
      </c>
    </row>
    <row r="25" spans="1:5" ht="13.5">
      <c r="A25" s="8" t="s">
        <v>164</v>
      </c>
      <c r="B25" s="42" t="s">
        <v>118</v>
      </c>
      <c r="C25" s="5">
        <v>3</v>
      </c>
      <c r="D25" s="24">
        <v>1</v>
      </c>
      <c r="E25" s="22">
        <f t="shared" si="0"/>
        <v>4</v>
      </c>
    </row>
    <row r="26" spans="1:5" ht="13.5">
      <c r="A26" s="8" t="s">
        <v>165</v>
      </c>
      <c r="B26" s="42" t="s">
        <v>118</v>
      </c>
      <c r="C26" s="5">
        <v>3</v>
      </c>
      <c r="D26" s="24"/>
      <c r="E26" s="22">
        <f t="shared" si="0"/>
        <v>3</v>
      </c>
    </row>
    <row r="27" spans="1:5" ht="13.5">
      <c r="A27" s="8" t="s">
        <v>166</v>
      </c>
      <c r="B27" s="42" t="s">
        <v>118</v>
      </c>
      <c r="C27" s="5"/>
      <c r="D27" s="24">
        <v>1</v>
      </c>
      <c r="E27" s="22">
        <f t="shared" si="0"/>
        <v>1</v>
      </c>
    </row>
    <row r="28" spans="1:5" ht="13.5">
      <c r="A28" s="8" t="s">
        <v>167</v>
      </c>
      <c r="B28" s="42" t="s">
        <v>118</v>
      </c>
      <c r="C28" s="5"/>
      <c r="D28" s="24">
        <v>2</v>
      </c>
      <c r="E28" s="22">
        <f t="shared" si="0"/>
        <v>2</v>
      </c>
    </row>
    <row r="29" spans="1:5" ht="13.5">
      <c r="A29" s="8" t="s">
        <v>168</v>
      </c>
      <c r="B29" s="42" t="s">
        <v>118</v>
      </c>
      <c r="C29" s="5">
        <v>90</v>
      </c>
      <c r="D29" s="24">
        <v>200</v>
      </c>
      <c r="E29" s="22">
        <f t="shared" si="0"/>
        <v>290</v>
      </c>
    </row>
    <row r="30" spans="1:5" ht="13.5">
      <c r="A30" s="8" t="s">
        <v>169</v>
      </c>
      <c r="B30" s="42" t="s">
        <v>118</v>
      </c>
      <c r="C30" s="5">
        <v>90</v>
      </c>
      <c r="D30" s="24"/>
      <c r="E30" s="22">
        <f t="shared" si="0"/>
        <v>90</v>
      </c>
    </row>
    <row r="31" spans="1:5" ht="13.5">
      <c r="A31" s="8" t="s">
        <v>170</v>
      </c>
      <c r="B31" s="42" t="s">
        <v>118</v>
      </c>
      <c r="C31" s="5">
        <v>120</v>
      </c>
      <c r="D31" s="24">
        <v>150</v>
      </c>
      <c r="E31" s="22">
        <f t="shared" si="0"/>
        <v>270</v>
      </c>
    </row>
    <row r="32" spans="1:5" ht="13.5">
      <c r="A32" s="8" t="s">
        <v>171</v>
      </c>
      <c r="B32" s="42" t="s">
        <v>118</v>
      </c>
      <c r="C32" s="5">
        <v>5</v>
      </c>
      <c r="D32" s="24"/>
      <c r="E32" s="22">
        <f t="shared" si="0"/>
        <v>5</v>
      </c>
    </row>
    <row r="33" spans="1:5" ht="13.5">
      <c r="A33" s="8" t="s">
        <v>172</v>
      </c>
      <c r="B33" s="42" t="s">
        <v>118</v>
      </c>
      <c r="C33" s="5">
        <v>3</v>
      </c>
      <c r="D33" s="24"/>
      <c r="E33" s="22">
        <f t="shared" si="0"/>
        <v>3</v>
      </c>
    </row>
    <row r="34" spans="1:5" ht="13.5">
      <c r="A34" s="8" t="s">
        <v>173</v>
      </c>
      <c r="B34" s="42" t="s">
        <v>118</v>
      </c>
      <c r="C34" s="5">
        <v>2</v>
      </c>
      <c r="D34" s="24"/>
      <c r="E34" s="22">
        <f t="shared" si="0"/>
        <v>2</v>
      </c>
    </row>
    <row r="35" spans="1:5" ht="13.5">
      <c r="A35" s="8" t="s">
        <v>174</v>
      </c>
      <c r="B35" s="42" t="s">
        <v>118</v>
      </c>
      <c r="C35" s="5">
        <v>2</v>
      </c>
      <c r="D35" s="24"/>
      <c r="E35" s="22">
        <f t="shared" si="0"/>
        <v>2</v>
      </c>
    </row>
    <row r="36" spans="1:5" ht="13.5">
      <c r="A36" s="8" t="s">
        <v>175</v>
      </c>
      <c r="B36" s="42" t="s">
        <v>118</v>
      </c>
      <c r="C36" s="5">
        <v>2</v>
      </c>
      <c r="D36" s="24"/>
      <c r="E36" s="22">
        <f t="shared" si="0"/>
        <v>2</v>
      </c>
    </row>
    <row r="37" spans="1:5" ht="13.5">
      <c r="A37" s="8" t="s">
        <v>176</v>
      </c>
      <c r="B37" s="42" t="s">
        <v>118</v>
      </c>
      <c r="C37" s="5">
        <v>4</v>
      </c>
      <c r="D37" s="24"/>
      <c r="E37" s="22">
        <f t="shared" si="0"/>
        <v>4</v>
      </c>
    </row>
    <row r="38" spans="1:5" ht="13.5">
      <c r="A38" s="8" t="s">
        <v>177</v>
      </c>
      <c r="B38" s="42" t="s">
        <v>118</v>
      </c>
      <c r="C38" s="5">
        <v>10</v>
      </c>
      <c r="D38" s="24"/>
      <c r="E38" s="22">
        <f t="shared" si="0"/>
        <v>10</v>
      </c>
    </row>
    <row r="39" spans="1:5" ht="13.5">
      <c r="A39" s="8" t="s">
        <v>178</v>
      </c>
      <c r="B39" s="42" t="s">
        <v>118</v>
      </c>
      <c r="C39" s="5"/>
      <c r="D39" s="24">
        <v>120</v>
      </c>
      <c r="E39" s="22">
        <f t="shared" si="0"/>
        <v>120</v>
      </c>
    </row>
    <row r="40" spans="1:5" ht="13.5">
      <c r="A40" s="8" t="s">
        <v>179</v>
      </c>
      <c r="B40" s="42" t="s">
        <v>118</v>
      </c>
      <c r="C40" s="5"/>
      <c r="D40" s="24">
        <v>120</v>
      </c>
      <c r="E40" s="22">
        <f t="shared" si="0"/>
        <v>120</v>
      </c>
    </row>
    <row r="41" spans="1:5" ht="13.5">
      <c r="A41" s="8" t="s">
        <v>180</v>
      </c>
      <c r="B41" s="42" t="s">
        <v>118</v>
      </c>
      <c r="C41" s="5">
        <v>8</v>
      </c>
      <c r="D41" s="24"/>
      <c r="E41" s="22">
        <f t="shared" si="0"/>
        <v>8</v>
      </c>
    </row>
    <row r="42" spans="1:5" ht="13.5">
      <c r="A42" s="8" t="s">
        <v>181</v>
      </c>
      <c r="B42" s="42" t="s">
        <v>118</v>
      </c>
      <c r="C42" s="5"/>
      <c r="D42" s="24">
        <v>1</v>
      </c>
      <c r="E42" s="22">
        <f t="shared" si="0"/>
        <v>1</v>
      </c>
    </row>
    <row r="43" spans="1:5" ht="13.5">
      <c r="A43" s="8" t="s">
        <v>182</v>
      </c>
      <c r="B43" s="42" t="s">
        <v>118</v>
      </c>
      <c r="C43" s="5">
        <v>30</v>
      </c>
      <c r="D43" s="24">
        <v>60</v>
      </c>
      <c r="E43" s="22">
        <f t="shared" si="0"/>
        <v>90</v>
      </c>
    </row>
    <row r="44" spans="1:5" ht="13.5">
      <c r="A44" s="8" t="s">
        <v>183</v>
      </c>
      <c r="B44" s="42" t="s">
        <v>118</v>
      </c>
      <c r="C44" s="5">
        <v>6</v>
      </c>
      <c r="D44" s="24">
        <v>16</v>
      </c>
      <c r="E44" s="22">
        <f t="shared" si="0"/>
        <v>22</v>
      </c>
    </row>
    <row r="45" spans="1:4" ht="13.5">
      <c r="A45" s="8"/>
      <c r="B45" s="8"/>
      <c r="C45" s="5"/>
      <c r="D45" s="5"/>
    </row>
    <row r="46" spans="1:4" ht="13.5">
      <c r="A46" s="8"/>
      <c r="B46" s="8"/>
      <c r="C46" s="5"/>
      <c r="D46" s="8"/>
    </row>
    <row r="47" spans="1:4" ht="13.5">
      <c r="A47" s="8"/>
      <c r="B47" s="8"/>
      <c r="C47" s="5"/>
      <c r="D47" s="8"/>
    </row>
    <row r="48" spans="1:4" ht="13.5">
      <c r="A48" s="8"/>
      <c r="B48" s="8"/>
      <c r="C48" s="5"/>
      <c r="D48" s="8"/>
    </row>
    <row r="49" spans="1:4" ht="13.5">
      <c r="A49" s="8"/>
      <c r="B49" s="8"/>
      <c r="C49" s="5"/>
      <c r="D49" s="8"/>
    </row>
    <row r="50" spans="1:4" ht="13.5">
      <c r="A50" s="8"/>
      <c r="B50" s="8"/>
      <c r="C50" s="5"/>
      <c r="D50" s="8"/>
    </row>
    <row r="51" spans="1:4" ht="13.5">
      <c r="A51" s="8"/>
      <c r="B51" s="8"/>
      <c r="C51" s="5"/>
      <c r="D51" s="8"/>
    </row>
    <row r="52" spans="1:4" ht="13.5">
      <c r="A52" s="8"/>
      <c r="B52" s="8"/>
      <c r="C52" s="5"/>
      <c r="D52" s="8"/>
    </row>
    <row r="53" spans="1:4" ht="13.5">
      <c r="A53" s="8"/>
      <c r="B53" s="8"/>
      <c r="C53" s="5"/>
      <c r="D53" s="8"/>
    </row>
    <row r="54" spans="1:4" ht="13.5">
      <c r="A54" s="8"/>
      <c r="B54" s="8"/>
      <c r="C54" s="5"/>
      <c r="D54" s="8"/>
    </row>
    <row r="55" spans="1:4" ht="13.5">
      <c r="A55" s="8"/>
      <c r="B55" s="8"/>
      <c r="C55" s="5"/>
      <c r="D55" s="8"/>
    </row>
    <row r="56" spans="1:4" ht="13.5">
      <c r="A56" s="8"/>
      <c r="B56" s="8"/>
      <c r="C56" s="5"/>
      <c r="D56" s="8"/>
    </row>
    <row r="57" spans="1:4" ht="13.5">
      <c r="A57" s="8"/>
      <c r="B57" s="8"/>
      <c r="C57" s="5"/>
      <c r="D57" s="8"/>
    </row>
    <row r="58" spans="1:4" ht="13.5">
      <c r="A58" s="8"/>
      <c r="B58" s="8"/>
      <c r="C58" s="5"/>
      <c r="D58" s="8"/>
    </row>
  </sheetData>
  <sheetProtection/>
  <mergeCells count="1">
    <mergeCell ref="A2:D2"/>
  </mergeCells>
  <printOptions/>
  <pageMargins left="0.7000000000000001" right="0.7000000000000001" top="0.75" bottom="0.75" header="0.30000000000000004" footer="0.30000000000000004"/>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Iuliia Nayda</cp:lastModifiedBy>
  <cp:lastPrinted>2019-08-07T06:32:47Z</cp:lastPrinted>
  <dcterms:created xsi:type="dcterms:W3CDTF">2019-06-04T10:55:27Z</dcterms:created>
  <dcterms:modified xsi:type="dcterms:W3CDTF">2019-08-07T06:35:54Z</dcterms:modified>
  <cp:category/>
  <cp:version/>
  <cp:contentType/>
  <cp:contentStatus/>
  <cp:revision>9</cp:revision>
</cp:coreProperties>
</file>