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270" windowHeight="7395"/>
  </bookViews>
  <sheets>
    <sheet name="Annex C" sheetId="1" r:id="rId1"/>
  </sheets>
  <calcPr calcId="152511"/>
</workbook>
</file>

<file path=xl/calcChain.xml><?xml version="1.0" encoding="utf-8"?>
<calcChain xmlns="http://schemas.openxmlformats.org/spreadsheetml/2006/main">
  <c r="G13" i="1" l="1"/>
  <c r="H149" i="1" l="1"/>
  <c r="H96" i="1"/>
  <c r="H40" i="1"/>
  <c r="H26" i="1"/>
  <c r="G148" i="1" l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149" i="1" s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39" i="1"/>
  <c r="G38" i="1"/>
  <c r="G37" i="1"/>
  <c r="G36" i="1"/>
  <c r="G35" i="1"/>
  <c r="G34" i="1"/>
  <c r="G33" i="1"/>
  <c r="G32" i="1"/>
  <c r="G31" i="1"/>
  <c r="G30" i="1"/>
  <c r="G40" i="1" s="1"/>
  <c r="G25" i="1"/>
  <c r="G24" i="1"/>
  <c r="G23" i="1"/>
  <c r="G22" i="1"/>
  <c r="G21" i="1"/>
  <c r="G20" i="1"/>
  <c r="G19" i="1"/>
  <c r="G18" i="1"/>
  <c r="G17" i="1"/>
  <c r="G16" i="1"/>
  <c r="G15" i="1"/>
  <c r="G14" i="1"/>
  <c r="G96" i="1" l="1"/>
  <c r="G26" i="1"/>
</calcChain>
</file>

<file path=xl/sharedStrings.xml><?xml version="1.0" encoding="utf-8"?>
<sst xmlns="http://schemas.openxmlformats.org/spreadsheetml/2006/main" count="307" uniqueCount="158">
  <si>
    <t>Measurement Unit</t>
  </si>
  <si>
    <t>Rectification</t>
  </si>
  <si>
    <t>Damage assessment, preparation of BoQ</t>
  </si>
  <si>
    <t>1 house</t>
  </si>
  <si>
    <t>Loading, uloading of shelter materials</t>
  </si>
  <si>
    <t>tonn</t>
  </si>
  <si>
    <t>Transportation of shelter materials</t>
  </si>
  <si>
    <t>tonn\km</t>
  </si>
  <si>
    <t>Dismantling of damaged roofing sheets and iron elements</t>
  </si>
  <si>
    <t>square meter</t>
  </si>
  <si>
    <t>Dismantling of damaged timber lathing</t>
  </si>
  <si>
    <t>Dismantling of damaged stress bearing rafters</t>
  </si>
  <si>
    <t>running meter</t>
  </si>
  <si>
    <t>Dismantling of damaged roof fronton elements, installation of plywood fronton with timber frame</t>
  </si>
  <si>
    <t>Installation of roofing sheet</t>
  </si>
  <si>
    <t>Installation of ruberoid</t>
  </si>
  <si>
    <t>Installation of timber lathing 100 mm step</t>
  </si>
  <si>
    <t>Installation of stress bearing rafters</t>
  </si>
  <si>
    <t>Installation of roof ridge, abuting joints</t>
  </si>
  <si>
    <t>Garbage removal</t>
  </si>
  <si>
    <t>Cost for 1 Measurem. Unit (materials only)</t>
  </si>
  <si>
    <t>Volume of 
materials 
for 1 house</t>
  </si>
  <si>
    <t>Cost for 1 house (materials only)</t>
  </si>
  <si>
    <t>Timber-batten 25x100x4500mm</t>
  </si>
  <si>
    <t>pcs</t>
  </si>
  <si>
    <t>IMPORTANT: construction material listed in this section  may be procured (a) by UNHCR and supplied to the bidder; (b) by the bidder, on specific request by UNHCR, and based on the prices offered in this Annex; (c) with a mix of (a) and (b). UNHCR reserves the right to decide which modality to adopt, case by case.</t>
  </si>
  <si>
    <t>Timber-batten 70x150x4500</t>
  </si>
  <si>
    <t>Ruberoid / Roofing waterproof 1x10m roll</t>
  </si>
  <si>
    <t>Roofing sheet (Shiffer asbestos free CCB)</t>
  </si>
  <si>
    <t>Nail 3x70mm</t>
  </si>
  <si>
    <t>kg</t>
  </si>
  <si>
    <t>Nail 4x100mm</t>
  </si>
  <si>
    <t>Nail 6x200mm</t>
  </si>
  <si>
    <t>Nail roofing 5x120 galv cap</t>
  </si>
  <si>
    <t>Steel staple d8-L300mm</t>
  </si>
  <si>
    <t>Skate (roof ridge) 200x200x2000</t>
  </si>
  <si>
    <t>Transportation of shelter materials and\or equipment as per specifications listed in Annex B</t>
  </si>
  <si>
    <t>Dismantling of bricks</t>
  </si>
  <si>
    <t>qubic meter</t>
  </si>
  <si>
    <t>Dismantling of hollow concrete blocks</t>
  </si>
  <si>
    <t>Installation of plywood double layer</t>
  </si>
  <si>
    <t>Installation of floor joist</t>
  </si>
  <si>
    <t>Installation of flooring board</t>
  </si>
  <si>
    <t>Filling emptiness with insulating wool  100 mm thickness</t>
  </si>
  <si>
    <t>Installation of ceiling joist</t>
  </si>
  <si>
    <t>Installation of ceiling board</t>
  </si>
  <si>
    <t>Installation of plywood single layer</t>
  </si>
  <si>
    <t>Filling emptiness with insulating wool 100 mm thickness</t>
  </si>
  <si>
    <t>Internal door installation</t>
  </si>
  <si>
    <t>External door installation</t>
  </si>
  <si>
    <t>Linoleum laying</t>
  </si>
  <si>
    <t>Rafter plate installation</t>
  </si>
  <si>
    <r>
      <rPr>
        <i/>
        <sz val="10"/>
        <color theme="1"/>
        <rFont val="Arial"/>
        <family val="2"/>
      </rPr>
      <t>Installation</t>
    </r>
    <r>
      <rPr>
        <sz val="10"/>
        <color theme="1"/>
        <rFont val="Arial"/>
        <family val="2"/>
      </rPr>
      <t xml:space="preserve"> Reinforced concrete belt running</t>
    </r>
  </si>
  <si>
    <t>Bricklaying final, 1 brck or 250 mm thickness (including preparation of concrete 1 cement 3 sand+water)</t>
  </si>
  <si>
    <t>Concrete running 3 cm thick (including preparation of concrete 1 cement 3 sand+water)</t>
  </si>
  <si>
    <t>Installation of skirting board</t>
  </si>
  <si>
    <t>Floor tile installation</t>
  </si>
  <si>
    <t>Insulating with hydro and vapor barriers</t>
  </si>
  <si>
    <t xml:space="preserve">Installation of plastic ceiling foam </t>
  </si>
  <si>
    <t>Blocklaying final, 1 block or 200mm thickness (including preparation of concrete 1 cement 3 sand+water)</t>
  </si>
  <si>
    <t>Wall plastering including preparation of concrete, instalation of masons net</t>
  </si>
  <si>
    <t>Filling with putty interior</t>
  </si>
  <si>
    <t>Wall tile installation</t>
  </si>
  <si>
    <t>Installation of showertray (including installation of showermixer, connection to sewage, water system)</t>
  </si>
  <si>
    <t>Installation of toilet bowl (including connection to sewage, water system)</t>
  </si>
  <si>
    <t>Installation of sewage system</t>
  </si>
  <si>
    <t>Installation of washbasin (including installation of washbasin mixer, connection to sewage, water system)</t>
  </si>
  <si>
    <t>Installation of kitchen sink (including installation of washbasin mixer, connection to sewage, water system)</t>
  </si>
  <si>
    <t>Plumbing installation</t>
  </si>
  <si>
    <t>Cable laving (through cable pipe, including wall trenching)</t>
  </si>
  <si>
    <t>Installation of counter (on pane, with 6 brakers)</t>
  </si>
  <si>
    <t>Single socket installation</t>
  </si>
  <si>
    <t>Single switcher installation</t>
  </si>
  <si>
    <t>Window block istallation</t>
  </si>
  <si>
    <t>Electric wall heater installation</t>
  </si>
  <si>
    <t>Electric water heater installation (connection to water system)</t>
  </si>
  <si>
    <t>MATERIALS 
for one house of Lot 2 (Heavy repair)</t>
  </si>
  <si>
    <t>Roofing sheet (Shiffer asbestos-free CCB)</t>
  </si>
  <si>
    <t>Timber 100x200x4500</t>
  </si>
  <si>
    <t>Cement M400</t>
  </si>
  <si>
    <t>Brick (silicate) 250x120x88</t>
  </si>
  <si>
    <t>Linoleum</t>
  </si>
  <si>
    <t>m2</t>
  </si>
  <si>
    <t>Glue for ceramic tile, призначення - Керамограніт/керамічна плитка</t>
  </si>
  <si>
    <t>25 kg/pcs</t>
  </si>
  <si>
    <t>Toilet-compact (including everything necessary for its correct connection and operation)</t>
  </si>
  <si>
    <t>compl/pcs</t>
  </si>
  <si>
    <t>ballon/pcs</t>
  </si>
  <si>
    <t>Screw for wood  TN70</t>
  </si>
  <si>
    <t>1000 pcs</t>
  </si>
  <si>
    <t>Screw for wood  TN90</t>
  </si>
  <si>
    <t>Cinder block Size (WxHxD): (20x20x40)</t>
  </si>
  <si>
    <t>Steam insulating film</t>
  </si>
  <si>
    <t>Waterproofing film</t>
  </si>
  <si>
    <t>Steel Corner 63x63x0.05</t>
  </si>
  <si>
    <t>Rod, 6мм</t>
  </si>
  <si>
    <t>Clarification</t>
  </si>
  <si>
    <t>Date:</t>
  </si>
  <si>
    <t>Company Stamp:</t>
  </si>
  <si>
    <t>When filled please provide this document in PDF and in Excel format.</t>
  </si>
  <si>
    <t>Total Cost for 1 house (works only)</t>
  </si>
  <si>
    <t>A</t>
  </si>
  <si>
    <t>B</t>
  </si>
  <si>
    <t>A*B=C</t>
  </si>
  <si>
    <t>Quantity estimate for 1 house (works only)</t>
  </si>
  <si>
    <t>SN #</t>
  </si>
  <si>
    <t>Currency of offer:</t>
  </si>
  <si>
    <t xml:space="preserve">Cost for 1 Measurement Unit (works only) </t>
  </si>
  <si>
    <t xml:space="preserve">Cost for 1 Measurement Unit of material only </t>
  </si>
  <si>
    <t>Quantity estimate for 1 house (materials only)</t>
  </si>
  <si>
    <t>Total Cost for 1 house (materials only)</t>
  </si>
  <si>
    <t xml:space="preserve">Materials 
for one house </t>
  </si>
  <si>
    <t xml:space="preserve">Scope of work for one house </t>
  </si>
  <si>
    <t>Here bidders are reminded no materials are required and therefore only cost of works is quoted (lines 1.1-1.7)</t>
  </si>
  <si>
    <r>
      <t xml:space="preserve">Here bidders are to quote the cost of the works </t>
    </r>
    <r>
      <rPr>
        <u/>
        <sz val="11"/>
        <color rgb="FF7030A0"/>
        <rFont val="Arial"/>
        <family val="2"/>
      </rPr>
      <t>EXCLUDING the cost of materials</t>
    </r>
    <r>
      <rPr>
        <sz val="11"/>
        <color rgb="FF7030A0"/>
        <rFont val="Arial"/>
        <family val="2"/>
      </rPr>
      <t xml:space="preserve"> (lines 2.10-2.52)</t>
    </r>
  </si>
  <si>
    <r>
      <t xml:space="preserve">Here bidders are to quote the cost of the works </t>
    </r>
    <r>
      <rPr>
        <u/>
        <sz val="11"/>
        <color rgb="FF7030A0"/>
        <rFont val="Arial"/>
        <family val="2"/>
      </rPr>
      <t>EXCLUDING the cost of materials</t>
    </r>
    <r>
      <rPr>
        <sz val="11"/>
        <color rgb="FF7030A0"/>
        <rFont val="Arial"/>
        <family val="2"/>
      </rPr>
      <t xml:space="preserve"> (lines 1.8-1.14)</t>
    </r>
  </si>
  <si>
    <t>Here no materials are required for lines 2.1-2.9 and therefore only cost of works shall be quoted</t>
  </si>
  <si>
    <r>
      <t xml:space="preserve">Please use this form for your financial proposal for the indicated services giving the price in a fixed and all inclusive basis.
Please indicate all prices in only one currency and indicate them </t>
    </r>
    <r>
      <rPr>
        <b/>
        <u/>
        <sz val="10"/>
        <color rgb="FFFF0000"/>
        <rFont val="Arial"/>
        <family val="2"/>
      </rPr>
      <t>with VAT as applicable</t>
    </r>
    <r>
      <rPr>
        <b/>
        <sz val="10"/>
        <color indexed="60"/>
        <rFont val="Arial"/>
        <family val="2"/>
      </rPr>
      <t xml:space="preserve">
</t>
    </r>
  </si>
  <si>
    <r>
      <t xml:space="preserve">Lot 2 (Part 1 of 2):  Work/labour costs for one </t>
    </r>
    <r>
      <rPr>
        <b/>
        <u/>
        <sz val="14"/>
        <rFont val="Arial"/>
        <family val="2"/>
      </rPr>
      <t>heavy repair</t>
    </r>
    <r>
      <rPr>
        <b/>
        <sz val="14"/>
        <rFont val="Arial"/>
        <family val="2"/>
      </rPr>
      <t xml:space="preserve"> of one house </t>
    </r>
  </si>
  <si>
    <r>
      <t xml:space="preserve">Lot 1 (Part 2 of 2):  Materials costs for one </t>
    </r>
    <r>
      <rPr>
        <b/>
        <u/>
        <sz val="14"/>
        <rFont val="Arial"/>
        <family val="2"/>
      </rPr>
      <t>medium repair</t>
    </r>
    <r>
      <rPr>
        <b/>
        <sz val="14"/>
        <rFont val="Arial"/>
        <family val="2"/>
      </rPr>
      <t xml:space="preserve"> of one house (estimated items and quantities)</t>
    </r>
  </si>
  <si>
    <r>
      <t xml:space="preserve">Lot 1 (Part 1 of 2) :    Work/labour costs for one </t>
    </r>
    <r>
      <rPr>
        <b/>
        <u/>
        <sz val="14"/>
        <rFont val="Arial"/>
        <family val="2"/>
      </rPr>
      <t>medium repair</t>
    </r>
    <r>
      <rPr>
        <b/>
        <sz val="14"/>
        <rFont val="Arial"/>
        <family val="2"/>
      </rPr>
      <t xml:space="preserve"> of one house (estimated works and quantities)</t>
    </r>
  </si>
  <si>
    <r>
      <t xml:space="preserve">Lot 2  (Part 2 of 2):  Materials costs for one </t>
    </r>
    <r>
      <rPr>
        <b/>
        <u/>
        <sz val="14"/>
        <rFont val="Arial"/>
        <family val="2"/>
      </rPr>
      <t>heavy repair</t>
    </r>
    <r>
      <rPr>
        <b/>
        <sz val="14"/>
        <rFont val="Arial"/>
        <family val="2"/>
      </rPr>
      <t xml:space="preserve"> of one house (estimated items and quantities)</t>
    </r>
  </si>
  <si>
    <t>BIDDERS ARE REQUESTED TO CHECK ALL FORMULAS AND ALL SUMS BEFORE SUBMITTING THEIR FINANCIAL OFFER IN PDF</t>
  </si>
  <si>
    <t>Signature of company representative:</t>
  </si>
  <si>
    <t>Name of company representative:</t>
  </si>
  <si>
    <t>VAT (if applicable)</t>
  </si>
  <si>
    <t>Metal door (ext door, frame, lock), 2100x900 mm</t>
  </si>
  <si>
    <t>Wooden door (frame, handle, door trim), 2000x900 mm</t>
  </si>
  <si>
    <t>Thermal insulation (mineral wool) 100mm and 50 mm</t>
  </si>
  <si>
    <t>Decorative friezes, Dimensions: 2000х50х50 mm</t>
  </si>
  <si>
    <t>Decorative panels for the Ceiling, Dimensions: 500х500х4 mm</t>
  </si>
  <si>
    <t>Send Щільність, кг / м³: at least 1440</t>
  </si>
  <si>
    <t>Gravel Щільність, кг / м³: at least 1350</t>
  </si>
  <si>
    <t>Ceramic Tile for the Floor, Dimensions: 300х300х7.5 mm</t>
  </si>
  <si>
    <t>Ceramic tile for walls, Dimensions: 200х300х7 mm (+/- 25%)</t>
  </si>
  <si>
    <t>Joint (grout for seams), Основа - on cement basis</t>
  </si>
  <si>
    <t>Glue for decorative elements (Liquid nails), Base: Acrylic</t>
  </si>
  <si>
    <t>Mesh for the plaster, peephole: 4х4 mm (+/-25%)</t>
  </si>
  <si>
    <t>The putty is starting, Base: Gypsum</t>
  </si>
  <si>
    <t>The putty is finishing, Base: Gypsum</t>
  </si>
  <si>
    <t>Metal bath (including the mixer and all necessary for its correct connection and operation), Material: Steel</t>
  </si>
  <si>
    <t>Electrical cables (including wiring for electrical cables, junction boxes and all necessary for proper installation and operation),  Cut size: 3*2.5 mm2</t>
  </si>
  <si>
    <t>Construction foam, All-season, Professional</t>
  </si>
  <si>
    <t>Window (with everything necessary for its correct installation and operation), Opening Type: Swivel</t>
  </si>
  <si>
    <t>Wall mounted electric boiler (100l), Maximum power: 1500Вт</t>
  </si>
  <si>
    <t>Wall mounted electric convector heater, Maximum power: 1500Вт</t>
  </si>
  <si>
    <t>Single switch (including installation box), Rated current: 10А</t>
  </si>
  <si>
    <t>Single socket (including installation box), Rated current: 16А</t>
  </si>
  <si>
    <t>Electric meter (including cabinet, 6 fuses and all necessary for correct connection and operation), Fuses are automatic 4х25А, 2х16А</t>
  </si>
  <si>
    <t>Water pipes (including all necessary for correct connection and operation), Diameter: 25мм</t>
  </si>
  <si>
    <t>Sewage pipes (including all necessary for proper connection and operation), Diameter: 110мм</t>
  </si>
  <si>
    <t>Kitchen sink (with stand, mixer and everything necessary for its correct connection and operation), Sizes см: 60х50х20 см</t>
  </si>
  <si>
    <t>Bidder name:</t>
  </si>
  <si>
    <t xml:space="preserve">Total for ONE MEDIUM REPAIR OF ONE HOUSE (works and labour only)  ALL INCLUSIVE </t>
  </si>
  <si>
    <t>Total for ONE MEDIUM REPAIR OF ONE HOUSE (Materials only)  ALL INCLUSIVE</t>
  </si>
  <si>
    <t>Total for ONE HEAVY REPAIR OF ONE HOUSE (works and labour only) ALL INCLUSIVE</t>
  </si>
  <si>
    <t>Total for ONE HEAVY REPAIR OF ONE HOUSE (materials only) ALL INCLUSIVE</t>
  </si>
  <si>
    <t>Annex B -  Financial Offer Form to RFP 2020-01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</si>
</sst>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i/>
      <sz val="10"/>
      <name val="Arial"/>
      <family val="2"/>
    </font>
    <font>
      <sz val="10"/>
      <color rgb="FF7030A0"/>
      <name val="Arial"/>
      <family val="2"/>
    </font>
    <font>
      <sz val="11"/>
      <color rgb="FF7030A0"/>
      <name val="Arial"/>
      <family val="2"/>
    </font>
    <font>
      <sz val="11"/>
      <name val="Arial"/>
      <family val="2"/>
    </font>
    <font>
      <b/>
      <sz val="10"/>
      <color rgb="FFC00000"/>
      <name val="Arial"/>
      <family val="2"/>
    </font>
    <font>
      <b/>
      <sz val="10"/>
      <color indexed="60"/>
      <name val="Arial"/>
      <family val="2"/>
    </font>
    <font>
      <b/>
      <sz val="14"/>
      <name val="Arial"/>
      <family val="2"/>
    </font>
    <font>
      <u/>
      <sz val="11"/>
      <color rgb="FF7030A0"/>
      <name val="Arial"/>
      <family val="2"/>
    </font>
    <font>
      <b/>
      <sz val="14"/>
      <color theme="1"/>
      <name val="Arial"/>
      <family val="2"/>
    </font>
    <font>
      <sz val="18"/>
      <color theme="1"/>
      <name val="Arial"/>
      <family val="2"/>
    </font>
    <font>
      <sz val="11"/>
      <color theme="9" tint="-0.499984740745262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b/>
      <u/>
      <sz val="14"/>
      <name val="Arial"/>
      <family val="2"/>
    </font>
    <font>
      <i/>
      <sz val="14"/>
      <color theme="1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3" fillId="0" borderId="12" xfId="0" applyFont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10" xfId="0" applyFont="1" applyBorder="1" applyAlignment="1">
      <alignment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6" xfId="0" applyFont="1" applyBorder="1"/>
    <xf numFmtId="0" fontId="3" fillId="0" borderId="6" xfId="0" applyFont="1" applyBorder="1" applyAlignment="1">
      <alignment wrapText="1"/>
    </xf>
    <xf numFmtId="0" fontId="8" fillId="0" borderId="0" xfId="0" applyFont="1"/>
    <xf numFmtId="0" fontId="12" fillId="0" borderId="0" xfId="0" applyFont="1"/>
    <xf numFmtId="0" fontId="8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8" fillId="0" borderId="0" xfId="0" applyFont="1" applyAlignment="1"/>
    <xf numFmtId="0" fontId="8" fillId="0" borderId="16" xfId="0" applyFont="1" applyBorder="1" applyAlignment="1"/>
    <xf numFmtId="0" fontId="12" fillId="0" borderId="15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3" fillId="6" borderId="11" xfId="0" applyFont="1" applyFill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0" fontId="3" fillId="6" borderId="21" xfId="0" applyFont="1" applyFill="1" applyBorder="1" applyAlignment="1">
      <alignment vertical="center"/>
    </xf>
    <xf numFmtId="0" fontId="2" fillId="4" borderId="17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3" fillId="0" borderId="2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3" fillId="5" borderId="3" xfId="0" applyFont="1" applyFill="1" applyBorder="1" applyAlignment="1">
      <alignment horizontal="center" vertical="center" wrapText="1" shrinkToFit="1"/>
    </xf>
    <xf numFmtId="0" fontId="0" fillId="5" borderId="4" xfId="0" applyFill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3" fillId="5" borderId="22" xfId="0" applyFont="1" applyFill="1" applyBorder="1" applyAlignment="1">
      <alignment horizontal="center" wrapText="1"/>
    </xf>
    <xf numFmtId="0" fontId="8" fillId="0" borderId="15" xfId="0" applyFont="1" applyBorder="1" applyAlignment="1"/>
    <xf numFmtId="0" fontId="1" fillId="0" borderId="0" xfId="0" applyFont="1" applyAlignment="1">
      <alignment horizontal="right"/>
    </xf>
    <xf numFmtId="0" fontId="3" fillId="6" borderId="7" xfId="0" applyFont="1" applyFill="1" applyBorder="1" applyAlignment="1">
      <alignment vertical="center"/>
    </xf>
    <xf numFmtId="0" fontId="6" fillId="4" borderId="18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2" fontId="3" fillId="0" borderId="6" xfId="0" applyNumberFormat="1" applyFont="1" applyBorder="1" applyAlignment="1">
      <alignment horizontal="center" vertical="center"/>
    </xf>
    <xf numFmtId="164" fontId="3" fillId="0" borderId="37" xfId="0" applyNumberFormat="1" applyFont="1" applyBorder="1" applyAlignment="1">
      <alignment horizontal="center" vertical="center"/>
    </xf>
    <xf numFmtId="2" fontId="3" fillId="0" borderId="37" xfId="0" applyNumberFormat="1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0" fontId="4" fillId="0" borderId="20" xfId="0" applyFont="1" applyFill="1" applyBorder="1" applyAlignment="1">
      <alignment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20" xfId="0" applyFont="1" applyFill="1" applyBorder="1" applyAlignment="1">
      <alignment vertical="center" wrapText="1"/>
    </xf>
    <xf numFmtId="0" fontId="3" fillId="3" borderId="20" xfId="0" applyFont="1" applyFill="1" applyBorder="1" applyAlignment="1">
      <alignment vertical="center" wrapText="1"/>
    </xf>
    <xf numFmtId="0" fontId="3" fillId="0" borderId="24" xfId="0" applyFont="1" applyBorder="1" applyAlignment="1">
      <alignment horizontal="center" vertical="center"/>
    </xf>
    <xf numFmtId="0" fontId="6" fillId="6" borderId="11" xfId="0" applyFont="1" applyFill="1" applyBorder="1" applyAlignment="1">
      <alignment vertical="center"/>
    </xf>
    <xf numFmtId="0" fontId="3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2" fontId="3" fillId="3" borderId="6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2" fontId="6" fillId="3" borderId="14" xfId="0" applyNumberFormat="1" applyFont="1" applyFill="1" applyBorder="1" applyAlignment="1">
      <alignment horizontal="center" vertical="center"/>
    </xf>
    <xf numFmtId="164" fontId="3" fillId="0" borderId="41" xfId="0" applyNumberFormat="1" applyFont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 wrapText="1"/>
    </xf>
    <xf numFmtId="0" fontId="12" fillId="0" borderId="15" xfId="0" applyFont="1" applyBorder="1" applyAlignment="1"/>
    <xf numFmtId="0" fontId="6" fillId="5" borderId="3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6" fillId="5" borderId="22" xfId="0" applyFont="1" applyFill="1" applyBorder="1" applyAlignment="1">
      <alignment horizontal="left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5" fillId="3" borderId="28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42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/>
    </xf>
    <xf numFmtId="0" fontId="17" fillId="5" borderId="26" xfId="0" applyFont="1" applyFill="1" applyBorder="1" applyAlignment="1">
      <alignment vertical="center"/>
    </xf>
    <xf numFmtId="0" fontId="17" fillId="5" borderId="3" xfId="0" applyFont="1" applyFill="1" applyBorder="1" applyAlignment="1">
      <alignment horizontal="left" vertical="center"/>
    </xf>
    <xf numFmtId="0" fontId="17" fillId="5" borderId="4" xfId="0" applyFont="1" applyFill="1" applyBorder="1" applyAlignment="1">
      <alignment horizontal="left" vertical="center"/>
    </xf>
    <xf numFmtId="0" fontId="17" fillId="5" borderId="22" xfId="0" applyFont="1" applyFill="1" applyBorder="1" applyAlignment="1">
      <alignment horizontal="left" vertical="center"/>
    </xf>
    <xf numFmtId="2" fontId="17" fillId="0" borderId="14" xfId="0" applyNumberFormat="1" applyFont="1" applyBorder="1" applyAlignment="1">
      <alignment horizontal="center" vertical="center"/>
    </xf>
    <xf numFmtId="2" fontId="23" fillId="0" borderId="5" xfId="0" applyNumberFormat="1" applyFont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vertical="center"/>
    </xf>
    <xf numFmtId="2" fontId="6" fillId="0" borderId="25" xfId="0" applyNumberFormat="1" applyFont="1" applyBorder="1" applyAlignment="1">
      <alignment horizontal="center" vertical="center"/>
    </xf>
    <xf numFmtId="2" fontId="7" fillId="0" borderId="31" xfId="0" applyNumberFormat="1" applyFont="1" applyBorder="1" applyAlignment="1">
      <alignment horizontal="center" vertical="center"/>
    </xf>
    <xf numFmtId="0" fontId="15" fillId="5" borderId="38" xfId="0" applyFont="1" applyFill="1" applyBorder="1" applyAlignment="1">
      <alignment horizontal="left" vertical="center" wrapText="1"/>
    </xf>
    <xf numFmtId="0" fontId="15" fillId="5" borderId="39" xfId="0" applyFont="1" applyFill="1" applyBorder="1" applyAlignment="1">
      <alignment horizontal="left" vertical="center" wrapText="1"/>
    </xf>
    <xf numFmtId="0" fontId="15" fillId="5" borderId="40" xfId="0" applyFont="1" applyFill="1" applyBorder="1" applyAlignment="1">
      <alignment horizontal="left" vertical="center" wrapText="1"/>
    </xf>
    <xf numFmtId="2" fontId="17" fillId="0" borderId="25" xfId="0" applyNumberFormat="1" applyFont="1" applyBorder="1" applyAlignment="1">
      <alignment horizontal="center" vertical="center"/>
    </xf>
    <xf numFmtId="2" fontId="23" fillId="0" borderId="31" xfId="0" applyNumberFormat="1" applyFont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"/>
  <sheetViews>
    <sheetView tabSelected="1" zoomScale="80" zoomScaleNormal="80" workbookViewId="0">
      <selection activeCell="B159" sqref="B159"/>
    </sheetView>
  </sheetViews>
  <sheetFormatPr defaultColWidth="9.140625" defaultRowHeight="12.75" x14ac:dyDescent="0.25"/>
  <cols>
    <col min="1" max="1" width="6.7109375" style="30" customWidth="1"/>
    <col min="2" max="2" width="48.5703125" style="1" customWidth="1"/>
    <col min="3" max="3" width="18.5703125" style="1" customWidth="1"/>
    <col min="4" max="4" width="25.7109375" style="1" customWidth="1"/>
    <col min="5" max="5" width="15.85546875" style="1" customWidth="1"/>
    <col min="6" max="6" width="15" style="1" customWidth="1"/>
    <col min="7" max="7" width="15.42578125" style="1" customWidth="1"/>
    <col min="8" max="8" width="15" style="1" customWidth="1"/>
    <col min="9" max="16384" width="9.140625" style="1"/>
  </cols>
  <sheetData>
    <row r="1" spans="1:8" ht="23.25" x14ac:dyDescent="0.25">
      <c r="B1" s="38"/>
      <c r="C1" s="38"/>
      <c r="D1" s="38"/>
      <c r="E1" s="38"/>
      <c r="F1" s="38"/>
      <c r="G1" s="38"/>
    </row>
    <row r="2" spans="1:8" s="127" customFormat="1" ht="20.25" x14ac:dyDescent="0.25">
      <c r="B2" s="128" t="s">
        <v>157</v>
      </c>
      <c r="C2" s="128"/>
      <c r="D2" s="128"/>
      <c r="E2" s="128"/>
      <c r="F2" s="128"/>
    </row>
    <row r="3" spans="1:8" ht="13.5" thickBot="1" x14ac:dyDescent="0.3">
      <c r="B3" s="2"/>
      <c r="C3" s="2"/>
      <c r="D3" s="2"/>
      <c r="E3" s="2"/>
      <c r="F3" s="2"/>
      <c r="G3" s="6"/>
    </row>
    <row r="4" spans="1:8" ht="28.9" customHeight="1" thickBot="1" x14ac:dyDescent="0.3">
      <c r="B4" s="36" t="s">
        <v>152</v>
      </c>
      <c r="C4" s="124"/>
      <c r="D4" s="125"/>
      <c r="E4" s="125"/>
      <c r="F4" s="125"/>
      <c r="G4" s="126"/>
      <c r="H4" s="6"/>
    </row>
    <row r="5" spans="1:8" ht="30.6" customHeight="1" thickBot="1" x14ac:dyDescent="0.3">
      <c r="B5" s="37" t="s">
        <v>106</v>
      </c>
      <c r="C5" s="124"/>
      <c r="D5" s="125"/>
      <c r="E5" s="125"/>
      <c r="F5" s="125"/>
      <c r="G5" s="126"/>
      <c r="H5" s="6"/>
    </row>
    <row r="6" spans="1:8" x14ac:dyDescent="0.25">
      <c r="B6" s="2"/>
      <c r="C6" s="2"/>
      <c r="D6" s="2"/>
      <c r="E6" s="2"/>
      <c r="F6" s="2"/>
      <c r="G6" s="6"/>
    </row>
    <row r="7" spans="1:8" x14ac:dyDescent="0.25">
      <c r="B7" s="91" t="s">
        <v>117</v>
      </c>
      <c r="C7" s="92"/>
      <c r="D7" s="92"/>
      <c r="E7" s="92"/>
      <c r="F7" s="92"/>
      <c r="G7" s="92"/>
    </row>
    <row r="8" spans="1:8" x14ac:dyDescent="0.25">
      <c r="B8" s="92"/>
      <c r="C8" s="92"/>
      <c r="D8" s="92"/>
      <c r="E8" s="92"/>
      <c r="F8" s="92"/>
      <c r="G8" s="92"/>
    </row>
    <row r="9" spans="1:8" x14ac:dyDescent="0.25">
      <c r="B9" s="3"/>
    </row>
    <row r="10" spans="1:8" ht="13.5" thickBot="1" x14ac:dyDescent="0.3">
      <c r="E10" s="32" t="s">
        <v>101</v>
      </c>
      <c r="F10" s="32" t="s">
        <v>102</v>
      </c>
      <c r="G10" s="32" t="s">
        <v>103</v>
      </c>
    </row>
    <row r="11" spans="1:8" s="30" customFormat="1" ht="38.450000000000003" customHeight="1" thickBot="1" x14ac:dyDescent="0.3">
      <c r="A11" s="34"/>
      <c r="B11" s="99" t="s">
        <v>120</v>
      </c>
      <c r="C11" s="100"/>
      <c r="D11" s="100"/>
      <c r="E11" s="100"/>
      <c r="F11" s="100"/>
      <c r="G11" s="100"/>
      <c r="H11" s="101"/>
    </row>
    <row r="12" spans="1:8" s="31" customFormat="1" ht="54.6" customHeight="1" x14ac:dyDescent="0.25">
      <c r="A12" s="83" t="s">
        <v>105</v>
      </c>
      <c r="B12" s="43" t="s">
        <v>112</v>
      </c>
      <c r="C12" s="35" t="s">
        <v>0</v>
      </c>
      <c r="D12" s="35" t="s">
        <v>96</v>
      </c>
      <c r="E12" s="35" t="s">
        <v>107</v>
      </c>
      <c r="F12" s="35" t="s">
        <v>104</v>
      </c>
      <c r="G12" s="44" t="s">
        <v>100</v>
      </c>
      <c r="H12" s="55" t="s">
        <v>125</v>
      </c>
    </row>
    <row r="13" spans="1:8" ht="14.45" customHeight="1" x14ac:dyDescent="0.25">
      <c r="A13" s="82">
        <v>1.1000000000000001</v>
      </c>
      <c r="B13" s="46" t="s">
        <v>2</v>
      </c>
      <c r="C13" s="4" t="s">
        <v>3</v>
      </c>
      <c r="D13" s="93" t="s">
        <v>113</v>
      </c>
      <c r="E13" s="5"/>
      <c r="F13" s="4">
        <v>1</v>
      </c>
      <c r="G13" s="71">
        <f>+E13*F13</f>
        <v>0</v>
      </c>
      <c r="H13" s="77"/>
    </row>
    <row r="14" spans="1:8" ht="14.45" customHeight="1" x14ac:dyDescent="0.25">
      <c r="A14" s="62">
        <v>1.2</v>
      </c>
      <c r="B14" s="46" t="s">
        <v>4</v>
      </c>
      <c r="C14" s="4" t="s">
        <v>5</v>
      </c>
      <c r="D14" s="94"/>
      <c r="E14" s="5"/>
      <c r="F14" s="4">
        <v>3</v>
      </c>
      <c r="G14" s="71">
        <f t="shared" ref="G13:G25" si="0">+E14*F14</f>
        <v>0</v>
      </c>
      <c r="H14" s="77"/>
    </row>
    <row r="15" spans="1:8" ht="13.15" customHeight="1" x14ac:dyDescent="0.25">
      <c r="A15" s="62">
        <v>1.3</v>
      </c>
      <c r="B15" s="46" t="s">
        <v>6</v>
      </c>
      <c r="C15" s="4" t="s">
        <v>7</v>
      </c>
      <c r="D15" s="94"/>
      <c r="E15" s="5"/>
      <c r="F15" s="4">
        <v>40</v>
      </c>
      <c r="G15" s="71">
        <f t="shared" si="0"/>
        <v>0</v>
      </c>
      <c r="H15" s="77"/>
    </row>
    <row r="16" spans="1:8" ht="13.15" customHeight="1" x14ac:dyDescent="0.25">
      <c r="A16" s="62">
        <v>1.4</v>
      </c>
      <c r="B16" s="46" t="s">
        <v>8</v>
      </c>
      <c r="C16" s="4" t="s">
        <v>9</v>
      </c>
      <c r="D16" s="94"/>
      <c r="E16" s="5"/>
      <c r="F16" s="4">
        <v>130</v>
      </c>
      <c r="G16" s="71">
        <f t="shared" si="0"/>
        <v>0</v>
      </c>
      <c r="H16" s="77"/>
    </row>
    <row r="17" spans="1:8" ht="13.15" customHeight="1" x14ac:dyDescent="0.25">
      <c r="A17" s="62">
        <v>1.5</v>
      </c>
      <c r="B17" s="46" t="s">
        <v>10</v>
      </c>
      <c r="C17" s="4" t="s">
        <v>9</v>
      </c>
      <c r="D17" s="94"/>
      <c r="E17" s="5"/>
      <c r="F17" s="4">
        <v>100</v>
      </c>
      <c r="G17" s="71">
        <f t="shared" si="0"/>
        <v>0</v>
      </c>
      <c r="H17" s="77"/>
    </row>
    <row r="18" spans="1:8" ht="13.15" customHeight="1" x14ac:dyDescent="0.25">
      <c r="A18" s="62">
        <v>1.6</v>
      </c>
      <c r="B18" s="46" t="s">
        <v>11</v>
      </c>
      <c r="C18" s="4" t="s">
        <v>12</v>
      </c>
      <c r="D18" s="94"/>
      <c r="E18" s="5"/>
      <c r="F18" s="4">
        <v>180</v>
      </c>
      <c r="G18" s="71">
        <f t="shared" si="0"/>
        <v>0</v>
      </c>
      <c r="H18" s="77"/>
    </row>
    <row r="19" spans="1:8" s="30" customFormat="1" ht="13.15" customHeight="1" x14ac:dyDescent="0.25">
      <c r="A19" s="62">
        <v>1.7</v>
      </c>
      <c r="B19" s="46" t="s">
        <v>19</v>
      </c>
      <c r="C19" s="4" t="s">
        <v>5</v>
      </c>
      <c r="D19" s="95"/>
      <c r="E19" s="5"/>
      <c r="F19" s="4">
        <v>3</v>
      </c>
      <c r="G19" s="71">
        <f t="shared" si="0"/>
        <v>0</v>
      </c>
      <c r="H19" s="77"/>
    </row>
    <row r="20" spans="1:8" ht="26.45" customHeight="1" x14ac:dyDescent="0.25">
      <c r="A20" s="62">
        <v>1.8</v>
      </c>
      <c r="B20" s="60" t="s">
        <v>13</v>
      </c>
      <c r="C20" s="4" t="s">
        <v>9</v>
      </c>
      <c r="D20" s="88" t="s">
        <v>115</v>
      </c>
      <c r="E20" s="5"/>
      <c r="F20" s="4">
        <v>16</v>
      </c>
      <c r="G20" s="71">
        <f t="shared" si="0"/>
        <v>0</v>
      </c>
      <c r="H20" s="77"/>
    </row>
    <row r="21" spans="1:8" ht="13.15" customHeight="1" x14ac:dyDescent="0.25">
      <c r="A21" s="62">
        <v>1.9</v>
      </c>
      <c r="B21" s="46" t="s">
        <v>14</v>
      </c>
      <c r="C21" s="4" t="s">
        <v>9</v>
      </c>
      <c r="D21" s="89"/>
      <c r="E21" s="5"/>
      <c r="F21" s="4">
        <v>130</v>
      </c>
      <c r="G21" s="71">
        <f t="shared" si="0"/>
        <v>0</v>
      </c>
      <c r="H21" s="77"/>
    </row>
    <row r="22" spans="1:8" ht="13.15" customHeight="1" x14ac:dyDescent="0.25">
      <c r="A22" s="63">
        <v>1.1000000000000001</v>
      </c>
      <c r="B22" s="46" t="s">
        <v>15</v>
      </c>
      <c r="C22" s="4" t="s">
        <v>9</v>
      </c>
      <c r="D22" s="89"/>
      <c r="E22" s="5"/>
      <c r="F22" s="4">
        <v>130</v>
      </c>
      <c r="G22" s="71">
        <f t="shared" si="0"/>
        <v>0</v>
      </c>
      <c r="H22" s="77"/>
    </row>
    <row r="23" spans="1:8" ht="13.15" customHeight="1" x14ac:dyDescent="0.25">
      <c r="A23" s="63">
        <v>1.1200000000000001</v>
      </c>
      <c r="B23" s="46" t="s">
        <v>16</v>
      </c>
      <c r="C23" s="4" t="s">
        <v>9</v>
      </c>
      <c r="D23" s="89"/>
      <c r="E23" s="5"/>
      <c r="F23" s="4">
        <v>130</v>
      </c>
      <c r="G23" s="71">
        <f t="shared" si="0"/>
        <v>0</v>
      </c>
      <c r="H23" s="77"/>
    </row>
    <row r="24" spans="1:8" ht="13.15" customHeight="1" x14ac:dyDescent="0.25">
      <c r="A24" s="63">
        <v>1.1299999999999999</v>
      </c>
      <c r="B24" s="46" t="s">
        <v>17</v>
      </c>
      <c r="C24" s="4" t="s">
        <v>12</v>
      </c>
      <c r="D24" s="89"/>
      <c r="E24" s="5"/>
      <c r="F24" s="4">
        <v>180</v>
      </c>
      <c r="G24" s="71">
        <f t="shared" si="0"/>
        <v>0</v>
      </c>
      <c r="H24" s="77"/>
    </row>
    <row r="25" spans="1:8" ht="13.15" customHeight="1" x14ac:dyDescent="0.25">
      <c r="A25" s="63">
        <v>1.1399999999999999</v>
      </c>
      <c r="B25" s="46" t="s">
        <v>18</v>
      </c>
      <c r="C25" s="4" t="s">
        <v>12</v>
      </c>
      <c r="D25" s="89"/>
      <c r="E25" s="5"/>
      <c r="F25" s="4">
        <v>30</v>
      </c>
      <c r="G25" s="71">
        <f t="shared" si="0"/>
        <v>0</v>
      </c>
      <c r="H25" s="77"/>
    </row>
    <row r="26" spans="1:8" s="30" customFormat="1" ht="24.6" customHeight="1" thickBot="1" x14ac:dyDescent="0.3">
      <c r="A26" s="33"/>
      <c r="B26" s="85" t="s">
        <v>153</v>
      </c>
      <c r="C26" s="86"/>
      <c r="D26" s="86"/>
      <c r="E26" s="86"/>
      <c r="F26" s="87"/>
      <c r="G26" s="117">
        <f>SUM(G13:G25)</f>
        <v>0</v>
      </c>
      <c r="H26" s="118">
        <f>SUM(H13:H25)</f>
        <v>0</v>
      </c>
    </row>
    <row r="27" spans="1:8" ht="3.6" customHeight="1" thickBot="1" x14ac:dyDescent="0.3">
      <c r="B27" s="40"/>
      <c r="C27" s="41"/>
      <c r="D27" s="41"/>
      <c r="E27" s="41"/>
      <c r="F27" s="41"/>
      <c r="G27" s="41"/>
      <c r="H27" s="54"/>
    </row>
    <row r="28" spans="1:8" s="31" customFormat="1" ht="37.15" customHeight="1" thickBot="1" x14ac:dyDescent="0.3">
      <c r="A28" s="116"/>
      <c r="B28" s="99" t="s">
        <v>119</v>
      </c>
      <c r="C28" s="100"/>
      <c r="D28" s="100"/>
      <c r="E28" s="100"/>
      <c r="F28" s="100"/>
      <c r="G28" s="100"/>
      <c r="H28" s="101"/>
    </row>
    <row r="29" spans="1:8" s="31" customFormat="1" ht="74.25" customHeight="1" x14ac:dyDescent="0.25">
      <c r="A29" s="115" t="s">
        <v>105</v>
      </c>
      <c r="B29" s="56" t="s">
        <v>111</v>
      </c>
      <c r="C29" s="57" t="s">
        <v>0</v>
      </c>
      <c r="D29" s="57" t="s">
        <v>1</v>
      </c>
      <c r="E29" s="57" t="s">
        <v>108</v>
      </c>
      <c r="F29" s="57" t="s">
        <v>109</v>
      </c>
      <c r="G29" s="58" t="s">
        <v>110</v>
      </c>
      <c r="H29" s="59" t="s">
        <v>125</v>
      </c>
    </row>
    <row r="30" spans="1:8" ht="16.5" customHeight="1" x14ac:dyDescent="0.25">
      <c r="A30" s="68">
        <v>1.1499999999999999</v>
      </c>
      <c r="B30" s="65" t="s">
        <v>23</v>
      </c>
      <c r="C30" s="4" t="s">
        <v>24</v>
      </c>
      <c r="D30" s="105" t="s">
        <v>25</v>
      </c>
      <c r="E30" s="5"/>
      <c r="F30" s="4">
        <v>160</v>
      </c>
      <c r="G30" s="71">
        <f t="shared" ref="G30:G39" si="1">+E30*F30</f>
        <v>0</v>
      </c>
      <c r="H30" s="77"/>
    </row>
    <row r="31" spans="1:8" ht="16.5" customHeight="1" x14ac:dyDescent="0.25">
      <c r="A31" s="68">
        <v>1.1599999999999999</v>
      </c>
      <c r="B31" s="65" t="s">
        <v>26</v>
      </c>
      <c r="C31" s="4" t="s">
        <v>24</v>
      </c>
      <c r="D31" s="106"/>
      <c r="E31" s="5"/>
      <c r="F31" s="4">
        <v>9</v>
      </c>
      <c r="G31" s="71">
        <f t="shared" si="1"/>
        <v>0</v>
      </c>
      <c r="H31" s="77"/>
    </row>
    <row r="32" spans="1:8" ht="16.5" customHeight="1" x14ac:dyDescent="0.25">
      <c r="A32" s="68">
        <v>1.17</v>
      </c>
      <c r="B32" s="65" t="s">
        <v>27</v>
      </c>
      <c r="C32" s="4" t="s">
        <v>24</v>
      </c>
      <c r="D32" s="106"/>
      <c r="E32" s="5"/>
      <c r="F32" s="4">
        <v>15</v>
      </c>
      <c r="G32" s="71">
        <f t="shared" si="1"/>
        <v>0</v>
      </c>
      <c r="H32" s="77"/>
    </row>
    <row r="33" spans="1:8" ht="16.5" customHeight="1" x14ac:dyDescent="0.25">
      <c r="A33" s="68">
        <v>1.18</v>
      </c>
      <c r="B33" s="65" t="s">
        <v>28</v>
      </c>
      <c r="C33" s="4" t="s">
        <v>24</v>
      </c>
      <c r="D33" s="106"/>
      <c r="E33" s="5"/>
      <c r="F33" s="4">
        <v>95</v>
      </c>
      <c r="G33" s="71">
        <f t="shared" si="1"/>
        <v>0</v>
      </c>
      <c r="H33" s="77"/>
    </row>
    <row r="34" spans="1:8" ht="16.5" customHeight="1" x14ac:dyDescent="0.25">
      <c r="A34" s="68">
        <v>1.19</v>
      </c>
      <c r="B34" s="66" t="s">
        <v>29</v>
      </c>
      <c r="C34" s="4" t="s">
        <v>30</v>
      </c>
      <c r="D34" s="106"/>
      <c r="E34" s="5"/>
      <c r="F34" s="4">
        <v>3</v>
      </c>
      <c r="G34" s="71">
        <f t="shared" si="1"/>
        <v>0</v>
      </c>
      <c r="H34" s="77"/>
    </row>
    <row r="35" spans="1:8" ht="16.5" customHeight="1" x14ac:dyDescent="0.25">
      <c r="A35" s="63">
        <v>1.2</v>
      </c>
      <c r="B35" s="66" t="s">
        <v>31</v>
      </c>
      <c r="C35" s="4" t="s">
        <v>30</v>
      </c>
      <c r="D35" s="106"/>
      <c r="E35" s="5"/>
      <c r="F35" s="4">
        <v>5</v>
      </c>
      <c r="G35" s="71">
        <f t="shared" si="1"/>
        <v>0</v>
      </c>
      <c r="H35" s="77"/>
    </row>
    <row r="36" spans="1:8" ht="16.5" customHeight="1" x14ac:dyDescent="0.25">
      <c r="A36" s="68">
        <v>1.21</v>
      </c>
      <c r="B36" s="66" t="s">
        <v>32</v>
      </c>
      <c r="C36" s="4" t="s">
        <v>30</v>
      </c>
      <c r="D36" s="106"/>
      <c r="E36" s="5"/>
      <c r="F36" s="4">
        <v>3</v>
      </c>
      <c r="G36" s="71">
        <f t="shared" si="1"/>
        <v>0</v>
      </c>
      <c r="H36" s="77"/>
    </row>
    <row r="37" spans="1:8" ht="16.5" customHeight="1" x14ac:dyDescent="0.25">
      <c r="A37" s="68">
        <v>1.22</v>
      </c>
      <c r="B37" s="66" t="s">
        <v>33</v>
      </c>
      <c r="C37" s="4" t="s">
        <v>30</v>
      </c>
      <c r="D37" s="106"/>
      <c r="E37" s="5"/>
      <c r="F37" s="4">
        <v>12</v>
      </c>
      <c r="G37" s="71">
        <f t="shared" si="1"/>
        <v>0</v>
      </c>
      <c r="H37" s="77"/>
    </row>
    <row r="38" spans="1:8" ht="16.5" customHeight="1" x14ac:dyDescent="0.25">
      <c r="A38" s="68">
        <v>1.23</v>
      </c>
      <c r="B38" s="66" t="s">
        <v>34</v>
      </c>
      <c r="C38" s="4" t="s">
        <v>24</v>
      </c>
      <c r="D38" s="106"/>
      <c r="E38" s="5"/>
      <c r="F38" s="4">
        <v>28</v>
      </c>
      <c r="G38" s="71">
        <f t="shared" si="1"/>
        <v>0</v>
      </c>
      <c r="H38" s="77"/>
    </row>
    <row r="39" spans="1:8" ht="16.5" customHeight="1" x14ac:dyDescent="0.25">
      <c r="A39" s="68">
        <v>1.24</v>
      </c>
      <c r="B39" s="67" t="s">
        <v>35</v>
      </c>
      <c r="C39" s="4" t="s">
        <v>24</v>
      </c>
      <c r="D39" s="107"/>
      <c r="E39" s="5"/>
      <c r="F39" s="4">
        <v>15</v>
      </c>
      <c r="G39" s="71">
        <f t="shared" si="1"/>
        <v>0</v>
      </c>
      <c r="H39" s="77"/>
    </row>
    <row r="40" spans="1:8" s="30" customFormat="1" ht="26.45" customHeight="1" thickBot="1" x14ac:dyDescent="0.3">
      <c r="B40" s="119" t="s">
        <v>154</v>
      </c>
      <c r="C40" s="120"/>
      <c r="D40" s="120"/>
      <c r="E40" s="120"/>
      <c r="F40" s="121"/>
      <c r="G40" s="122">
        <f>SUM(G30:G39)</f>
        <v>0</v>
      </c>
      <c r="H40" s="123">
        <f>SUM(H30:H39)</f>
        <v>0</v>
      </c>
    </row>
    <row r="41" spans="1:8" ht="19.149999999999999" customHeight="1" thickBot="1" x14ac:dyDescent="0.3">
      <c r="B41" s="39"/>
      <c r="C41" s="39"/>
      <c r="D41" s="39"/>
      <c r="E41" s="39"/>
      <c r="F41" s="39"/>
      <c r="G41" s="39"/>
    </row>
    <row r="42" spans="1:8" s="31" customFormat="1" ht="34.9" customHeight="1" thickBot="1" x14ac:dyDescent="0.3">
      <c r="A42" s="116"/>
      <c r="B42" s="99" t="s">
        <v>118</v>
      </c>
      <c r="C42" s="100"/>
      <c r="D42" s="100"/>
      <c r="E42" s="100"/>
      <c r="F42" s="100"/>
      <c r="G42" s="100"/>
      <c r="H42" s="101"/>
    </row>
    <row r="43" spans="1:8" s="31" customFormat="1" ht="60.75" customHeight="1" x14ac:dyDescent="0.25">
      <c r="A43" s="115" t="s">
        <v>105</v>
      </c>
      <c r="B43" s="43" t="s">
        <v>112</v>
      </c>
      <c r="C43" s="35" t="s">
        <v>0</v>
      </c>
      <c r="D43" s="35" t="s">
        <v>1</v>
      </c>
      <c r="E43" s="35" t="s">
        <v>107</v>
      </c>
      <c r="F43" s="35" t="s">
        <v>104</v>
      </c>
      <c r="G43" s="57" t="s">
        <v>100</v>
      </c>
      <c r="H43" s="80" t="s">
        <v>125</v>
      </c>
    </row>
    <row r="44" spans="1:8" x14ac:dyDescent="0.25">
      <c r="A44" s="68">
        <v>2.1</v>
      </c>
      <c r="B44" s="69" t="s">
        <v>2</v>
      </c>
      <c r="C44" s="4" t="s">
        <v>3</v>
      </c>
      <c r="D44" s="96" t="s">
        <v>116</v>
      </c>
      <c r="E44" s="5"/>
      <c r="F44" s="4">
        <v>1</v>
      </c>
      <c r="G44" s="61">
        <f t="shared" ref="G44:G58" si="2">+E44*F44</f>
        <v>0</v>
      </c>
      <c r="H44" s="78"/>
    </row>
    <row r="45" spans="1:8" x14ac:dyDescent="0.25">
      <c r="A45" s="68">
        <v>2.2000000000000002</v>
      </c>
      <c r="B45" s="69" t="s">
        <v>4</v>
      </c>
      <c r="C45" s="4" t="s">
        <v>5</v>
      </c>
      <c r="D45" s="97"/>
      <c r="E45" s="5"/>
      <c r="F45" s="4">
        <v>8</v>
      </c>
      <c r="G45" s="61">
        <f t="shared" si="2"/>
        <v>0</v>
      </c>
      <c r="H45" s="78"/>
    </row>
    <row r="46" spans="1:8" ht="25.5" x14ac:dyDescent="0.25">
      <c r="A46" s="68">
        <v>2.2999999999999998</v>
      </c>
      <c r="B46" s="69" t="s">
        <v>36</v>
      </c>
      <c r="C46" s="4" t="s">
        <v>7</v>
      </c>
      <c r="D46" s="97"/>
      <c r="E46" s="5"/>
      <c r="F46" s="4">
        <v>100</v>
      </c>
      <c r="G46" s="61">
        <f t="shared" si="2"/>
        <v>0</v>
      </c>
      <c r="H46" s="78"/>
    </row>
    <row r="47" spans="1:8" ht="25.5" x14ac:dyDescent="0.25">
      <c r="A47" s="68">
        <v>2.4</v>
      </c>
      <c r="B47" s="69" t="s">
        <v>8</v>
      </c>
      <c r="C47" s="4" t="s">
        <v>9</v>
      </c>
      <c r="D47" s="97"/>
      <c r="E47" s="5"/>
      <c r="F47" s="4">
        <v>130</v>
      </c>
      <c r="G47" s="61">
        <f t="shared" si="2"/>
        <v>0</v>
      </c>
      <c r="H47" s="78"/>
    </row>
    <row r="48" spans="1:8" x14ac:dyDescent="0.25">
      <c r="A48" s="68">
        <v>2.5</v>
      </c>
      <c r="B48" s="69" t="s">
        <v>10</v>
      </c>
      <c r="C48" s="4" t="s">
        <v>9</v>
      </c>
      <c r="D48" s="97"/>
      <c r="E48" s="5"/>
      <c r="F48" s="4">
        <v>100</v>
      </c>
      <c r="G48" s="61">
        <f t="shared" si="2"/>
        <v>0</v>
      </c>
      <c r="H48" s="78"/>
    </row>
    <row r="49" spans="1:10" x14ac:dyDescent="0.25">
      <c r="A49" s="68">
        <v>2.6</v>
      </c>
      <c r="B49" s="69" t="s">
        <v>11</v>
      </c>
      <c r="C49" s="4" t="s">
        <v>12</v>
      </c>
      <c r="D49" s="97"/>
      <c r="E49" s="5"/>
      <c r="F49" s="4">
        <v>180</v>
      </c>
      <c r="G49" s="61">
        <f t="shared" si="2"/>
        <v>0</v>
      </c>
      <c r="H49" s="78"/>
    </row>
    <row r="50" spans="1:10" x14ac:dyDescent="0.25">
      <c r="A50" s="68">
        <v>2.7</v>
      </c>
      <c r="B50" s="69" t="s">
        <v>37</v>
      </c>
      <c r="C50" s="4" t="s">
        <v>38</v>
      </c>
      <c r="D50" s="97"/>
      <c r="E50" s="5"/>
      <c r="F50" s="4">
        <v>0.75</v>
      </c>
      <c r="G50" s="61">
        <f t="shared" si="2"/>
        <v>0</v>
      </c>
      <c r="H50" s="78"/>
    </row>
    <row r="51" spans="1:10" x14ac:dyDescent="0.25">
      <c r="A51" s="68">
        <v>2.8</v>
      </c>
      <c r="B51" s="69" t="s">
        <v>39</v>
      </c>
      <c r="C51" s="4" t="s">
        <v>38</v>
      </c>
      <c r="D51" s="97"/>
      <c r="E51" s="5"/>
      <c r="F51" s="4">
        <v>2.4</v>
      </c>
      <c r="G51" s="61">
        <f t="shared" si="2"/>
        <v>0</v>
      </c>
      <c r="H51" s="78"/>
    </row>
    <row r="52" spans="1:10" x14ac:dyDescent="0.25">
      <c r="A52" s="68">
        <v>2.9</v>
      </c>
      <c r="B52" s="69" t="s">
        <v>19</v>
      </c>
      <c r="C52" s="4" t="s">
        <v>5</v>
      </c>
      <c r="D52" s="98"/>
      <c r="E52" s="5"/>
      <c r="F52" s="4">
        <v>6</v>
      </c>
      <c r="G52" s="61">
        <f t="shared" si="2"/>
        <v>0</v>
      </c>
      <c r="H52" s="78"/>
    </row>
    <row r="53" spans="1:10" ht="12.75" customHeight="1" x14ac:dyDescent="0.25">
      <c r="A53" s="63">
        <v>2.1</v>
      </c>
      <c r="B53" s="69" t="s">
        <v>14</v>
      </c>
      <c r="C53" s="4" t="s">
        <v>9</v>
      </c>
      <c r="D53" s="88" t="s">
        <v>114</v>
      </c>
      <c r="E53" s="5"/>
      <c r="F53" s="4">
        <v>130</v>
      </c>
      <c r="G53" s="61">
        <f t="shared" si="2"/>
        <v>0</v>
      </c>
      <c r="H53" s="78"/>
      <c r="J53" s="7"/>
    </row>
    <row r="54" spans="1:10" x14ac:dyDescent="0.25">
      <c r="A54" s="68">
        <v>2.11</v>
      </c>
      <c r="B54" s="69" t="s">
        <v>15</v>
      </c>
      <c r="C54" s="4" t="s">
        <v>9</v>
      </c>
      <c r="D54" s="89"/>
      <c r="E54" s="5"/>
      <c r="F54" s="4">
        <v>130</v>
      </c>
      <c r="G54" s="61">
        <f t="shared" si="2"/>
        <v>0</v>
      </c>
      <c r="H54" s="78"/>
      <c r="J54" s="7"/>
    </row>
    <row r="55" spans="1:10" x14ac:dyDescent="0.25">
      <c r="A55" s="68">
        <v>2.12</v>
      </c>
      <c r="B55" s="69" t="s">
        <v>16</v>
      </c>
      <c r="C55" s="4" t="s">
        <v>9</v>
      </c>
      <c r="D55" s="89"/>
      <c r="E55" s="5"/>
      <c r="F55" s="4">
        <v>130</v>
      </c>
      <c r="G55" s="61">
        <f t="shared" si="2"/>
        <v>0</v>
      </c>
      <c r="H55" s="78"/>
      <c r="J55" s="7"/>
    </row>
    <row r="56" spans="1:10" x14ac:dyDescent="0.25">
      <c r="A56" s="68">
        <v>2.13</v>
      </c>
      <c r="B56" s="69" t="s">
        <v>17</v>
      </c>
      <c r="C56" s="4" t="s">
        <v>12</v>
      </c>
      <c r="D56" s="89"/>
      <c r="E56" s="5"/>
      <c r="F56" s="4">
        <v>180</v>
      </c>
      <c r="G56" s="61">
        <f t="shared" si="2"/>
        <v>0</v>
      </c>
      <c r="H56" s="78"/>
      <c r="J56" s="7"/>
    </row>
    <row r="57" spans="1:10" x14ac:dyDescent="0.25">
      <c r="A57" s="68">
        <v>2.14</v>
      </c>
      <c r="B57" s="69" t="s">
        <v>18</v>
      </c>
      <c r="C57" s="4" t="s">
        <v>12</v>
      </c>
      <c r="D57" s="89"/>
      <c r="E57" s="5"/>
      <c r="F57" s="4">
        <v>30</v>
      </c>
      <c r="G57" s="61">
        <f t="shared" si="2"/>
        <v>0</v>
      </c>
      <c r="H57" s="78"/>
      <c r="J57" s="7"/>
    </row>
    <row r="58" spans="1:10" ht="25.5" x14ac:dyDescent="0.25">
      <c r="A58" s="68">
        <v>2.15</v>
      </c>
      <c r="B58" s="60" t="s">
        <v>13</v>
      </c>
      <c r="C58" s="4" t="s">
        <v>9</v>
      </c>
      <c r="D58" s="89"/>
      <c r="E58" s="5"/>
      <c r="F58" s="4">
        <v>16</v>
      </c>
      <c r="G58" s="61">
        <f t="shared" si="2"/>
        <v>0</v>
      </c>
      <c r="H58" s="78"/>
      <c r="J58" s="7"/>
    </row>
    <row r="59" spans="1:10" x14ac:dyDescent="0.25">
      <c r="A59" s="68">
        <v>2.16</v>
      </c>
      <c r="B59" s="69" t="s">
        <v>40</v>
      </c>
      <c r="C59" s="4" t="s">
        <v>9</v>
      </c>
      <c r="D59" s="89"/>
      <c r="E59" s="5"/>
      <c r="F59" s="4">
        <v>26</v>
      </c>
      <c r="G59" s="61">
        <f t="shared" ref="G59:G95" si="3">+E59*F59</f>
        <v>0</v>
      </c>
      <c r="H59" s="78"/>
      <c r="J59" s="7"/>
    </row>
    <row r="60" spans="1:10" x14ac:dyDescent="0.25">
      <c r="A60" s="68">
        <v>2.17</v>
      </c>
      <c r="B60" s="69" t="s">
        <v>41</v>
      </c>
      <c r="C60" s="4" t="s">
        <v>12</v>
      </c>
      <c r="D60" s="89"/>
      <c r="E60" s="5"/>
      <c r="F60" s="4">
        <v>60</v>
      </c>
      <c r="G60" s="61">
        <f t="shared" si="3"/>
        <v>0</v>
      </c>
      <c r="H60" s="78"/>
      <c r="J60" s="7"/>
    </row>
    <row r="61" spans="1:10" x14ac:dyDescent="0.25">
      <c r="A61" s="68">
        <v>2.1800000000000002</v>
      </c>
      <c r="B61" s="69" t="s">
        <v>42</v>
      </c>
      <c r="C61" s="4" t="s">
        <v>12</v>
      </c>
      <c r="D61" s="89"/>
      <c r="E61" s="5"/>
      <c r="F61" s="4">
        <v>135</v>
      </c>
      <c r="G61" s="61">
        <f t="shared" si="3"/>
        <v>0</v>
      </c>
      <c r="H61" s="78"/>
      <c r="J61" s="7"/>
    </row>
    <row r="62" spans="1:10" ht="25.5" x14ac:dyDescent="0.25">
      <c r="A62" s="68">
        <v>2.19</v>
      </c>
      <c r="B62" s="69" t="s">
        <v>43</v>
      </c>
      <c r="C62" s="4" t="s">
        <v>9</v>
      </c>
      <c r="D62" s="89"/>
      <c r="E62" s="5"/>
      <c r="F62" s="4">
        <v>25</v>
      </c>
      <c r="G62" s="61">
        <f t="shared" si="3"/>
        <v>0</v>
      </c>
      <c r="H62" s="78"/>
      <c r="J62" s="7"/>
    </row>
    <row r="63" spans="1:10" x14ac:dyDescent="0.25">
      <c r="A63" s="63">
        <v>2.2000000000000002</v>
      </c>
      <c r="B63" s="69" t="s">
        <v>44</v>
      </c>
      <c r="C63" s="4" t="s">
        <v>12</v>
      </c>
      <c r="D63" s="89"/>
      <c r="E63" s="5"/>
      <c r="F63" s="4">
        <v>38</v>
      </c>
      <c r="G63" s="61">
        <f t="shared" si="3"/>
        <v>0</v>
      </c>
      <c r="H63" s="78"/>
      <c r="J63" s="7"/>
    </row>
    <row r="64" spans="1:10" x14ac:dyDescent="0.25">
      <c r="A64" s="68">
        <v>2.21</v>
      </c>
      <c r="B64" s="69" t="s">
        <v>45</v>
      </c>
      <c r="C64" s="4" t="s">
        <v>12</v>
      </c>
      <c r="D64" s="89"/>
      <c r="E64" s="5"/>
      <c r="F64" s="4">
        <v>120</v>
      </c>
      <c r="G64" s="61">
        <f t="shared" si="3"/>
        <v>0</v>
      </c>
      <c r="H64" s="78"/>
      <c r="J64" s="7"/>
    </row>
    <row r="65" spans="1:10" x14ac:dyDescent="0.25">
      <c r="A65" s="68">
        <v>2.2200000000000002</v>
      </c>
      <c r="B65" s="69" t="s">
        <v>46</v>
      </c>
      <c r="C65" s="4" t="s">
        <v>9</v>
      </c>
      <c r="D65" s="89"/>
      <c r="E65" s="5"/>
      <c r="F65" s="4">
        <v>60</v>
      </c>
      <c r="G65" s="61">
        <f t="shared" si="3"/>
        <v>0</v>
      </c>
      <c r="H65" s="78"/>
      <c r="J65" s="7"/>
    </row>
    <row r="66" spans="1:10" ht="25.5" x14ac:dyDescent="0.25">
      <c r="A66" s="68">
        <v>2.23</v>
      </c>
      <c r="B66" s="69" t="s">
        <v>47</v>
      </c>
      <c r="C66" s="4" t="s">
        <v>9</v>
      </c>
      <c r="D66" s="89"/>
      <c r="E66" s="5"/>
      <c r="F66" s="4">
        <v>30</v>
      </c>
      <c r="G66" s="61">
        <f t="shared" si="3"/>
        <v>0</v>
      </c>
      <c r="H66" s="78"/>
      <c r="J66" s="7"/>
    </row>
    <row r="67" spans="1:10" x14ac:dyDescent="0.25">
      <c r="A67" s="68">
        <v>2.2400000000000002</v>
      </c>
      <c r="B67" s="69" t="s">
        <v>48</v>
      </c>
      <c r="C67" s="4" t="s">
        <v>24</v>
      </c>
      <c r="D67" s="89"/>
      <c r="E67" s="5"/>
      <c r="F67" s="4">
        <v>3</v>
      </c>
      <c r="G67" s="61">
        <f t="shared" si="3"/>
        <v>0</v>
      </c>
      <c r="H67" s="78"/>
      <c r="J67" s="7"/>
    </row>
    <row r="68" spans="1:10" x14ac:dyDescent="0.25">
      <c r="A68" s="68">
        <v>2.25</v>
      </c>
      <c r="B68" s="69" t="s">
        <v>49</v>
      </c>
      <c r="C68" s="4" t="s">
        <v>24</v>
      </c>
      <c r="D68" s="89"/>
      <c r="E68" s="5"/>
      <c r="F68" s="4">
        <v>1</v>
      </c>
      <c r="G68" s="61">
        <f t="shared" si="3"/>
        <v>0</v>
      </c>
      <c r="H68" s="78"/>
      <c r="J68" s="7"/>
    </row>
    <row r="69" spans="1:10" x14ac:dyDescent="0.25">
      <c r="A69" s="68">
        <v>2.2599999999999998</v>
      </c>
      <c r="B69" s="69" t="s">
        <v>50</v>
      </c>
      <c r="C69" s="4" t="s">
        <v>9</v>
      </c>
      <c r="D69" s="89"/>
      <c r="E69" s="5"/>
      <c r="F69" s="4">
        <v>26</v>
      </c>
      <c r="G69" s="61">
        <f t="shared" si="3"/>
        <v>0</v>
      </c>
      <c r="H69" s="78"/>
      <c r="J69" s="7"/>
    </row>
    <row r="70" spans="1:10" x14ac:dyDescent="0.25">
      <c r="A70" s="68">
        <v>2.27</v>
      </c>
      <c r="B70" s="69" t="s">
        <v>51</v>
      </c>
      <c r="C70" s="4" t="s">
        <v>12</v>
      </c>
      <c r="D70" s="89"/>
      <c r="E70" s="5"/>
      <c r="F70" s="4">
        <v>22</v>
      </c>
      <c r="G70" s="61">
        <f t="shared" si="3"/>
        <v>0</v>
      </c>
      <c r="H70" s="78"/>
      <c r="J70" s="7"/>
    </row>
    <row r="71" spans="1:10" x14ac:dyDescent="0.25">
      <c r="A71" s="68">
        <v>2.2799999999999998</v>
      </c>
      <c r="B71" s="70" t="s">
        <v>52</v>
      </c>
      <c r="C71" s="8" t="s">
        <v>38</v>
      </c>
      <c r="D71" s="89"/>
      <c r="E71" s="9"/>
      <c r="F71" s="8">
        <v>1</v>
      </c>
      <c r="G71" s="79">
        <f t="shared" si="3"/>
        <v>0</v>
      </c>
      <c r="H71" s="78"/>
      <c r="J71" s="7"/>
    </row>
    <row r="72" spans="1:10" ht="25.5" x14ac:dyDescent="0.25">
      <c r="A72" s="68">
        <v>2.29</v>
      </c>
      <c r="B72" s="70" t="s">
        <v>53</v>
      </c>
      <c r="C72" s="4" t="s">
        <v>9</v>
      </c>
      <c r="D72" s="89"/>
      <c r="E72" s="5"/>
      <c r="F72" s="4">
        <v>3</v>
      </c>
      <c r="G72" s="61">
        <f t="shared" si="3"/>
        <v>0</v>
      </c>
      <c r="H72" s="78"/>
      <c r="J72" s="7"/>
    </row>
    <row r="73" spans="1:10" ht="25.5" x14ac:dyDescent="0.25">
      <c r="A73" s="63">
        <v>2.2999999999999998</v>
      </c>
      <c r="B73" s="70" t="s">
        <v>54</v>
      </c>
      <c r="C73" s="4" t="s">
        <v>9</v>
      </c>
      <c r="D73" s="89"/>
      <c r="E73" s="5"/>
      <c r="F73" s="4">
        <v>5</v>
      </c>
      <c r="G73" s="61">
        <f t="shared" si="3"/>
        <v>0</v>
      </c>
      <c r="H73" s="78"/>
      <c r="J73" s="7"/>
    </row>
    <row r="74" spans="1:10" x14ac:dyDescent="0.25">
      <c r="A74" s="68">
        <v>2.31</v>
      </c>
      <c r="B74" s="70" t="s">
        <v>55</v>
      </c>
      <c r="C74" s="4" t="s">
        <v>12</v>
      </c>
      <c r="D74" s="89"/>
      <c r="E74" s="5"/>
      <c r="F74" s="4">
        <v>45</v>
      </c>
      <c r="G74" s="61">
        <f t="shared" si="3"/>
        <v>0</v>
      </c>
      <c r="H74" s="78"/>
      <c r="J74" s="7"/>
    </row>
    <row r="75" spans="1:10" x14ac:dyDescent="0.25">
      <c r="A75" s="68">
        <v>2.3199999999999998</v>
      </c>
      <c r="B75" s="70" t="s">
        <v>56</v>
      </c>
      <c r="C75" s="4" t="s">
        <v>9</v>
      </c>
      <c r="D75" s="89"/>
      <c r="E75" s="5"/>
      <c r="F75" s="4">
        <v>5</v>
      </c>
      <c r="G75" s="61">
        <f t="shared" si="3"/>
        <v>0</v>
      </c>
      <c r="H75" s="78"/>
      <c r="J75" s="7"/>
    </row>
    <row r="76" spans="1:10" x14ac:dyDescent="0.25">
      <c r="A76" s="68">
        <v>2.33</v>
      </c>
      <c r="B76" s="70" t="s">
        <v>57</v>
      </c>
      <c r="C76" s="4" t="s">
        <v>9</v>
      </c>
      <c r="D76" s="89"/>
      <c r="E76" s="5"/>
      <c r="F76" s="4">
        <v>30</v>
      </c>
      <c r="G76" s="61">
        <f t="shared" si="3"/>
        <v>0</v>
      </c>
      <c r="H76" s="78"/>
      <c r="J76" s="7"/>
    </row>
    <row r="77" spans="1:10" x14ac:dyDescent="0.25">
      <c r="A77" s="68">
        <v>2.34</v>
      </c>
      <c r="B77" s="70" t="s">
        <v>58</v>
      </c>
      <c r="C77" s="4" t="s">
        <v>9</v>
      </c>
      <c r="D77" s="89"/>
      <c r="E77" s="5"/>
      <c r="F77" s="4">
        <v>30</v>
      </c>
      <c r="G77" s="61">
        <f t="shared" si="3"/>
        <v>0</v>
      </c>
      <c r="H77" s="78"/>
      <c r="J77" s="7"/>
    </row>
    <row r="78" spans="1:10" ht="25.5" x14ac:dyDescent="0.25">
      <c r="A78" s="68">
        <v>2.35</v>
      </c>
      <c r="B78" s="70" t="s">
        <v>53</v>
      </c>
      <c r="C78" s="4" t="s">
        <v>9</v>
      </c>
      <c r="D78" s="89"/>
      <c r="E78" s="5"/>
      <c r="F78" s="4">
        <v>3</v>
      </c>
      <c r="G78" s="61">
        <f t="shared" si="3"/>
        <v>0</v>
      </c>
      <c r="H78" s="78"/>
      <c r="J78" s="7"/>
    </row>
    <row r="79" spans="1:10" ht="38.25" x14ac:dyDescent="0.25">
      <c r="A79" s="68">
        <v>2.36</v>
      </c>
      <c r="B79" s="70" t="s">
        <v>59</v>
      </c>
      <c r="C79" s="4" t="s">
        <v>9</v>
      </c>
      <c r="D79" s="89"/>
      <c r="E79" s="5"/>
      <c r="F79" s="4">
        <v>12</v>
      </c>
      <c r="G79" s="61">
        <f t="shared" si="3"/>
        <v>0</v>
      </c>
      <c r="H79" s="78"/>
      <c r="J79" s="7"/>
    </row>
    <row r="80" spans="1:10" ht="25.5" x14ac:dyDescent="0.25">
      <c r="A80" s="68">
        <v>2.37</v>
      </c>
      <c r="B80" s="69" t="s">
        <v>60</v>
      </c>
      <c r="C80" s="4" t="s">
        <v>9</v>
      </c>
      <c r="D80" s="89"/>
      <c r="E80" s="5"/>
      <c r="F80" s="4">
        <v>110</v>
      </c>
      <c r="G80" s="61">
        <f t="shared" si="3"/>
        <v>0</v>
      </c>
      <c r="H80" s="78"/>
      <c r="J80" s="7"/>
    </row>
    <row r="81" spans="1:10" x14ac:dyDescent="0.25">
      <c r="A81" s="68">
        <v>2.38</v>
      </c>
      <c r="B81" s="69" t="s">
        <v>61</v>
      </c>
      <c r="C81" s="4" t="s">
        <v>9</v>
      </c>
      <c r="D81" s="89"/>
      <c r="E81" s="5"/>
      <c r="F81" s="4">
        <v>50</v>
      </c>
      <c r="G81" s="61">
        <f t="shared" si="3"/>
        <v>0</v>
      </c>
      <c r="H81" s="78"/>
      <c r="J81" s="7"/>
    </row>
    <row r="82" spans="1:10" x14ac:dyDescent="0.25">
      <c r="A82" s="68">
        <v>2.39</v>
      </c>
      <c r="B82" s="69" t="s">
        <v>62</v>
      </c>
      <c r="C82" s="4" t="s">
        <v>9</v>
      </c>
      <c r="D82" s="89"/>
      <c r="E82" s="5"/>
      <c r="F82" s="4">
        <v>8</v>
      </c>
      <c r="G82" s="61">
        <f t="shared" si="3"/>
        <v>0</v>
      </c>
      <c r="H82" s="78"/>
      <c r="J82" s="7"/>
    </row>
    <row r="83" spans="1:10" ht="25.5" x14ac:dyDescent="0.25">
      <c r="A83" s="63">
        <v>2.4</v>
      </c>
      <c r="B83" s="69" t="s">
        <v>63</v>
      </c>
      <c r="C83" s="4" t="s">
        <v>24</v>
      </c>
      <c r="D83" s="89"/>
      <c r="E83" s="5"/>
      <c r="F83" s="4">
        <v>1</v>
      </c>
      <c r="G83" s="61">
        <f t="shared" si="3"/>
        <v>0</v>
      </c>
      <c r="H83" s="78"/>
      <c r="J83" s="7"/>
    </row>
    <row r="84" spans="1:10" ht="25.5" x14ac:dyDescent="0.25">
      <c r="A84" s="68">
        <v>2.41</v>
      </c>
      <c r="B84" s="69" t="s">
        <v>64</v>
      </c>
      <c r="C84" s="4" t="s">
        <v>24</v>
      </c>
      <c r="D84" s="89"/>
      <c r="E84" s="5"/>
      <c r="F84" s="4">
        <v>1</v>
      </c>
      <c r="G84" s="61">
        <f t="shared" si="3"/>
        <v>0</v>
      </c>
      <c r="H84" s="78"/>
      <c r="J84" s="7"/>
    </row>
    <row r="85" spans="1:10" x14ac:dyDescent="0.25">
      <c r="A85" s="68">
        <v>2.42</v>
      </c>
      <c r="B85" s="69" t="s">
        <v>65</v>
      </c>
      <c r="C85" s="4" t="s">
        <v>12</v>
      </c>
      <c r="D85" s="89"/>
      <c r="E85" s="5"/>
      <c r="F85" s="4">
        <v>8</v>
      </c>
      <c r="G85" s="61">
        <f t="shared" si="3"/>
        <v>0</v>
      </c>
      <c r="H85" s="78"/>
    </row>
    <row r="86" spans="1:10" ht="25.5" x14ac:dyDescent="0.25">
      <c r="A86" s="68">
        <v>2.4300000000000002</v>
      </c>
      <c r="B86" s="69" t="s">
        <v>66</v>
      </c>
      <c r="C86" s="4" t="s">
        <v>24</v>
      </c>
      <c r="D86" s="89"/>
      <c r="E86" s="5"/>
      <c r="F86" s="4">
        <v>1</v>
      </c>
      <c r="G86" s="61">
        <f t="shared" si="3"/>
        <v>0</v>
      </c>
      <c r="H86" s="78"/>
    </row>
    <row r="87" spans="1:10" ht="25.5" x14ac:dyDescent="0.25">
      <c r="A87" s="68">
        <v>2.44</v>
      </c>
      <c r="B87" s="69" t="s">
        <v>67</v>
      </c>
      <c r="C87" s="4" t="s">
        <v>24</v>
      </c>
      <c r="D87" s="89"/>
      <c r="E87" s="5"/>
      <c r="F87" s="4">
        <v>1</v>
      </c>
      <c r="G87" s="61">
        <f t="shared" si="3"/>
        <v>0</v>
      </c>
      <c r="H87" s="78"/>
    </row>
    <row r="88" spans="1:10" x14ac:dyDescent="0.25">
      <c r="A88" s="68">
        <v>2.4500000000000002</v>
      </c>
      <c r="B88" s="69" t="s">
        <v>68</v>
      </c>
      <c r="C88" s="4" t="s">
        <v>12</v>
      </c>
      <c r="D88" s="89"/>
      <c r="E88" s="5"/>
      <c r="F88" s="4">
        <v>60</v>
      </c>
      <c r="G88" s="61">
        <f t="shared" si="3"/>
        <v>0</v>
      </c>
      <c r="H88" s="78"/>
    </row>
    <row r="89" spans="1:10" ht="25.5" x14ac:dyDescent="0.25">
      <c r="A89" s="68">
        <v>2.46</v>
      </c>
      <c r="B89" s="69" t="s">
        <v>69</v>
      </c>
      <c r="C89" s="4" t="s">
        <v>12</v>
      </c>
      <c r="D89" s="89"/>
      <c r="E89" s="5"/>
      <c r="F89" s="4">
        <v>75</v>
      </c>
      <c r="G89" s="61">
        <f t="shared" si="3"/>
        <v>0</v>
      </c>
      <c r="H89" s="78"/>
    </row>
    <row r="90" spans="1:10" x14ac:dyDescent="0.25">
      <c r="A90" s="68">
        <v>2.4700000000000002</v>
      </c>
      <c r="B90" s="69" t="s">
        <v>70</v>
      </c>
      <c r="C90" s="4" t="s">
        <v>24</v>
      </c>
      <c r="D90" s="89"/>
      <c r="E90" s="5"/>
      <c r="F90" s="4">
        <v>1</v>
      </c>
      <c r="G90" s="61">
        <f t="shared" si="3"/>
        <v>0</v>
      </c>
      <c r="H90" s="78"/>
    </row>
    <row r="91" spans="1:10" x14ac:dyDescent="0.25">
      <c r="A91" s="68">
        <v>2.48</v>
      </c>
      <c r="B91" s="69" t="s">
        <v>71</v>
      </c>
      <c r="C91" s="4" t="s">
        <v>24</v>
      </c>
      <c r="D91" s="89"/>
      <c r="E91" s="5"/>
      <c r="F91" s="4">
        <v>6</v>
      </c>
      <c r="G91" s="61">
        <f t="shared" si="3"/>
        <v>0</v>
      </c>
      <c r="H91" s="78"/>
    </row>
    <row r="92" spans="1:10" x14ac:dyDescent="0.25">
      <c r="A92" s="68">
        <v>2.4900000000000002</v>
      </c>
      <c r="B92" s="69" t="s">
        <v>72</v>
      </c>
      <c r="C92" s="4" t="s">
        <v>24</v>
      </c>
      <c r="D92" s="89"/>
      <c r="E92" s="5"/>
      <c r="F92" s="4">
        <v>3</v>
      </c>
      <c r="G92" s="61">
        <f t="shared" si="3"/>
        <v>0</v>
      </c>
      <c r="H92" s="78"/>
    </row>
    <row r="93" spans="1:10" x14ac:dyDescent="0.25">
      <c r="A93" s="63">
        <v>2.5</v>
      </c>
      <c r="B93" s="69" t="s">
        <v>73</v>
      </c>
      <c r="C93" s="4" t="s">
        <v>24</v>
      </c>
      <c r="D93" s="89"/>
      <c r="E93" s="5"/>
      <c r="F93" s="4">
        <v>3</v>
      </c>
      <c r="G93" s="61">
        <f t="shared" si="3"/>
        <v>0</v>
      </c>
      <c r="H93" s="78"/>
    </row>
    <row r="94" spans="1:10" x14ac:dyDescent="0.25">
      <c r="A94" s="68">
        <v>2.5099999999999998</v>
      </c>
      <c r="B94" s="69" t="s">
        <v>74</v>
      </c>
      <c r="C94" s="4" t="s">
        <v>24</v>
      </c>
      <c r="D94" s="89"/>
      <c r="E94" s="5"/>
      <c r="F94" s="4">
        <v>3</v>
      </c>
      <c r="G94" s="61">
        <f t="shared" si="3"/>
        <v>0</v>
      </c>
      <c r="H94" s="78"/>
    </row>
    <row r="95" spans="1:10" ht="25.5" x14ac:dyDescent="0.25">
      <c r="A95" s="68">
        <v>2.52</v>
      </c>
      <c r="B95" s="69" t="s">
        <v>75</v>
      </c>
      <c r="C95" s="4" t="s">
        <v>24</v>
      </c>
      <c r="D95" s="90"/>
      <c r="E95" s="5"/>
      <c r="F95" s="4">
        <v>1</v>
      </c>
      <c r="G95" s="61">
        <f t="shared" si="3"/>
        <v>0</v>
      </c>
      <c r="H95" s="78"/>
    </row>
    <row r="96" spans="1:10" s="31" customFormat="1" ht="26.45" customHeight="1" thickBot="1" x14ac:dyDescent="0.3">
      <c r="B96" s="110" t="s">
        <v>155</v>
      </c>
      <c r="C96" s="111"/>
      <c r="D96" s="111"/>
      <c r="E96" s="111"/>
      <c r="F96" s="112"/>
      <c r="G96" s="113">
        <f>SUM(G44:G95)</f>
        <v>0</v>
      </c>
      <c r="H96" s="114">
        <f>SUM(H44:H95)</f>
        <v>0</v>
      </c>
      <c r="I96" s="6"/>
    </row>
    <row r="97" spans="1:8" s="31" customFormat="1" ht="6" customHeight="1" thickBot="1" x14ac:dyDescent="0.3">
      <c r="B97" s="72"/>
      <c r="C97" s="73"/>
      <c r="D97" s="74"/>
      <c r="E97" s="41"/>
      <c r="F97" s="73"/>
      <c r="G97" s="42"/>
      <c r="H97" s="76"/>
    </row>
    <row r="98" spans="1:8" s="31" customFormat="1" ht="39.6" customHeight="1" thickBot="1" x14ac:dyDescent="0.3">
      <c r="A98" s="116"/>
      <c r="B98" s="102" t="s">
        <v>121</v>
      </c>
      <c r="C98" s="103"/>
      <c r="D98" s="103"/>
      <c r="E98" s="103"/>
      <c r="F98" s="103"/>
      <c r="G98" s="103"/>
      <c r="H98" s="104"/>
    </row>
    <row r="99" spans="1:8" ht="38.25" x14ac:dyDescent="0.25">
      <c r="A99" s="115" t="s">
        <v>105</v>
      </c>
      <c r="B99" s="75" t="s">
        <v>76</v>
      </c>
      <c r="C99" s="57" t="s">
        <v>0</v>
      </c>
      <c r="D99" s="57" t="s">
        <v>1</v>
      </c>
      <c r="E99" s="57" t="s">
        <v>20</v>
      </c>
      <c r="F99" s="57" t="s">
        <v>21</v>
      </c>
      <c r="G99" s="57" t="s">
        <v>22</v>
      </c>
      <c r="H99" s="80" t="s">
        <v>125</v>
      </c>
    </row>
    <row r="100" spans="1:8" ht="12.75" customHeight="1" x14ac:dyDescent="0.25">
      <c r="A100" s="68">
        <v>2.5299999999999998</v>
      </c>
      <c r="B100" s="13" t="s">
        <v>23</v>
      </c>
      <c r="C100" s="4" t="s">
        <v>24</v>
      </c>
      <c r="D100" s="88" t="s">
        <v>25</v>
      </c>
      <c r="E100" s="5"/>
      <c r="F100" s="4">
        <v>390</v>
      </c>
      <c r="G100" s="61">
        <f>+E100*F100</f>
        <v>0</v>
      </c>
      <c r="H100" s="78"/>
    </row>
    <row r="101" spans="1:8" ht="12.75" customHeight="1" x14ac:dyDescent="0.25">
      <c r="A101" s="68">
        <v>2.54</v>
      </c>
      <c r="B101" s="13" t="s">
        <v>26</v>
      </c>
      <c r="C101" s="4" t="s">
        <v>24</v>
      </c>
      <c r="D101" s="89"/>
      <c r="E101" s="5"/>
      <c r="F101" s="4">
        <v>60</v>
      </c>
      <c r="G101" s="61">
        <f>+E101*F101</f>
        <v>0</v>
      </c>
      <c r="H101" s="78"/>
    </row>
    <row r="102" spans="1:8" ht="12.75" customHeight="1" x14ac:dyDescent="0.25">
      <c r="A102" s="68">
        <v>2.5499999999999998</v>
      </c>
      <c r="B102" s="13" t="s">
        <v>27</v>
      </c>
      <c r="C102" s="4" t="s">
        <v>24</v>
      </c>
      <c r="D102" s="89"/>
      <c r="E102" s="5"/>
      <c r="F102" s="4">
        <v>15</v>
      </c>
      <c r="G102" s="61">
        <f>+E102*F102</f>
        <v>0</v>
      </c>
      <c r="H102" s="78"/>
    </row>
    <row r="103" spans="1:8" ht="12.75" customHeight="1" x14ac:dyDescent="0.25">
      <c r="A103" s="68">
        <v>2.56</v>
      </c>
      <c r="B103" s="13" t="s">
        <v>77</v>
      </c>
      <c r="C103" s="4" t="s">
        <v>24</v>
      </c>
      <c r="D103" s="89"/>
      <c r="E103" s="5"/>
      <c r="F103" s="4">
        <v>95</v>
      </c>
      <c r="G103" s="61">
        <f>+E103*F103</f>
        <v>0</v>
      </c>
      <c r="H103" s="78"/>
    </row>
    <row r="104" spans="1:8" ht="12.75" customHeight="1" x14ac:dyDescent="0.25">
      <c r="A104" s="68">
        <v>2.57</v>
      </c>
      <c r="B104" s="14" t="s">
        <v>29</v>
      </c>
      <c r="C104" s="4" t="s">
        <v>30</v>
      </c>
      <c r="D104" s="89"/>
      <c r="E104" s="5"/>
      <c r="F104" s="4">
        <v>24</v>
      </c>
      <c r="G104" s="61">
        <f t="shared" ref="G104:G148" si="4">+E104*F104</f>
        <v>0</v>
      </c>
      <c r="H104" s="78"/>
    </row>
    <row r="105" spans="1:8" ht="12.75" customHeight="1" x14ac:dyDescent="0.25">
      <c r="A105" s="68">
        <v>2.58</v>
      </c>
      <c r="B105" s="14" t="s">
        <v>31</v>
      </c>
      <c r="C105" s="4" t="s">
        <v>30</v>
      </c>
      <c r="D105" s="89"/>
      <c r="E105" s="5"/>
      <c r="F105" s="4">
        <v>24</v>
      </c>
      <c r="G105" s="61">
        <f t="shared" si="4"/>
        <v>0</v>
      </c>
      <c r="H105" s="78"/>
    </row>
    <row r="106" spans="1:8" ht="12.75" customHeight="1" x14ac:dyDescent="0.25">
      <c r="A106" s="68">
        <v>2.59</v>
      </c>
      <c r="B106" s="14" t="s">
        <v>32</v>
      </c>
      <c r="C106" s="4" t="s">
        <v>30</v>
      </c>
      <c r="D106" s="89"/>
      <c r="E106" s="5"/>
      <c r="F106" s="4">
        <v>9</v>
      </c>
      <c r="G106" s="61">
        <f t="shared" si="4"/>
        <v>0</v>
      </c>
      <c r="H106" s="78"/>
    </row>
    <row r="107" spans="1:8" ht="12.75" customHeight="1" x14ac:dyDescent="0.25">
      <c r="A107" s="63">
        <v>2.6</v>
      </c>
      <c r="B107" s="14" t="s">
        <v>33</v>
      </c>
      <c r="C107" s="4" t="s">
        <v>30</v>
      </c>
      <c r="D107" s="89"/>
      <c r="E107" s="5"/>
      <c r="F107" s="4">
        <v>12</v>
      </c>
      <c r="G107" s="61">
        <f t="shared" si="4"/>
        <v>0</v>
      </c>
      <c r="H107" s="78"/>
    </row>
    <row r="108" spans="1:8" ht="12.75" customHeight="1" x14ac:dyDescent="0.25">
      <c r="A108" s="68">
        <v>2.61</v>
      </c>
      <c r="B108" s="14" t="s">
        <v>34</v>
      </c>
      <c r="C108" s="4" t="s">
        <v>24</v>
      </c>
      <c r="D108" s="89"/>
      <c r="E108" s="5"/>
      <c r="F108" s="4">
        <v>240</v>
      </c>
      <c r="G108" s="61">
        <f t="shared" si="4"/>
        <v>0</v>
      </c>
      <c r="H108" s="78"/>
    </row>
    <row r="109" spans="1:8" ht="12.75" customHeight="1" x14ac:dyDescent="0.25">
      <c r="A109" s="68">
        <v>2.62</v>
      </c>
      <c r="B109" s="15" t="s">
        <v>35</v>
      </c>
      <c r="C109" s="4" t="s">
        <v>24</v>
      </c>
      <c r="D109" s="89"/>
      <c r="E109" s="5"/>
      <c r="F109" s="4">
        <v>15</v>
      </c>
      <c r="G109" s="61">
        <f t="shared" si="4"/>
        <v>0</v>
      </c>
      <c r="H109" s="78"/>
    </row>
    <row r="110" spans="1:8" ht="12.75" customHeight="1" x14ac:dyDescent="0.25">
      <c r="A110" s="68">
        <v>2.63</v>
      </c>
      <c r="B110" s="12" t="s">
        <v>78</v>
      </c>
      <c r="C110" s="4" t="s">
        <v>24</v>
      </c>
      <c r="D110" s="89"/>
      <c r="E110" s="5"/>
      <c r="F110" s="4">
        <v>30</v>
      </c>
      <c r="G110" s="61">
        <f t="shared" si="4"/>
        <v>0</v>
      </c>
      <c r="H110" s="78"/>
    </row>
    <row r="111" spans="1:8" ht="12.75" customHeight="1" x14ac:dyDescent="0.25">
      <c r="A111" s="68">
        <v>2.64</v>
      </c>
      <c r="B111" s="12" t="s">
        <v>79</v>
      </c>
      <c r="C111" s="4" t="s">
        <v>24</v>
      </c>
      <c r="D111" s="89"/>
      <c r="E111" s="5"/>
      <c r="F111" s="10">
        <v>30</v>
      </c>
      <c r="G111" s="61">
        <f t="shared" si="4"/>
        <v>0</v>
      </c>
      <c r="H111" s="78"/>
    </row>
    <row r="112" spans="1:8" ht="12.75" customHeight="1" x14ac:dyDescent="0.25">
      <c r="A112" s="68">
        <v>2.65</v>
      </c>
      <c r="B112" s="12" t="s">
        <v>126</v>
      </c>
      <c r="C112" s="4" t="s">
        <v>24</v>
      </c>
      <c r="D112" s="89"/>
      <c r="E112" s="5"/>
      <c r="F112" s="10">
        <v>1</v>
      </c>
      <c r="G112" s="61">
        <f t="shared" si="4"/>
        <v>0</v>
      </c>
      <c r="H112" s="78"/>
    </row>
    <row r="113" spans="1:8" ht="12.75" customHeight="1" x14ac:dyDescent="0.25">
      <c r="A113" s="68">
        <v>2.66</v>
      </c>
      <c r="B113" s="12" t="s">
        <v>127</v>
      </c>
      <c r="C113" s="4" t="s">
        <v>24</v>
      </c>
      <c r="D113" s="89"/>
      <c r="E113" s="5"/>
      <c r="F113" s="10">
        <v>3</v>
      </c>
      <c r="G113" s="61">
        <f t="shared" si="4"/>
        <v>0</v>
      </c>
      <c r="H113" s="78"/>
    </row>
    <row r="114" spans="1:8" ht="12.75" customHeight="1" x14ac:dyDescent="0.25">
      <c r="A114" s="68">
        <v>2.67</v>
      </c>
      <c r="B114" s="12" t="s">
        <v>80</v>
      </c>
      <c r="C114" s="4" t="s">
        <v>24</v>
      </c>
      <c r="D114" s="89"/>
      <c r="E114" s="5"/>
      <c r="F114" s="10">
        <v>450</v>
      </c>
      <c r="G114" s="61">
        <f t="shared" si="4"/>
        <v>0</v>
      </c>
      <c r="H114" s="78"/>
    </row>
    <row r="115" spans="1:8" ht="12.75" customHeight="1" x14ac:dyDescent="0.25">
      <c r="A115" s="68">
        <v>2.68</v>
      </c>
      <c r="B115" s="12" t="s">
        <v>128</v>
      </c>
      <c r="C115" s="4" t="s">
        <v>24</v>
      </c>
      <c r="D115" s="89"/>
      <c r="E115" s="5"/>
      <c r="F115" s="10">
        <v>60</v>
      </c>
      <c r="G115" s="61">
        <f t="shared" si="4"/>
        <v>0</v>
      </c>
      <c r="H115" s="78"/>
    </row>
    <row r="116" spans="1:8" ht="12.75" customHeight="1" x14ac:dyDescent="0.25">
      <c r="A116" s="68">
        <v>2.69</v>
      </c>
      <c r="B116" s="12" t="s">
        <v>81</v>
      </c>
      <c r="C116" s="10" t="s">
        <v>82</v>
      </c>
      <c r="D116" s="89"/>
      <c r="E116" s="5"/>
      <c r="F116" s="10">
        <v>30</v>
      </c>
      <c r="G116" s="61">
        <f t="shared" si="4"/>
        <v>0</v>
      </c>
      <c r="H116" s="78"/>
    </row>
    <row r="117" spans="1:8" ht="12.75" customHeight="1" x14ac:dyDescent="0.2">
      <c r="A117" s="63">
        <v>2.7</v>
      </c>
      <c r="B117" s="16" t="s">
        <v>131</v>
      </c>
      <c r="C117" s="17" t="s">
        <v>5</v>
      </c>
      <c r="D117" s="89"/>
      <c r="E117" s="21"/>
      <c r="F117" s="4">
        <v>5</v>
      </c>
      <c r="G117" s="61">
        <f t="shared" si="4"/>
        <v>0</v>
      </c>
      <c r="H117" s="78"/>
    </row>
    <row r="118" spans="1:8" ht="12.75" customHeight="1" x14ac:dyDescent="0.2">
      <c r="A118" s="68">
        <v>2.71</v>
      </c>
      <c r="B118" s="16" t="s">
        <v>132</v>
      </c>
      <c r="C118" s="17" t="s">
        <v>5</v>
      </c>
      <c r="D118" s="89"/>
      <c r="E118" s="21"/>
      <c r="F118" s="4">
        <v>1</v>
      </c>
      <c r="G118" s="61">
        <f t="shared" si="4"/>
        <v>0</v>
      </c>
      <c r="H118" s="78"/>
    </row>
    <row r="119" spans="1:8" ht="25.5" x14ac:dyDescent="0.2">
      <c r="A119" s="68">
        <v>2.72</v>
      </c>
      <c r="B119" s="16" t="s">
        <v>133</v>
      </c>
      <c r="C119" s="17" t="s">
        <v>82</v>
      </c>
      <c r="D119" s="89"/>
      <c r="E119" s="21"/>
      <c r="F119" s="4">
        <v>5</v>
      </c>
      <c r="G119" s="61">
        <f t="shared" si="4"/>
        <v>0</v>
      </c>
      <c r="H119" s="78"/>
    </row>
    <row r="120" spans="1:8" ht="25.5" x14ac:dyDescent="0.2">
      <c r="A120" s="68">
        <v>2.73</v>
      </c>
      <c r="B120" s="16" t="s">
        <v>134</v>
      </c>
      <c r="C120" s="17" t="s">
        <v>82</v>
      </c>
      <c r="D120" s="89"/>
      <c r="E120" s="21"/>
      <c r="F120" s="4">
        <v>8</v>
      </c>
      <c r="G120" s="61">
        <f t="shared" si="4"/>
        <v>0</v>
      </c>
      <c r="H120" s="78"/>
    </row>
    <row r="121" spans="1:8" ht="25.5" x14ac:dyDescent="0.2">
      <c r="A121" s="68">
        <v>2.74</v>
      </c>
      <c r="B121" s="16" t="s">
        <v>83</v>
      </c>
      <c r="C121" s="17" t="s">
        <v>30</v>
      </c>
      <c r="D121" s="89"/>
      <c r="E121" s="21"/>
      <c r="F121" s="4">
        <v>50</v>
      </c>
      <c r="G121" s="61">
        <f t="shared" si="4"/>
        <v>0</v>
      </c>
      <c r="H121" s="78"/>
    </row>
    <row r="122" spans="1:8" ht="12.75" customHeight="1" x14ac:dyDescent="0.2">
      <c r="A122" s="68">
        <v>2.75</v>
      </c>
      <c r="B122" s="16" t="s">
        <v>135</v>
      </c>
      <c r="C122" s="17" t="s">
        <v>30</v>
      </c>
      <c r="D122" s="89"/>
      <c r="E122" s="21"/>
      <c r="F122" s="4">
        <v>2</v>
      </c>
      <c r="G122" s="61">
        <f t="shared" si="4"/>
        <v>0</v>
      </c>
      <c r="H122" s="78"/>
    </row>
    <row r="123" spans="1:8" ht="25.5" x14ac:dyDescent="0.2">
      <c r="A123" s="68">
        <v>2.76</v>
      </c>
      <c r="B123" s="16" t="s">
        <v>130</v>
      </c>
      <c r="C123" s="17" t="s">
        <v>82</v>
      </c>
      <c r="D123" s="89"/>
      <c r="E123" s="21"/>
      <c r="F123" s="4">
        <v>30</v>
      </c>
      <c r="G123" s="61">
        <f t="shared" si="4"/>
        <v>0</v>
      </c>
      <c r="H123" s="78"/>
    </row>
    <row r="124" spans="1:8" ht="12.75" customHeight="1" x14ac:dyDescent="0.2">
      <c r="A124" s="68">
        <v>2.77</v>
      </c>
      <c r="B124" s="16" t="s">
        <v>129</v>
      </c>
      <c r="C124" s="17" t="s">
        <v>12</v>
      </c>
      <c r="D124" s="89"/>
      <c r="E124" s="21"/>
      <c r="F124" s="4">
        <v>30</v>
      </c>
      <c r="G124" s="61">
        <f t="shared" si="4"/>
        <v>0</v>
      </c>
      <c r="H124" s="78"/>
    </row>
    <row r="125" spans="1:8" ht="25.5" x14ac:dyDescent="0.2">
      <c r="A125" s="68">
        <v>2.78</v>
      </c>
      <c r="B125" s="16" t="s">
        <v>136</v>
      </c>
      <c r="C125" s="17" t="s">
        <v>30</v>
      </c>
      <c r="D125" s="89"/>
      <c r="E125" s="21"/>
      <c r="F125" s="4">
        <v>1</v>
      </c>
      <c r="G125" s="61">
        <f t="shared" si="4"/>
        <v>0</v>
      </c>
      <c r="H125" s="78"/>
    </row>
    <row r="126" spans="1:8" ht="12.75" customHeight="1" x14ac:dyDescent="0.2">
      <c r="A126" s="68">
        <v>2.79</v>
      </c>
      <c r="B126" s="16" t="s">
        <v>137</v>
      </c>
      <c r="C126" s="17" t="s">
        <v>82</v>
      </c>
      <c r="D126" s="89"/>
      <c r="E126" s="21"/>
      <c r="F126" s="4">
        <v>110</v>
      </c>
      <c r="G126" s="61">
        <f t="shared" si="4"/>
        <v>0</v>
      </c>
      <c r="H126" s="78"/>
    </row>
    <row r="127" spans="1:8" ht="12.75" customHeight="1" x14ac:dyDescent="0.2">
      <c r="A127" s="63">
        <v>2.8</v>
      </c>
      <c r="B127" s="16" t="s">
        <v>138</v>
      </c>
      <c r="C127" s="17" t="s">
        <v>84</v>
      </c>
      <c r="D127" s="89"/>
      <c r="E127" s="21"/>
      <c r="F127" s="4">
        <v>6</v>
      </c>
      <c r="G127" s="61">
        <f t="shared" si="4"/>
        <v>0</v>
      </c>
      <c r="H127" s="78"/>
    </row>
    <row r="128" spans="1:8" ht="12.75" customHeight="1" x14ac:dyDescent="0.2">
      <c r="A128" s="68">
        <v>2.81</v>
      </c>
      <c r="B128" s="16" t="s">
        <v>139</v>
      </c>
      <c r="C128" s="17" t="s">
        <v>84</v>
      </c>
      <c r="D128" s="89"/>
      <c r="E128" s="21"/>
      <c r="F128" s="4">
        <v>2</v>
      </c>
      <c r="G128" s="61">
        <f t="shared" si="4"/>
        <v>0</v>
      </c>
      <c r="H128" s="78"/>
    </row>
    <row r="129" spans="1:8" ht="25.5" x14ac:dyDescent="0.2">
      <c r="A129" s="68">
        <v>2.82</v>
      </c>
      <c r="B129" s="16" t="s">
        <v>85</v>
      </c>
      <c r="C129" s="17" t="s">
        <v>24</v>
      </c>
      <c r="D129" s="89"/>
      <c r="E129" s="21"/>
      <c r="F129" s="4">
        <v>1</v>
      </c>
      <c r="G129" s="61">
        <f t="shared" si="4"/>
        <v>0</v>
      </c>
      <c r="H129" s="78"/>
    </row>
    <row r="130" spans="1:8" ht="25.5" x14ac:dyDescent="0.2">
      <c r="A130" s="68">
        <v>2.83</v>
      </c>
      <c r="B130" s="16" t="s">
        <v>140</v>
      </c>
      <c r="C130" s="17" t="s">
        <v>24</v>
      </c>
      <c r="D130" s="89"/>
      <c r="E130" s="21"/>
      <c r="F130" s="4">
        <v>1</v>
      </c>
      <c r="G130" s="61">
        <f t="shared" si="4"/>
        <v>0</v>
      </c>
      <c r="H130" s="78"/>
    </row>
    <row r="131" spans="1:8" ht="38.25" x14ac:dyDescent="0.2">
      <c r="A131" s="68">
        <v>2.84</v>
      </c>
      <c r="B131" s="16" t="s">
        <v>151</v>
      </c>
      <c r="C131" s="17" t="s">
        <v>24</v>
      </c>
      <c r="D131" s="89"/>
      <c r="E131" s="21"/>
      <c r="F131" s="4">
        <v>1</v>
      </c>
      <c r="G131" s="61">
        <f t="shared" si="4"/>
        <v>0</v>
      </c>
      <c r="H131" s="78"/>
    </row>
    <row r="132" spans="1:8" ht="25.5" x14ac:dyDescent="0.2">
      <c r="A132" s="68">
        <v>2.85</v>
      </c>
      <c r="B132" s="16" t="s">
        <v>150</v>
      </c>
      <c r="C132" s="17" t="s">
        <v>12</v>
      </c>
      <c r="D132" s="89"/>
      <c r="E132" s="21"/>
      <c r="F132" s="4">
        <v>8</v>
      </c>
      <c r="G132" s="61">
        <f t="shared" si="4"/>
        <v>0</v>
      </c>
      <c r="H132" s="78"/>
    </row>
    <row r="133" spans="1:8" ht="25.5" x14ac:dyDescent="0.2">
      <c r="A133" s="68">
        <v>2.86</v>
      </c>
      <c r="B133" s="16" t="s">
        <v>149</v>
      </c>
      <c r="C133" s="17" t="s">
        <v>12</v>
      </c>
      <c r="D133" s="89"/>
      <c r="E133" s="21"/>
      <c r="F133" s="4">
        <v>60</v>
      </c>
      <c r="G133" s="61">
        <f t="shared" si="4"/>
        <v>0</v>
      </c>
      <c r="H133" s="78"/>
    </row>
    <row r="134" spans="1:8" ht="38.25" x14ac:dyDescent="0.2">
      <c r="A134" s="68">
        <v>2.87</v>
      </c>
      <c r="B134" s="16" t="s">
        <v>141</v>
      </c>
      <c r="C134" s="17" t="s">
        <v>12</v>
      </c>
      <c r="D134" s="89"/>
      <c r="E134" s="21"/>
      <c r="F134" s="4">
        <v>75</v>
      </c>
      <c r="G134" s="61">
        <f t="shared" si="4"/>
        <v>0</v>
      </c>
      <c r="H134" s="78"/>
    </row>
    <row r="135" spans="1:8" ht="38.25" x14ac:dyDescent="0.2">
      <c r="A135" s="68">
        <v>2.88</v>
      </c>
      <c r="B135" s="16" t="s">
        <v>148</v>
      </c>
      <c r="C135" s="17" t="s">
        <v>86</v>
      </c>
      <c r="D135" s="89"/>
      <c r="E135" s="21"/>
      <c r="F135" s="4">
        <v>1</v>
      </c>
      <c r="G135" s="61">
        <f t="shared" si="4"/>
        <v>0</v>
      </c>
      <c r="H135" s="78"/>
    </row>
    <row r="136" spans="1:8" ht="25.5" x14ac:dyDescent="0.2">
      <c r="A136" s="68">
        <v>2.89</v>
      </c>
      <c r="B136" s="16" t="s">
        <v>147</v>
      </c>
      <c r="C136" s="17" t="s">
        <v>24</v>
      </c>
      <c r="D136" s="89"/>
      <c r="E136" s="21"/>
      <c r="F136" s="4">
        <v>6</v>
      </c>
      <c r="G136" s="61">
        <f t="shared" si="4"/>
        <v>0</v>
      </c>
      <c r="H136" s="78"/>
    </row>
    <row r="137" spans="1:8" ht="25.5" x14ac:dyDescent="0.2">
      <c r="A137" s="63">
        <v>2.9</v>
      </c>
      <c r="B137" s="16" t="s">
        <v>146</v>
      </c>
      <c r="C137" s="17" t="s">
        <v>24</v>
      </c>
      <c r="D137" s="89"/>
      <c r="E137" s="21"/>
      <c r="F137" s="4">
        <v>3</v>
      </c>
      <c r="G137" s="61">
        <f t="shared" si="4"/>
        <v>0</v>
      </c>
      <c r="H137" s="78"/>
    </row>
    <row r="138" spans="1:8" ht="25.5" x14ac:dyDescent="0.2">
      <c r="A138" s="68">
        <v>2.91</v>
      </c>
      <c r="B138" s="16" t="s">
        <v>145</v>
      </c>
      <c r="C138" s="17" t="s">
        <v>24</v>
      </c>
      <c r="D138" s="89"/>
      <c r="E138" s="21"/>
      <c r="F138" s="4">
        <v>3</v>
      </c>
      <c r="G138" s="61">
        <f t="shared" si="4"/>
        <v>0</v>
      </c>
      <c r="H138" s="78"/>
    </row>
    <row r="139" spans="1:8" ht="25.5" x14ac:dyDescent="0.2">
      <c r="A139" s="68">
        <v>2.92</v>
      </c>
      <c r="B139" s="16" t="s">
        <v>144</v>
      </c>
      <c r="C139" s="17" t="s">
        <v>24</v>
      </c>
      <c r="D139" s="89"/>
      <c r="E139" s="21"/>
      <c r="F139" s="4">
        <v>1</v>
      </c>
      <c r="G139" s="61">
        <f t="shared" si="4"/>
        <v>0</v>
      </c>
      <c r="H139" s="78"/>
    </row>
    <row r="140" spans="1:8" ht="25.5" x14ac:dyDescent="0.2">
      <c r="A140" s="68">
        <v>2.93</v>
      </c>
      <c r="B140" s="16" t="s">
        <v>143</v>
      </c>
      <c r="C140" s="17" t="s">
        <v>82</v>
      </c>
      <c r="D140" s="89"/>
      <c r="E140" s="21"/>
      <c r="F140" s="4">
        <v>5</v>
      </c>
      <c r="G140" s="61">
        <f t="shared" si="4"/>
        <v>0</v>
      </c>
      <c r="H140" s="78"/>
    </row>
    <row r="141" spans="1:8" ht="12.75" customHeight="1" x14ac:dyDescent="0.2">
      <c r="A141" s="68">
        <v>2.94</v>
      </c>
      <c r="B141" s="16" t="s">
        <v>142</v>
      </c>
      <c r="C141" s="17" t="s">
        <v>87</v>
      </c>
      <c r="D141" s="89"/>
      <c r="E141" s="21"/>
      <c r="F141" s="4">
        <v>2</v>
      </c>
      <c r="G141" s="61">
        <f t="shared" si="4"/>
        <v>0</v>
      </c>
      <c r="H141" s="78"/>
    </row>
    <row r="142" spans="1:8" ht="12.75" customHeight="1" x14ac:dyDescent="0.2">
      <c r="A142" s="68">
        <v>2.95</v>
      </c>
      <c r="B142" s="16" t="s">
        <v>88</v>
      </c>
      <c r="C142" s="17" t="s">
        <v>89</v>
      </c>
      <c r="D142" s="89"/>
      <c r="E142" s="21"/>
      <c r="F142" s="4">
        <v>0.5</v>
      </c>
      <c r="G142" s="61">
        <f t="shared" si="4"/>
        <v>0</v>
      </c>
      <c r="H142" s="78"/>
    </row>
    <row r="143" spans="1:8" ht="12.75" customHeight="1" x14ac:dyDescent="0.2">
      <c r="A143" s="68">
        <v>2.96</v>
      </c>
      <c r="B143" s="16" t="s">
        <v>90</v>
      </c>
      <c r="C143" s="17" t="s">
        <v>89</v>
      </c>
      <c r="D143" s="89"/>
      <c r="E143" s="21"/>
      <c r="F143" s="4">
        <v>0.5</v>
      </c>
      <c r="G143" s="61">
        <f t="shared" si="4"/>
        <v>0</v>
      </c>
      <c r="H143" s="78"/>
    </row>
    <row r="144" spans="1:8" ht="14.45" customHeight="1" x14ac:dyDescent="0.2">
      <c r="A144" s="68">
        <v>2.97</v>
      </c>
      <c r="B144" s="16" t="s">
        <v>91</v>
      </c>
      <c r="C144" s="18" t="s">
        <v>24</v>
      </c>
      <c r="D144" s="89"/>
      <c r="E144" s="22"/>
      <c r="F144" s="18">
        <v>750</v>
      </c>
      <c r="G144" s="61">
        <f t="shared" si="4"/>
        <v>0</v>
      </c>
      <c r="H144" s="78"/>
    </row>
    <row r="145" spans="1:8" ht="14.45" customHeight="1" x14ac:dyDescent="0.2">
      <c r="A145" s="68">
        <v>2.98</v>
      </c>
      <c r="B145" s="16" t="s">
        <v>92</v>
      </c>
      <c r="C145" s="18" t="s">
        <v>82</v>
      </c>
      <c r="D145" s="89"/>
      <c r="E145" s="22"/>
      <c r="F145" s="18">
        <v>60</v>
      </c>
      <c r="G145" s="61">
        <f t="shared" si="4"/>
        <v>0</v>
      </c>
      <c r="H145" s="78"/>
    </row>
    <row r="146" spans="1:8" ht="14.45" customHeight="1" x14ac:dyDescent="0.2">
      <c r="A146" s="68">
        <v>2.99</v>
      </c>
      <c r="B146" s="16" t="s">
        <v>93</v>
      </c>
      <c r="C146" s="18" t="s">
        <v>82</v>
      </c>
      <c r="D146" s="89"/>
      <c r="E146" s="22"/>
      <c r="F146" s="18">
        <v>30</v>
      </c>
      <c r="G146" s="61">
        <f t="shared" si="4"/>
        <v>0</v>
      </c>
      <c r="H146" s="78"/>
    </row>
    <row r="147" spans="1:8" ht="14.45" customHeight="1" x14ac:dyDescent="0.2">
      <c r="A147" s="63">
        <v>3</v>
      </c>
      <c r="B147" s="19" t="s">
        <v>94</v>
      </c>
      <c r="C147" s="20" t="s">
        <v>12</v>
      </c>
      <c r="D147" s="89"/>
      <c r="E147" s="22"/>
      <c r="F147" s="18">
        <v>12</v>
      </c>
      <c r="G147" s="61">
        <f t="shared" si="4"/>
        <v>0</v>
      </c>
      <c r="H147" s="78"/>
    </row>
    <row r="148" spans="1:8" ht="14.45" customHeight="1" thickBot="1" x14ac:dyDescent="0.25">
      <c r="A148" s="64">
        <v>3.01</v>
      </c>
      <c r="B148" s="19" t="s">
        <v>95</v>
      </c>
      <c r="C148" s="20" t="s">
        <v>12</v>
      </c>
      <c r="D148" s="90"/>
      <c r="E148" s="22"/>
      <c r="F148" s="18">
        <v>30</v>
      </c>
      <c r="G148" s="61">
        <f t="shared" si="4"/>
        <v>0</v>
      </c>
      <c r="H148" s="78"/>
    </row>
    <row r="149" spans="1:8" s="31" customFormat="1" ht="23.45" customHeight="1" thickBot="1" x14ac:dyDescent="0.3">
      <c r="A149" s="33"/>
      <c r="B149" s="109" t="s">
        <v>156</v>
      </c>
      <c r="C149" s="48"/>
      <c r="D149" s="49"/>
      <c r="E149" s="50"/>
      <c r="F149" s="51"/>
      <c r="G149" s="81">
        <f>SUM(G100:G148)</f>
        <v>0</v>
      </c>
      <c r="H149" s="108">
        <f>SUM(H100:H148)</f>
        <v>0</v>
      </c>
    </row>
    <row r="150" spans="1:8" x14ac:dyDescent="0.25">
      <c r="B150" s="11"/>
    </row>
    <row r="151" spans="1:8" ht="44.45" customHeight="1" x14ac:dyDescent="0.2">
      <c r="B151" s="53" t="s">
        <v>123</v>
      </c>
      <c r="C151" s="28"/>
      <c r="D151" s="28"/>
      <c r="E151" s="27"/>
    </row>
    <row r="152" spans="1:8" s="31" customFormat="1" ht="47.45" customHeight="1" x14ac:dyDescent="0.2">
      <c r="B152" s="53" t="s">
        <v>124</v>
      </c>
      <c r="C152" s="28"/>
      <c r="D152" s="52"/>
      <c r="E152" s="27"/>
    </row>
    <row r="153" spans="1:8" ht="25.5" customHeight="1" x14ac:dyDescent="0.2">
      <c r="B153" s="25" t="s">
        <v>97</v>
      </c>
      <c r="C153" s="29"/>
      <c r="D153" s="84"/>
    </row>
    <row r="154" spans="1:8" ht="52.15" customHeight="1" x14ac:dyDescent="0.2">
      <c r="B154" s="26" t="s">
        <v>98</v>
      </c>
      <c r="C154" s="24"/>
      <c r="D154" s="25"/>
    </row>
    <row r="155" spans="1:8" ht="14.25" x14ac:dyDescent="0.2">
      <c r="B155" s="23"/>
      <c r="C155" s="24"/>
      <c r="D155" s="24"/>
      <c r="E155" s="24"/>
    </row>
    <row r="156" spans="1:8" ht="14.25" x14ac:dyDescent="0.2">
      <c r="B156" s="23"/>
      <c r="C156" s="24"/>
      <c r="D156" s="24"/>
      <c r="E156" s="24"/>
    </row>
    <row r="157" spans="1:8" ht="14.25" x14ac:dyDescent="0.2">
      <c r="B157" s="45" t="s">
        <v>99</v>
      </c>
      <c r="D157" s="24"/>
      <c r="E157" s="24"/>
    </row>
    <row r="159" spans="1:8" x14ac:dyDescent="0.25">
      <c r="B159" s="47" t="s">
        <v>122</v>
      </c>
    </row>
  </sheetData>
  <mergeCells count="16">
    <mergeCell ref="C4:G4"/>
    <mergeCell ref="C5:G5"/>
    <mergeCell ref="D100:D148"/>
    <mergeCell ref="B98:H98"/>
    <mergeCell ref="B96:F96"/>
    <mergeCell ref="D30:D39"/>
    <mergeCell ref="B40:F40"/>
    <mergeCell ref="B26:F26"/>
    <mergeCell ref="D53:D95"/>
    <mergeCell ref="B7:G8"/>
    <mergeCell ref="D20:D25"/>
    <mergeCell ref="D13:D19"/>
    <mergeCell ref="D44:D52"/>
    <mergeCell ref="B11:H11"/>
    <mergeCell ref="B28:H28"/>
    <mergeCell ref="B42:H4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2020-02-10T13:19:45Z</dcterms:modified>
</cp:coreProperties>
</file>