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B0E88D6B-968D-4A19-9E14-9F2BDC0438B5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Annex 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4" i="1" l="1"/>
  <c r="G69" i="1"/>
  <c r="H194" i="1" l="1"/>
  <c r="G77" i="1" l="1"/>
  <c r="G106" i="1" l="1"/>
  <c r="G107" i="1"/>
  <c r="G108" i="1"/>
  <c r="G110" i="1"/>
  <c r="G111" i="1"/>
  <c r="G113" i="1"/>
  <c r="G114" i="1"/>
  <c r="G115" i="1"/>
  <c r="G116" i="1"/>
  <c r="G118" i="1"/>
  <c r="G119" i="1"/>
  <c r="G121" i="1"/>
  <c r="G122" i="1"/>
  <c r="G123" i="1"/>
  <c r="G124" i="1"/>
  <c r="G127" i="1"/>
  <c r="G128" i="1"/>
  <c r="G129" i="1"/>
  <c r="G130" i="1"/>
  <c r="G132" i="1"/>
  <c r="G133" i="1"/>
  <c r="G134" i="1"/>
  <c r="G135" i="1"/>
  <c r="G137" i="1"/>
  <c r="G138" i="1"/>
  <c r="G140" i="1"/>
  <c r="G141" i="1"/>
  <c r="G143" i="1"/>
  <c r="G144" i="1"/>
  <c r="G146" i="1"/>
  <c r="G147" i="1"/>
  <c r="G148" i="1"/>
  <c r="G149" i="1"/>
  <c r="G150" i="1"/>
  <c r="G151" i="1"/>
  <c r="G152" i="1"/>
  <c r="G154" i="1"/>
  <c r="G155" i="1"/>
  <c r="G157" i="1"/>
  <c r="G158" i="1"/>
  <c r="G160" i="1"/>
  <c r="G161" i="1"/>
  <c r="G162" i="1"/>
  <c r="G163" i="1"/>
  <c r="G165" i="1"/>
  <c r="G166" i="1"/>
  <c r="G167" i="1"/>
  <c r="G168" i="1"/>
  <c r="G170" i="1"/>
  <c r="G171" i="1"/>
  <c r="G172" i="1"/>
  <c r="G173" i="1"/>
  <c r="G174" i="1"/>
  <c r="G175" i="1"/>
  <c r="G176" i="1"/>
  <c r="G177" i="1"/>
  <c r="G179" i="1"/>
  <c r="G180" i="1"/>
  <c r="G181" i="1"/>
  <c r="G182" i="1"/>
  <c r="G183" i="1"/>
  <c r="G184" i="1"/>
  <c r="G185" i="1"/>
  <c r="G187" i="1"/>
  <c r="G188" i="1"/>
  <c r="G189" i="1"/>
  <c r="G190" i="1"/>
  <c r="G191" i="1"/>
  <c r="G192" i="1"/>
  <c r="G193" i="1"/>
  <c r="G104" i="1" l="1"/>
  <c r="G105" i="1" l="1"/>
  <c r="G194" i="1" s="1"/>
  <c r="G63" i="1" l="1"/>
  <c r="G62" i="1"/>
  <c r="G61" i="1"/>
  <c r="G60" i="1"/>
  <c r="G52" i="1"/>
  <c r="G51" i="1"/>
  <c r="G98" i="1" l="1"/>
  <c r="G95" i="1"/>
  <c r="G96" i="1"/>
  <c r="G97" i="1"/>
  <c r="G94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70" i="1"/>
  <c r="G71" i="1"/>
  <c r="G72" i="1"/>
  <c r="G73" i="1"/>
  <c r="G74" i="1"/>
  <c r="G75" i="1"/>
  <c r="G76" i="1"/>
  <c r="G35" i="1"/>
  <c r="G36" i="1"/>
  <c r="G37" i="1"/>
  <c r="G54" i="1"/>
  <c r="G34" i="1"/>
  <c r="G44" i="1"/>
  <c r="G48" i="1"/>
  <c r="G49" i="1"/>
  <c r="G53" i="1"/>
  <c r="G56" i="1"/>
  <c r="G59" i="1"/>
  <c r="G57" i="1"/>
  <c r="G58" i="1"/>
  <c r="G23" i="1"/>
  <c r="G24" i="1"/>
  <c r="G25" i="1"/>
  <c r="G26" i="1"/>
  <c r="G18" i="1"/>
  <c r="G19" i="1"/>
  <c r="G20" i="1"/>
  <c r="H99" i="1" l="1"/>
  <c r="H28" i="1"/>
  <c r="G79" i="1" l="1"/>
  <c r="G78" i="1"/>
  <c r="G68" i="1"/>
  <c r="G41" i="1"/>
  <c r="G38" i="1"/>
  <c r="G47" i="1"/>
  <c r="G46" i="1"/>
  <c r="G43" i="1"/>
  <c r="G33" i="1"/>
  <c r="G40" i="1"/>
  <c r="G27" i="1"/>
  <c r="G22" i="1"/>
  <c r="G21" i="1"/>
  <c r="G17" i="1"/>
  <c r="G16" i="1"/>
  <c r="G15" i="1"/>
  <c r="G14" i="1"/>
  <c r="G13" i="1"/>
  <c r="G28" i="1" l="1"/>
  <c r="G64" i="1"/>
  <c r="G99" i="1"/>
</calcChain>
</file>

<file path=xl/sharedStrings.xml><?xml version="1.0" encoding="utf-8"?>
<sst xmlns="http://schemas.openxmlformats.org/spreadsheetml/2006/main" count="389" uniqueCount="165">
  <si>
    <t>Currency of offer:</t>
  </si>
  <si>
    <r>
      <t xml:space="preserve">Please use this form for your financial proposal for the indicated services giving the price in a fixed and all inclusive basis.
Please indicate all prices in only one currency and indicate them </t>
    </r>
    <r>
      <rPr>
        <b/>
        <u/>
        <sz val="10"/>
        <color rgb="FFFF0000"/>
        <rFont val="Arial"/>
        <family val="2"/>
      </rPr>
      <t>with VAT as applicable</t>
    </r>
    <r>
      <rPr>
        <b/>
        <sz val="10"/>
        <color indexed="60"/>
        <rFont val="Arial"/>
        <family val="2"/>
      </rPr>
      <t xml:space="preserve">
</t>
    </r>
  </si>
  <si>
    <t>A</t>
  </si>
  <si>
    <t>B</t>
  </si>
  <si>
    <t>A*B=C</t>
  </si>
  <si>
    <r>
      <t xml:space="preserve">Lot 1 (Part 1 of 2) :    Work/labour costs for one </t>
    </r>
    <r>
      <rPr>
        <b/>
        <u/>
        <sz val="14"/>
        <rFont val="Arial"/>
        <family val="2"/>
      </rPr>
      <t>medium repair</t>
    </r>
    <r>
      <rPr>
        <b/>
        <sz val="14"/>
        <rFont val="Arial"/>
        <family val="2"/>
      </rPr>
      <t xml:space="preserve"> of one house (estimated works and quantities)</t>
    </r>
  </si>
  <si>
    <t>SN #</t>
  </si>
  <si>
    <t xml:space="preserve">Scope of work for one house </t>
  </si>
  <si>
    <t>Measurement Unit</t>
  </si>
  <si>
    <t>Clarification</t>
  </si>
  <si>
    <t xml:space="preserve">Cost for 1 Measurement Unit (works only) </t>
  </si>
  <si>
    <t>Quantity estimate for 1 house (works only)</t>
  </si>
  <si>
    <t>Total Cost for 1 house (works only)</t>
  </si>
  <si>
    <t>VAT (if applicable)</t>
  </si>
  <si>
    <t>1 house</t>
  </si>
  <si>
    <t>tonn</t>
  </si>
  <si>
    <t>tonn\km</t>
  </si>
  <si>
    <t>Garbage removal</t>
  </si>
  <si>
    <t xml:space="preserve">Total for ONE MEDIUM REPAIR OF ONE HOUSE (works and labour only)  ALL INCLUSIVE </t>
  </si>
  <si>
    <r>
      <t xml:space="preserve">Lot 1 (Part 2 of 2):  Materials costs for one </t>
    </r>
    <r>
      <rPr>
        <b/>
        <u/>
        <sz val="14"/>
        <rFont val="Arial"/>
        <family val="2"/>
      </rPr>
      <t>medium repair</t>
    </r>
    <r>
      <rPr>
        <b/>
        <sz val="14"/>
        <rFont val="Arial"/>
        <family val="2"/>
      </rPr>
      <t xml:space="preserve"> of one house (estimated items and quantities)</t>
    </r>
  </si>
  <si>
    <t xml:space="preserve">Materials 
for one house </t>
  </si>
  <si>
    <t>Rectification</t>
  </si>
  <si>
    <t xml:space="preserve">Cost for 1 Measurement Unit of material only </t>
  </si>
  <si>
    <t>Quantity estimate for 1 house (materials only)</t>
  </si>
  <si>
    <t>Total Cost for 1 house (materials only)</t>
  </si>
  <si>
    <t>Timber-batten 25x100x4500mm</t>
  </si>
  <si>
    <t>pcs</t>
  </si>
  <si>
    <t>Timber-batten 70x150x4500</t>
  </si>
  <si>
    <t>Roofing sheet (Shiffer asbestos free CCB)</t>
  </si>
  <si>
    <t>kg</t>
  </si>
  <si>
    <t>Total for ONE MEDIUM REPAIR OF ONE HOUSE (Materials only)  ALL INCLUSIVE</t>
  </si>
  <si>
    <t>Total for ONE HEAVY REPAIR OF ONE HOUSE (works and labour only) ALL INCLUSIVE</t>
  </si>
  <si>
    <r>
      <t xml:space="preserve">Lot 2  (Part 2 of 2):  Materials costs for one </t>
    </r>
    <r>
      <rPr>
        <b/>
        <u/>
        <sz val="14"/>
        <rFont val="Arial"/>
        <family val="2"/>
      </rPr>
      <t>heavy repair</t>
    </r>
    <r>
      <rPr>
        <b/>
        <sz val="14"/>
        <rFont val="Arial"/>
        <family val="2"/>
      </rPr>
      <t xml:space="preserve"> of one house (estimated items and quantities)</t>
    </r>
  </si>
  <si>
    <t>MATERIALS 
for one house of Lot 2 (Heavy repair)</t>
  </si>
  <si>
    <t>Cost for 1 Measurem. Unit (materials only)</t>
  </si>
  <si>
    <t>Cost for 1 house (materials only)</t>
  </si>
  <si>
    <t>Roofing sheet (Shiffer asbestos-free CCB)</t>
  </si>
  <si>
    <t>Cement M400</t>
  </si>
  <si>
    <t>Cinder block Size (WxHxD): (20x20x40)</t>
  </si>
  <si>
    <t>Total for ONE HEAVY REPAIR OF ONE HOUSE (materials only) ALL INCLUSIVE</t>
  </si>
  <si>
    <t>Signature of company representative:</t>
  </si>
  <si>
    <t>Name of company representative:</t>
  </si>
  <si>
    <t>Date:</t>
  </si>
  <si>
    <t>Company Stamp:</t>
  </si>
  <si>
    <t>When filled please provide this document in PDF and in Excel format.</t>
  </si>
  <si>
    <t>BIDDERS ARE REQUESTED TO CHECK ALL FORMULAS AND ALL SUMS BEFORE SUBMITTING THEIR FINANCIAL OFFER IN PDF</t>
  </si>
  <si>
    <t>Damage assessment and provision of the corresponding act to UNHCR</t>
  </si>
  <si>
    <t>Supply and delivery of the construction materials to the chosen object</t>
  </si>
  <si>
    <t>Dismantling of damaged double slope roof system</t>
  </si>
  <si>
    <t>Double slope roof system mounting, including antiseptic treatment of wood</t>
  </si>
  <si>
    <t>Roof boarding mounting, including antiseptic treatment of wood</t>
  </si>
  <si>
    <t>Roof insulation with the use of ruberoid</t>
  </si>
  <si>
    <t>Roofing sheet mounting, including installation of skates, wind straps</t>
  </si>
  <si>
    <t>Fronton mounting with OSB and with carcass, including antiseptic treatment of wood</t>
  </si>
  <si>
    <t>Window mounting, including the following works:                                                                                           -	Mounting of window block,
-	Mounting of window ledge,
-	Mounting of window sill,
-	Arrangement of inside jamb of the window,
-	Arrangement of outside jamb of the window,
-	Arrangement of cement covering under window ledge,
-	Arrangement of cement covering under window sill</t>
  </si>
  <si>
    <t>Dismantling  of damaged roof boarding</t>
  </si>
  <si>
    <t>Dismantling  of damaged hydro isolation</t>
  </si>
  <si>
    <t>Dismantling  of  roofing sheets</t>
  </si>
  <si>
    <t>Dismantling  of damaged fronton</t>
  </si>
  <si>
    <t>Dismantling  of damaged window blocks</t>
  </si>
  <si>
    <t>Ruberoid / Roofing waterproof 1x15 m roll</t>
  </si>
  <si>
    <t>Nail 70 mm</t>
  </si>
  <si>
    <t>Pin М12, 1000мм</t>
  </si>
  <si>
    <t>Screw-nut М12</t>
  </si>
  <si>
    <t>Washer М12</t>
  </si>
  <si>
    <t>Self-tapping screw TN55</t>
  </si>
  <si>
    <t>Metal clamp 400мм</t>
  </si>
  <si>
    <t>Drawing pin</t>
  </si>
  <si>
    <t>Skate 200х200х2000мм</t>
  </si>
  <si>
    <t>Wind strap 200х200х2000мм</t>
  </si>
  <si>
    <t>OSB 10х1250х2500мм</t>
  </si>
  <si>
    <t>ball</t>
  </si>
  <si>
    <t>Professional construction foam 750 ml all season</t>
  </si>
  <si>
    <t>Mounting armature for metal-plastic windows</t>
  </si>
  <si>
    <t>Dowel 6х60</t>
  </si>
  <si>
    <t>Supply and delivery of the construction materials as per specifications listed in Annex B to the chosen object</t>
  </si>
  <si>
    <t>Dismantling of damaged roof boarding</t>
  </si>
  <si>
    <t>Dismantling of damaged hydro isolation</t>
  </si>
  <si>
    <t>Dismantling of damaged fronton</t>
  </si>
  <si>
    <t>Dismantling of damaged walls</t>
  </si>
  <si>
    <t>Dismantling of damaged window blocks</t>
  </si>
  <si>
    <t>Dismantling of interior door blocks</t>
  </si>
  <si>
    <t>Dismantling of roofing sheets</t>
  </si>
  <si>
    <t>Here bidders are reminded no materials are required and therefore only cost of works is quoted (lines 1.1-1.9)</t>
  </si>
  <si>
    <r>
      <t xml:space="preserve">Here bidders are to quote the cost of the works </t>
    </r>
    <r>
      <rPr>
        <u/>
        <sz val="11"/>
        <color rgb="FF7030A0"/>
        <rFont val="Arial"/>
        <family val="2"/>
      </rPr>
      <t>EXCLUDING the cost of materials</t>
    </r>
    <r>
      <rPr>
        <sz val="11"/>
        <color rgb="FF7030A0"/>
        <rFont val="Arial"/>
        <family val="2"/>
      </rPr>
      <t xml:space="preserve"> (lines 1.10-1.15)</t>
    </r>
  </si>
  <si>
    <t>Here no materials are required for lines 2.1-2.11 and therefore only cost of works shall be quoted</t>
  </si>
  <si>
    <t>Hollow concrete block mounting, including the following works:
- hollow concrete block laying,
- external plastering of walls,
- internal plastering of walls,
- mounting of metal net for plastering.</t>
  </si>
  <si>
    <t xml:space="preserve">Preparation of building mixture manualy </t>
  </si>
  <si>
    <t>Breastplate mounting</t>
  </si>
  <si>
    <t>Horizontal insulation for upper ring beam</t>
  </si>
  <si>
    <t>Ceiling beam mounting including, antiseptic treatment of wood</t>
  </si>
  <si>
    <t>Boarding, ceiling beam siding with OSB,vapour barriers, including antiseptic treatment of wood</t>
  </si>
  <si>
    <t>Thermal insulation of ceiling beams</t>
  </si>
  <si>
    <t>Duck boards mounting on ceiling beams, including antiseptic treatment of wood</t>
  </si>
  <si>
    <t>Roof insulation using ruberoid</t>
  </si>
  <si>
    <t>Fronton mounting with OSB and carcass, including antiseptic treatment of wood</t>
  </si>
  <si>
    <t>Window mounting, including the following works:                                                                                           -	Mounting of window block,
-	Mounting of window ledge,
-	Mounting of window sill,
-	Arrangement of interior jamb of the window,
-	Arrangement of exterior jamb of the window,
-	Arrangement of cement covering under window ledge,
-	Arrangement of cement covering under window sill</t>
  </si>
  <si>
    <t>Metal entrance door mounting, including the following works:
- Metal door block mounting,
- Arrangement of interior jamb of the wall,
- Arrangement of exterior jamb of the wall.</t>
  </si>
  <si>
    <t>Interrior wooden door mounting, including the following works:
- Interrior wooden door block mounting,
- Arrangement of interior jamb of the wall,</t>
  </si>
  <si>
    <t>Timber-batten 100x200x4500mm</t>
  </si>
  <si>
    <t>Ruberoid / Roofing waterproof 1x15 m</t>
  </si>
  <si>
    <t>Nail 120 mm</t>
  </si>
  <si>
    <t>Nail 150 mm</t>
  </si>
  <si>
    <t>Sand</t>
  </si>
  <si>
    <t>Plate 40х0.04</t>
  </si>
  <si>
    <t>Metal door 1100х2100мм</t>
  </si>
  <si>
    <t>Electrode АНО-21</t>
  </si>
  <si>
    <t xml:space="preserve">Metal coating 2.8кг </t>
  </si>
  <si>
    <t>Rolled wire 6мм</t>
  </si>
  <si>
    <t>m</t>
  </si>
  <si>
    <t>Anker 12х180мм</t>
  </si>
  <si>
    <t>roll</t>
  </si>
  <si>
    <t>Screw TN55</t>
  </si>
  <si>
    <t>Vapour barriers</t>
  </si>
  <si>
    <t>m3</t>
  </si>
  <si>
    <t>m2</t>
  </si>
  <si>
    <t>Restoration of separate fragments of bases with reinforcement of concrete</t>
  </si>
  <si>
    <t>Horizontal and vertical insulation of bases</t>
  </si>
  <si>
    <t>Upper ring beam mounting, including antiseptic treatment of wood</t>
  </si>
  <si>
    <t>Plaster</t>
  </si>
  <si>
    <t>Paint</t>
  </si>
  <si>
    <t>Double slope roof system</t>
  </si>
  <si>
    <t xml:space="preserve">Roof boarding </t>
  </si>
  <si>
    <t>Roof insulation (ruberoid)</t>
  </si>
  <si>
    <t>Roofing sheet</t>
  </si>
  <si>
    <t>Fronton mounting</t>
  </si>
  <si>
    <t>Window mounting</t>
  </si>
  <si>
    <t>Coating Start</t>
  </si>
  <si>
    <t>Coating Finish</t>
  </si>
  <si>
    <t xml:space="preserve">Restoration of separate fragments of bases </t>
  </si>
  <si>
    <t>Steel armatura d=8</t>
  </si>
  <si>
    <t>block mounting</t>
  </si>
  <si>
    <t>Hollow concrete block mountin</t>
  </si>
  <si>
    <t>Metal lathing</t>
  </si>
  <si>
    <t>Angle 75x75x0.06</t>
  </si>
  <si>
    <t>Window metal plastic 1200х1400 + window ladge + window sill</t>
  </si>
  <si>
    <t>Metal entrance door mounting</t>
  </si>
  <si>
    <t>Steel armatura d=12</t>
  </si>
  <si>
    <t>Gravel stone</t>
  </si>
  <si>
    <t>Bitumen Mastic</t>
  </si>
  <si>
    <t>Horizontal insulation for upper ring beam + mauerlat mounting (upper ring beem)</t>
  </si>
  <si>
    <t xml:space="preserve">Thermal insulation (mineral wool) 100mm </t>
  </si>
  <si>
    <t>Timber-batten 100x100x4500mm</t>
  </si>
  <si>
    <t>2,48</t>
  </si>
  <si>
    <t>Roofing bracket</t>
  </si>
  <si>
    <t>Interior door 900х2100мм</t>
  </si>
  <si>
    <t>2.100</t>
  </si>
  <si>
    <t>2.101</t>
  </si>
  <si>
    <t>2.90</t>
  </si>
  <si>
    <t>2.80</t>
  </si>
  <si>
    <t>2.70</t>
  </si>
  <si>
    <t>2.60</t>
  </si>
  <si>
    <t>2.50</t>
  </si>
  <si>
    <t>2.40</t>
  </si>
  <si>
    <t>Roofing/Ceiling</t>
  </si>
  <si>
    <t>Interrior  door mounting</t>
  </si>
  <si>
    <t>2.102</t>
  </si>
  <si>
    <t>Dismantling of exterior door blocks</t>
  </si>
  <si>
    <t>Armatura, d=8</t>
  </si>
  <si>
    <t>Company name:</t>
  </si>
  <si>
    <r>
      <t xml:space="preserve">Here bidders are to quote the cost of the works </t>
    </r>
    <r>
      <rPr>
        <u/>
        <sz val="11"/>
        <color rgb="FF7030A0"/>
        <rFont val="Arial"/>
        <family val="2"/>
      </rPr>
      <t>EXCLUDING the cost of materials</t>
    </r>
    <r>
      <rPr>
        <sz val="11"/>
        <color rgb="FF7030A0"/>
        <rFont val="Arial"/>
        <family val="2"/>
      </rPr>
      <t xml:space="preserve"> (lines 2.13-2.31)</t>
    </r>
  </si>
  <si>
    <t>IMPORTANT: construction material listed in this section (specifications accordinf to Annex A) may be procured (a) by UNHCR and supplied to the bidder; (b) by the bidder, on specific request by UNHCR, and based on the prices offered in this Annex; (c) with a mix of (a) and (b). UNHCR reserves the right to decide which modality to adopt, case by case.</t>
  </si>
  <si>
    <t>IMPORTANT: construction material listed in this section  (specifications accordinf to Annex A) may be procured (a) by UNHCR and supplied to the bidder; (b) by the bidder, on specific request by UNHCR, and based on the prices offered in this Annex; (c) with a mix of (a) and (b). UNHCR reserves the right to decide which modality to adopt, case by case.</t>
  </si>
  <si>
    <r>
      <t xml:space="preserve">Lot 2 (Part 1 of 2):  Work/labour costs for one </t>
    </r>
    <r>
      <rPr>
        <b/>
        <u/>
        <sz val="14"/>
        <rFont val="Arial"/>
        <family val="2"/>
      </rPr>
      <t>heavy repair</t>
    </r>
    <r>
      <rPr>
        <b/>
        <sz val="14"/>
        <rFont val="Arial"/>
        <family val="2"/>
      </rPr>
      <t xml:space="preserve"> of one house (estimated works and quantities)</t>
    </r>
  </si>
  <si>
    <t>Annex B -  Financial Offer Form to RFP 2020-04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</si>
</sst>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0"/>
      <color rgb="FF7030A0"/>
      <name val="Arial"/>
      <family val="2"/>
    </font>
    <font>
      <sz val="11"/>
      <color rgb="FF7030A0"/>
      <name val="Arial"/>
      <family val="2"/>
    </font>
    <font>
      <sz val="11"/>
      <name val="Arial"/>
      <family val="2"/>
    </font>
    <font>
      <b/>
      <sz val="10"/>
      <color rgb="FFC00000"/>
      <name val="Arial"/>
      <family val="2"/>
    </font>
    <font>
      <b/>
      <sz val="10"/>
      <color indexed="60"/>
      <name val="Arial"/>
      <family val="2"/>
    </font>
    <font>
      <b/>
      <sz val="14"/>
      <name val="Arial"/>
      <family val="2"/>
    </font>
    <font>
      <u/>
      <sz val="11"/>
      <color rgb="FF7030A0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sz val="11"/>
      <color theme="9" tint="-0.49998474074526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u/>
      <sz val="14"/>
      <name val="Arial"/>
      <family val="2"/>
    </font>
    <font>
      <b/>
      <i/>
      <sz val="14"/>
      <color theme="1"/>
      <name val="Arial"/>
      <family val="2"/>
    </font>
    <font>
      <i/>
      <sz val="10"/>
      <color rgb="FFFF000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15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6" borderId="11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19" fillId="0" borderId="0" xfId="0" applyFont="1" applyAlignment="1">
      <alignment vertical="center"/>
    </xf>
    <xf numFmtId="0" fontId="3" fillId="5" borderId="4" xfId="0" applyFont="1" applyFill="1" applyBorder="1" applyAlignment="1">
      <alignment horizontal="center" vertical="center" wrapText="1" shrinkToFit="1"/>
    </xf>
    <xf numFmtId="0" fontId="0" fillId="5" borderId="5" xfId="0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6" fillId="5" borderId="26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3" fillId="6" borderId="8" xfId="0" applyFont="1" applyFill="1" applyBorder="1" applyAlignment="1">
      <alignment vertical="center"/>
    </xf>
    <xf numFmtId="0" fontId="6" fillId="4" borderId="18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/>
    </xf>
    <xf numFmtId="164" fontId="3" fillId="0" borderId="37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6" borderId="11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0" fontId="11" fillId="0" borderId="15" xfId="0" applyFont="1" applyBorder="1" applyAlignment="1"/>
    <xf numFmtId="0" fontId="3" fillId="0" borderId="6" xfId="0" applyFont="1" applyBorder="1" applyAlignment="1">
      <alignment horizontal="center" vertical="center"/>
    </xf>
    <xf numFmtId="0" fontId="1" fillId="0" borderId="16" xfId="0" applyFont="1" applyBorder="1" applyAlignment="1"/>
    <xf numFmtId="0" fontId="1" fillId="0" borderId="0" xfId="0" applyFont="1" applyAlignment="1"/>
    <xf numFmtId="0" fontId="1" fillId="0" borderId="15" xfId="0" applyFont="1" applyBorder="1" applyAlignment="1"/>
    <xf numFmtId="0" fontId="1" fillId="0" borderId="0" xfId="0" applyFont="1"/>
    <xf numFmtId="0" fontId="3" fillId="3" borderId="21" xfId="0" applyFont="1" applyFill="1" applyBorder="1" applyAlignment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4" fillId="3" borderId="20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4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wrapText="1"/>
    </xf>
    <xf numFmtId="164" fontId="3" fillId="0" borderId="36" xfId="0" applyNumberFormat="1" applyFont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3" fillId="6" borderId="45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2" fontId="3" fillId="0" borderId="47" xfId="0" applyNumberFormat="1" applyFont="1" applyBorder="1" applyAlignment="1">
      <alignment horizontal="center" vertical="center"/>
    </xf>
    <xf numFmtId="2" fontId="3" fillId="0" borderId="37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 wrapText="1"/>
    </xf>
    <xf numFmtId="164" fontId="3" fillId="0" borderId="38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3" fillId="0" borderId="16" xfId="0" applyFont="1" applyBorder="1" applyAlignment="1">
      <alignment horizontal="center" wrapText="1"/>
    </xf>
    <xf numFmtId="0" fontId="3" fillId="3" borderId="7" xfId="0" applyFont="1" applyFill="1" applyBorder="1" applyAlignment="1">
      <alignment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4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3" borderId="52" xfId="0" applyFont="1" applyFill="1" applyBorder="1" applyAlignment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 wrapText="1"/>
    </xf>
    <xf numFmtId="0" fontId="3" fillId="3" borderId="2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2" fillId="7" borderId="2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5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2" fillId="5" borderId="42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4"/>
  <sheetViews>
    <sheetView tabSelected="1" zoomScale="90" zoomScaleNormal="90" workbookViewId="0">
      <selection activeCell="A56" sqref="A56:XFD56"/>
    </sheetView>
  </sheetViews>
  <sheetFormatPr defaultColWidth="9.1328125" defaultRowHeight="12.75" x14ac:dyDescent="0.45"/>
  <cols>
    <col min="1" max="1" width="6.73046875" style="18" customWidth="1"/>
    <col min="2" max="2" width="64.1328125" style="1" customWidth="1"/>
    <col min="3" max="3" width="18.59765625" style="1" customWidth="1"/>
    <col min="4" max="4" width="25.73046875" style="1" customWidth="1"/>
    <col min="5" max="5" width="15.86328125" style="1" customWidth="1"/>
    <col min="6" max="6" width="15" style="1" customWidth="1"/>
    <col min="7" max="7" width="15.3984375" style="1" customWidth="1"/>
    <col min="8" max="8" width="15" style="1" customWidth="1"/>
    <col min="9" max="9" width="9.1328125" style="20"/>
    <col min="10" max="16384" width="9.1328125" style="1"/>
  </cols>
  <sheetData>
    <row r="1" spans="1:9" ht="22.15" x14ac:dyDescent="0.45">
      <c r="A1" s="19"/>
      <c r="B1" s="30"/>
      <c r="C1" s="30"/>
      <c r="D1" s="30"/>
      <c r="E1" s="30"/>
      <c r="F1" s="30"/>
      <c r="G1" s="30"/>
      <c r="H1" s="19"/>
    </row>
    <row r="2" spans="1:9" ht="22.5" x14ac:dyDescent="0.45">
      <c r="A2" s="19"/>
      <c r="B2" s="31" t="s">
        <v>164</v>
      </c>
      <c r="C2" s="31"/>
      <c r="D2" s="31"/>
      <c r="E2" s="31"/>
      <c r="F2" s="31"/>
      <c r="G2" s="30"/>
      <c r="H2" s="19"/>
    </row>
    <row r="3" spans="1:9" ht="13.15" thickBot="1" x14ac:dyDescent="0.5">
      <c r="A3" s="19"/>
      <c r="B3" s="2"/>
      <c r="C3" s="2"/>
      <c r="D3" s="2"/>
      <c r="E3" s="2"/>
      <c r="F3" s="2"/>
      <c r="G3" s="6"/>
      <c r="H3" s="19"/>
    </row>
    <row r="4" spans="1:9" ht="28.9" customHeight="1" x14ac:dyDescent="0.45">
      <c r="A4" s="19"/>
      <c r="B4" s="95" t="s">
        <v>159</v>
      </c>
      <c r="C4" s="24"/>
      <c r="D4" s="25"/>
      <c r="E4" s="25"/>
      <c r="F4" s="26"/>
      <c r="G4" s="10"/>
      <c r="H4" s="6"/>
    </row>
    <row r="5" spans="1:9" ht="30.6" customHeight="1" thickBot="1" x14ac:dyDescent="0.5">
      <c r="A5" s="19"/>
      <c r="B5" s="96" t="s">
        <v>0</v>
      </c>
      <c r="C5" s="27"/>
      <c r="D5" s="28"/>
      <c r="E5" s="28"/>
      <c r="F5" s="29"/>
      <c r="G5" s="10"/>
      <c r="H5" s="6"/>
    </row>
    <row r="6" spans="1:9" x14ac:dyDescent="0.45">
      <c r="A6" s="19"/>
      <c r="B6" s="2"/>
      <c r="C6" s="2"/>
      <c r="D6" s="2"/>
      <c r="E6" s="2"/>
      <c r="F6" s="2"/>
      <c r="G6" s="6"/>
      <c r="H6" s="19"/>
    </row>
    <row r="7" spans="1:9" x14ac:dyDescent="0.45">
      <c r="A7" s="19"/>
      <c r="B7" s="174" t="s">
        <v>1</v>
      </c>
      <c r="C7" s="175"/>
      <c r="D7" s="175"/>
      <c r="E7" s="175"/>
      <c r="F7" s="175"/>
      <c r="G7" s="175"/>
      <c r="H7" s="19"/>
    </row>
    <row r="8" spans="1:9" x14ac:dyDescent="0.45">
      <c r="A8" s="19"/>
      <c r="B8" s="175"/>
      <c r="C8" s="175"/>
      <c r="D8" s="175"/>
      <c r="E8" s="175"/>
      <c r="F8" s="175"/>
      <c r="G8" s="175"/>
      <c r="H8" s="19"/>
    </row>
    <row r="9" spans="1:9" ht="13.15" x14ac:dyDescent="0.45">
      <c r="A9" s="19"/>
      <c r="B9" s="3"/>
      <c r="C9" s="19"/>
      <c r="D9" s="19"/>
      <c r="E9" s="19"/>
      <c r="F9" s="19"/>
      <c r="G9" s="19"/>
      <c r="H9" s="19"/>
    </row>
    <row r="10" spans="1:9" ht="13.15" thickBot="1" x14ac:dyDescent="0.5">
      <c r="A10" s="19"/>
      <c r="B10" s="19"/>
      <c r="C10" s="19"/>
      <c r="D10" s="19"/>
      <c r="E10" s="20" t="s">
        <v>2</v>
      </c>
      <c r="F10" s="20" t="s">
        <v>3</v>
      </c>
      <c r="G10" s="20" t="s">
        <v>4</v>
      </c>
      <c r="H10" s="19"/>
    </row>
    <row r="11" spans="1:9" s="18" customFormat="1" ht="38.450000000000003" customHeight="1" thickBot="1" x14ac:dyDescent="0.5">
      <c r="A11" s="22"/>
      <c r="B11" s="162" t="s">
        <v>5</v>
      </c>
      <c r="C11" s="163"/>
      <c r="D11" s="163"/>
      <c r="E11" s="163"/>
      <c r="F11" s="163"/>
      <c r="G11" s="163"/>
      <c r="H11" s="164"/>
      <c r="I11" s="20"/>
    </row>
    <row r="12" spans="1:9" s="19" customFormat="1" ht="54.6" customHeight="1" thickBot="1" x14ac:dyDescent="0.5">
      <c r="A12" s="94" t="s">
        <v>6</v>
      </c>
      <c r="B12" s="36" t="s">
        <v>7</v>
      </c>
      <c r="C12" s="23" t="s">
        <v>8</v>
      </c>
      <c r="D12" s="23" t="s">
        <v>9</v>
      </c>
      <c r="E12" s="23" t="s">
        <v>10</v>
      </c>
      <c r="F12" s="23" t="s">
        <v>11</v>
      </c>
      <c r="G12" s="37" t="s">
        <v>12</v>
      </c>
      <c r="H12" s="47" t="s">
        <v>13</v>
      </c>
      <c r="I12" s="20"/>
    </row>
    <row r="13" spans="1:9" ht="14.45" customHeight="1" x14ac:dyDescent="0.45">
      <c r="A13" s="93">
        <v>1.1000000000000001</v>
      </c>
      <c r="B13" s="114" t="s">
        <v>46</v>
      </c>
      <c r="C13" s="102" t="s">
        <v>14</v>
      </c>
      <c r="D13" s="176" t="s">
        <v>83</v>
      </c>
      <c r="E13" s="5"/>
      <c r="F13" s="102">
        <v>1</v>
      </c>
      <c r="G13" s="57">
        <f t="shared" ref="G13:G27" si="0">+E13*F13</f>
        <v>0</v>
      </c>
      <c r="H13" s="62"/>
    </row>
    <row r="14" spans="1:9" ht="14.45" customHeight="1" x14ac:dyDescent="0.45">
      <c r="A14" s="53">
        <v>1.2</v>
      </c>
      <c r="B14" s="114" t="s">
        <v>47</v>
      </c>
      <c r="C14" s="102" t="s">
        <v>16</v>
      </c>
      <c r="D14" s="177"/>
      <c r="E14" s="5"/>
      <c r="F14" s="102">
        <v>3.5</v>
      </c>
      <c r="G14" s="57">
        <f t="shared" si="0"/>
        <v>0</v>
      </c>
      <c r="H14" s="98"/>
    </row>
    <row r="15" spans="1:9" ht="13.15" customHeight="1" x14ac:dyDescent="0.45">
      <c r="A15" s="53">
        <v>1.3</v>
      </c>
      <c r="B15" s="114" t="s">
        <v>48</v>
      </c>
      <c r="C15" s="102" t="s">
        <v>115</v>
      </c>
      <c r="D15" s="177"/>
      <c r="E15" s="5"/>
      <c r="F15" s="102">
        <v>50</v>
      </c>
      <c r="G15" s="57">
        <f t="shared" si="0"/>
        <v>0</v>
      </c>
      <c r="H15" s="98"/>
    </row>
    <row r="16" spans="1:9" ht="13.15" customHeight="1" x14ac:dyDescent="0.45">
      <c r="A16" s="53">
        <v>1.4</v>
      </c>
      <c r="B16" s="114" t="s">
        <v>55</v>
      </c>
      <c r="C16" s="102" t="s">
        <v>115</v>
      </c>
      <c r="D16" s="177"/>
      <c r="E16" s="5"/>
      <c r="F16" s="102">
        <v>50</v>
      </c>
      <c r="G16" s="57">
        <f t="shared" si="0"/>
        <v>0</v>
      </c>
      <c r="H16" s="99"/>
    </row>
    <row r="17" spans="1:9" ht="13.15" customHeight="1" x14ac:dyDescent="0.45">
      <c r="A17" s="53">
        <v>1.5</v>
      </c>
      <c r="B17" s="114" t="s">
        <v>56</v>
      </c>
      <c r="C17" s="102" t="s">
        <v>115</v>
      </c>
      <c r="D17" s="177"/>
      <c r="E17" s="5"/>
      <c r="F17" s="102">
        <v>100</v>
      </c>
      <c r="G17" s="57">
        <f t="shared" si="0"/>
        <v>0</v>
      </c>
      <c r="H17" s="98"/>
    </row>
    <row r="18" spans="1:9" s="19" customFormat="1" ht="13.15" customHeight="1" x14ac:dyDescent="0.45">
      <c r="A18" s="53">
        <v>1.6</v>
      </c>
      <c r="B18" s="114" t="s">
        <v>57</v>
      </c>
      <c r="C18" s="102" t="s">
        <v>115</v>
      </c>
      <c r="D18" s="177"/>
      <c r="E18" s="5"/>
      <c r="F18" s="102">
        <v>100</v>
      </c>
      <c r="G18" s="57">
        <f t="shared" si="0"/>
        <v>0</v>
      </c>
      <c r="H18" s="98"/>
      <c r="I18" s="20"/>
    </row>
    <row r="19" spans="1:9" s="19" customFormat="1" ht="13.15" customHeight="1" x14ac:dyDescent="0.45">
      <c r="A19" s="53">
        <v>1.7</v>
      </c>
      <c r="B19" s="114" t="s">
        <v>58</v>
      </c>
      <c r="C19" s="102" t="s">
        <v>115</v>
      </c>
      <c r="D19" s="177"/>
      <c r="E19" s="5"/>
      <c r="F19" s="102">
        <v>20</v>
      </c>
      <c r="G19" s="57">
        <f t="shared" si="0"/>
        <v>0</v>
      </c>
      <c r="H19" s="62"/>
      <c r="I19" s="20"/>
    </row>
    <row r="20" spans="1:9" s="19" customFormat="1" ht="13.15" customHeight="1" x14ac:dyDescent="0.45">
      <c r="A20" s="53">
        <v>1.8</v>
      </c>
      <c r="B20" s="114" t="s">
        <v>59</v>
      </c>
      <c r="C20" s="102" t="s">
        <v>26</v>
      </c>
      <c r="D20" s="177"/>
      <c r="E20" s="5"/>
      <c r="F20" s="102">
        <v>6</v>
      </c>
      <c r="G20" s="57">
        <f t="shared" si="0"/>
        <v>0</v>
      </c>
      <c r="H20" s="62"/>
      <c r="I20" s="20"/>
    </row>
    <row r="21" spans="1:9" s="18" customFormat="1" ht="13.15" customHeight="1" x14ac:dyDescent="0.45">
      <c r="A21" s="53">
        <v>1.9</v>
      </c>
      <c r="B21" s="114" t="s">
        <v>17</v>
      </c>
      <c r="C21" s="102" t="s">
        <v>15</v>
      </c>
      <c r="D21" s="178"/>
      <c r="E21" s="5"/>
      <c r="F21" s="102">
        <v>3.5</v>
      </c>
      <c r="G21" s="57">
        <f t="shared" si="0"/>
        <v>0</v>
      </c>
      <c r="H21" s="62"/>
      <c r="I21" s="20"/>
    </row>
    <row r="22" spans="1:9" ht="26.45" customHeight="1" x14ac:dyDescent="0.45">
      <c r="A22" s="54">
        <v>1.1000000000000001</v>
      </c>
      <c r="B22" s="115" t="s">
        <v>49</v>
      </c>
      <c r="C22" s="102" t="s">
        <v>115</v>
      </c>
      <c r="D22" s="168" t="s">
        <v>84</v>
      </c>
      <c r="E22" s="5"/>
      <c r="F22" s="102">
        <v>50</v>
      </c>
      <c r="G22" s="57">
        <f t="shared" si="0"/>
        <v>0</v>
      </c>
      <c r="H22" s="99"/>
    </row>
    <row r="23" spans="1:9" s="19" customFormat="1" ht="26.45" customHeight="1" x14ac:dyDescent="0.45">
      <c r="A23" s="54">
        <v>1.1100000000000001</v>
      </c>
      <c r="B23" s="115" t="s">
        <v>50</v>
      </c>
      <c r="C23" s="102" t="s">
        <v>115</v>
      </c>
      <c r="D23" s="169"/>
      <c r="E23" s="5"/>
      <c r="F23" s="102">
        <v>50</v>
      </c>
      <c r="G23" s="57">
        <f t="shared" si="0"/>
        <v>0</v>
      </c>
      <c r="H23" s="99"/>
      <c r="I23" s="20"/>
    </row>
    <row r="24" spans="1:9" s="19" customFormat="1" ht="26.45" customHeight="1" x14ac:dyDescent="0.45">
      <c r="A24" s="54">
        <v>1.1200000000000001</v>
      </c>
      <c r="B24" s="115" t="s">
        <v>51</v>
      </c>
      <c r="C24" s="102" t="s">
        <v>115</v>
      </c>
      <c r="D24" s="169"/>
      <c r="E24" s="5"/>
      <c r="F24" s="102">
        <v>100</v>
      </c>
      <c r="G24" s="57">
        <f t="shared" si="0"/>
        <v>0</v>
      </c>
      <c r="H24" s="62"/>
      <c r="I24" s="20"/>
    </row>
    <row r="25" spans="1:9" s="19" customFormat="1" ht="26.45" customHeight="1" x14ac:dyDescent="0.45">
      <c r="A25" s="54">
        <v>1.1299999999999999</v>
      </c>
      <c r="B25" s="115" t="s">
        <v>52</v>
      </c>
      <c r="C25" s="102" t="s">
        <v>115</v>
      </c>
      <c r="D25" s="169"/>
      <c r="E25" s="5"/>
      <c r="F25" s="102">
        <v>100</v>
      </c>
      <c r="G25" s="57">
        <f t="shared" si="0"/>
        <v>0</v>
      </c>
      <c r="H25" s="62"/>
      <c r="I25" s="20"/>
    </row>
    <row r="26" spans="1:9" s="19" customFormat="1" ht="26.45" customHeight="1" x14ac:dyDescent="0.45">
      <c r="A26" s="54">
        <v>1.1399999999999999</v>
      </c>
      <c r="B26" s="115" t="s">
        <v>53</v>
      </c>
      <c r="C26" s="102" t="s">
        <v>115</v>
      </c>
      <c r="D26" s="169"/>
      <c r="E26" s="5"/>
      <c r="F26" s="102">
        <v>20</v>
      </c>
      <c r="G26" s="57">
        <f t="shared" si="0"/>
        <v>0</v>
      </c>
      <c r="H26" s="62"/>
      <c r="I26" s="20"/>
    </row>
    <row r="27" spans="1:9" ht="108" customHeight="1" thickBot="1" x14ac:dyDescent="0.5">
      <c r="A27" s="55">
        <v>1.1499999999999999</v>
      </c>
      <c r="B27" s="115" t="s">
        <v>54</v>
      </c>
      <c r="C27" s="102" t="s">
        <v>26</v>
      </c>
      <c r="D27" s="169"/>
      <c r="E27" s="5"/>
      <c r="F27" s="102">
        <v>6</v>
      </c>
      <c r="G27" s="57">
        <f t="shared" si="0"/>
        <v>0</v>
      </c>
      <c r="H27" s="62"/>
    </row>
    <row r="28" spans="1:9" s="18" customFormat="1" ht="24.6" customHeight="1" thickBot="1" x14ac:dyDescent="0.5">
      <c r="A28" s="21"/>
      <c r="B28" s="165" t="s">
        <v>18</v>
      </c>
      <c r="C28" s="166"/>
      <c r="D28" s="166"/>
      <c r="E28" s="166"/>
      <c r="F28" s="167"/>
      <c r="G28" s="66">
        <f>SUM(G13:G27)</f>
        <v>0</v>
      </c>
      <c r="H28" s="63">
        <f>SUM(H13:H27)</f>
        <v>0</v>
      </c>
      <c r="I28" s="20"/>
    </row>
    <row r="29" spans="1:9" ht="3.6" customHeight="1" thickBot="1" x14ac:dyDescent="0.5">
      <c r="A29" s="19"/>
      <c r="B29" s="33"/>
      <c r="C29" s="34"/>
      <c r="D29" s="34"/>
      <c r="E29" s="34"/>
      <c r="F29" s="34"/>
      <c r="G29" s="34"/>
      <c r="H29" s="46"/>
    </row>
    <row r="30" spans="1:9" s="19" customFormat="1" ht="37.15" customHeight="1" thickBot="1" x14ac:dyDescent="0.5">
      <c r="A30" s="77"/>
      <c r="B30" s="162" t="s">
        <v>19</v>
      </c>
      <c r="C30" s="163"/>
      <c r="D30" s="163"/>
      <c r="E30" s="163"/>
      <c r="F30" s="163"/>
      <c r="G30" s="163"/>
      <c r="H30" s="164"/>
      <c r="I30" s="20"/>
    </row>
    <row r="31" spans="1:9" s="19" customFormat="1" ht="71.25" customHeight="1" thickBot="1" x14ac:dyDescent="0.5">
      <c r="A31" s="78" t="s">
        <v>6</v>
      </c>
      <c r="B31" s="48" t="s">
        <v>20</v>
      </c>
      <c r="C31" s="49" t="s">
        <v>8</v>
      </c>
      <c r="D31" s="49" t="s">
        <v>21</v>
      </c>
      <c r="E31" s="49" t="s">
        <v>22</v>
      </c>
      <c r="F31" s="49" t="s">
        <v>23</v>
      </c>
      <c r="G31" s="50" t="s">
        <v>24</v>
      </c>
      <c r="H31" s="51" t="s">
        <v>13</v>
      </c>
      <c r="I31" s="20"/>
    </row>
    <row r="32" spans="1:9" s="19" customFormat="1" ht="16.5" customHeight="1" x14ac:dyDescent="0.45">
      <c r="A32" s="159" t="s">
        <v>121</v>
      </c>
      <c r="B32" s="160"/>
      <c r="C32" s="160"/>
      <c r="D32" s="185" t="s">
        <v>162</v>
      </c>
      <c r="E32" s="146"/>
      <c r="F32" s="147"/>
      <c r="G32" s="147"/>
      <c r="H32" s="148"/>
      <c r="I32" s="20"/>
    </row>
    <row r="33" spans="1:9" ht="16.5" customHeight="1" x14ac:dyDescent="0.45">
      <c r="A33" s="101">
        <v>1.1599999999999999</v>
      </c>
      <c r="B33" s="108" t="s">
        <v>27</v>
      </c>
      <c r="C33" s="109" t="s">
        <v>26</v>
      </c>
      <c r="D33" s="186"/>
      <c r="E33" s="110"/>
      <c r="F33" s="113">
        <v>12</v>
      </c>
      <c r="G33" s="111">
        <f t="shared" ref="G33:G38" si="1">+E33*F33</f>
        <v>0</v>
      </c>
      <c r="H33" s="62"/>
    </row>
    <row r="34" spans="1:9" s="19" customFormat="1" ht="16.5" customHeight="1" x14ac:dyDescent="0.45">
      <c r="A34" s="54">
        <v>1.17</v>
      </c>
      <c r="B34" s="87" t="s">
        <v>66</v>
      </c>
      <c r="C34" s="109" t="s">
        <v>26</v>
      </c>
      <c r="D34" s="186"/>
      <c r="E34" s="5"/>
      <c r="F34" s="102">
        <v>12</v>
      </c>
      <c r="G34" s="57">
        <f t="shared" si="1"/>
        <v>0</v>
      </c>
      <c r="H34" s="62"/>
      <c r="I34" s="20"/>
    </row>
    <row r="35" spans="1:9" s="19" customFormat="1" ht="16.5" customHeight="1" x14ac:dyDescent="0.45">
      <c r="A35" s="54">
        <v>1.18</v>
      </c>
      <c r="B35" s="87" t="s">
        <v>62</v>
      </c>
      <c r="C35" s="102" t="s">
        <v>26</v>
      </c>
      <c r="D35" s="186"/>
      <c r="E35" s="5"/>
      <c r="F35" s="102">
        <v>5</v>
      </c>
      <c r="G35" s="57">
        <f t="shared" si="1"/>
        <v>0</v>
      </c>
      <c r="H35" s="62"/>
      <c r="I35" s="20"/>
    </row>
    <row r="36" spans="1:9" s="19" customFormat="1" ht="16.5" customHeight="1" x14ac:dyDescent="0.45">
      <c r="A36" s="54">
        <v>1.19</v>
      </c>
      <c r="B36" s="87" t="s">
        <v>63</v>
      </c>
      <c r="C36" s="102" t="s">
        <v>26</v>
      </c>
      <c r="D36" s="186"/>
      <c r="E36" s="5"/>
      <c r="F36" s="102">
        <v>40</v>
      </c>
      <c r="G36" s="57">
        <f t="shared" si="1"/>
        <v>0</v>
      </c>
      <c r="H36" s="62"/>
      <c r="I36" s="20"/>
    </row>
    <row r="37" spans="1:9" s="19" customFormat="1" ht="16.5" customHeight="1" x14ac:dyDescent="0.45">
      <c r="A37" s="54">
        <v>1.2</v>
      </c>
      <c r="B37" s="87" t="s">
        <v>64</v>
      </c>
      <c r="C37" s="102" t="s">
        <v>26</v>
      </c>
      <c r="D37" s="186"/>
      <c r="E37" s="5"/>
      <c r="F37" s="102">
        <v>40</v>
      </c>
      <c r="G37" s="57">
        <f t="shared" si="1"/>
        <v>0</v>
      </c>
      <c r="H37" s="62"/>
      <c r="I37" s="20"/>
    </row>
    <row r="38" spans="1:9" ht="16.5" customHeight="1" x14ac:dyDescent="0.45">
      <c r="A38" s="104">
        <v>1.21</v>
      </c>
      <c r="B38" s="88" t="s">
        <v>101</v>
      </c>
      <c r="C38" s="107" t="s">
        <v>29</v>
      </c>
      <c r="D38" s="186"/>
      <c r="E38" s="79"/>
      <c r="F38" s="107">
        <v>3</v>
      </c>
      <c r="G38" s="112">
        <f t="shared" si="1"/>
        <v>0</v>
      </c>
      <c r="H38" s="62"/>
    </row>
    <row r="39" spans="1:9" s="19" customFormat="1" ht="16.5" customHeight="1" x14ac:dyDescent="0.45">
      <c r="A39" s="146" t="s">
        <v>122</v>
      </c>
      <c r="B39" s="147"/>
      <c r="C39" s="161"/>
      <c r="D39" s="186"/>
      <c r="E39" s="146"/>
      <c r="F39" s="147"/>
      <c r="G39" s="147"/>
      <c r="H39" s="148"/>
      <c r="I39" s="20"/>
    </row>
    <row r="40" spans="1:9" ht="16.5" customHeight="1" x14ac:dyDescent="0.45">
      <c r="A40" s="101">
        <v>1.22</v>
      </c>
      <c r="B40" s="108" t="s">
        <v>25</v>
      </c>
      <c r="C40" s="113" t="s">
        <v>26</v>
      </c>
      <c r="D40" s="186"/>
      <c r="E40" s="110"/>
      <c r="F40" s="113">
        <v>62</v>
      </c>
      <c r="G40" s="111">
        <f>+E40*F40</f>
        <v>0</v>
      </c>
      <c r="H40" s="62"/>
    </row>
    <row r="41" spans="1:9" ht="16.5" customHeight="1" x14ac:dyDescent="0.45">
      <c r="A41" s="54">
        <v>1.23</v>
      </c>
      <c r="B41" s="87" t="s">
        <v>61</v>
      </c>
      <c r="C41" s="102" t="s">
        <v>29</v>
      </c>
      <c r="D41" s="186"/>
      <c r="E41" s="5"/>
      <c r="F41" s="102">
        <v>3</v>
      </c>
      <c r="G41" s="57">
        <f>+E41*F41</f>
        <v>0</v>
      </c>
      <c r="H41" s="62"/>
    </row>
    <row r="42" spans="1:9" s="19" customFormat="1" ht="16.5" customHeight="1" x14ac:dyDescent="0.45">
      <c r="A42" s="146" t="s">
        <v>123</v>
      </c>
      <c r="B42" s="147"/>
      <c r="C42" s="161"/>
      <c r="D42" s="186"/>
      <c r="E42" s="146"/>
      <c r="F42" s="147"/>
      <c r="G42" s="147"/>
      <c r="H42" s="148"/>
      <c r="I42" s="20"/>
    </row>
    <row r="43" spans="1:9" ht="16.5" customHeight="1" x14ac:dyDescent="0.45">
      <c r="A43" s="56">
        <v>1.24</v>
      </c>
      <c r="B43" s="86" t="s">
        <v>60</v>
      </c>
      <c r="C43" s="102" t="s">
        <v>111</v>
      </c>
      <c r="D43" s="186"/>
      <c r="E43" s="5"/>
      <c r="F43" s="102">
        <v>8</v>
      </c>
      <c r="G43" s="57">
        <f t="shared" ref="G43:G47" si="2">+E43*F43</f>
        <v>0</v>
      </c>
      <c r="H43" s="62"/>
    </row>
    <row r="44" spans="1:9" s="19" customFormat="1" ht="16.5" customHeight="1" x14ac:dyDescent="0.45">
      <c r="A44" s="54">
        <v>1.25</v>
      </c>
      <c r="B44" s="87" t="s">
        <v>67</v>
      </c>
      <c r="C44" s="102" t="s">
        <v>29</v>
      </c>
      <c r="D44" s="186"/>
      <c r="E44" s="5"/>
      <c r="F44" s="102">
        <v>3</v>
      </c>
      <c r="G44" s="57">
        <f>+E44*F44</f>
        <v>0</v>
      </c>
      <c r="H44" s="62"/>
      <c r="I44" s="20"/>
    </row>
    <row r="45" spans="1:9" s="19" customFormat="1" ht="13.5" customHeight="1" x14ac:dyDescent="0.45">
      <c r="A45" s="146" t="s">
        <v>124</v>
      </c>
      <c r="B45" s="147"/>
      <c r="C45" s="161"/>
      <c r="D45" s="186"/>
      <c r="E45" s="146"/>
      <c r="F45" s="147"/>
      <c r="G45" s="147"/>
      <c r="H45" s="148"/>
      <c r="I45" s="20"/>
    </row>
    <row r="46" spans="1:9" ht="16.5" customHeight="1" x14ac:dyDescent="0.45">
      <c r="A46" s="56">
        <v>1.26</v>
      </c>
      <c r="B46" s="86" t="s">
        <v>28</v>
      </c>
      <c r="C46" s="102" t="s">
        <v>26</v>
      </c>
      <c r="D46" s="186"/>
      <c r="E46" s="5"/>
      <c r="F46" s="102">
        <v>68</v>
      </c>
      <c r="G46" s="57">
        <f t="shared" si="2"/>
        <v>0</v>
      </c>
      <c r="H46" s="62"/>
    </row>
    <row r="47" spans="1:9" ht="16.5" customHeight="1" x14ac:dyDescent="0.45">
      <c r="A47" s="54">
        <v>1.27</v>
      </c>
      <c r="B47" s="87" t="s">
        <v>101</v>
      </c>
      <c r="C47" s="102" t="s">
        <v>29</v>
      </c>
      <c r="D47" s="186"/>
      <c r="E47" s="5"/>
      <c r="F47" s="102">
        <v>8</v>
      </c>
      <c r="G47" s="57">
        <f t="shared" si="2"/>
        <v>0</v>
      </c>
      <c r="H47" s="62"/>
    </row>
    <row r="48" spans="1:9" s="19" customFormat="1" ht="16.5" customHeight="1" x14ac:dyDescent="0.45">
      <c r="A48" s="54">
        <v>1.28</v>
      </c>
      <c r="B48" s="87" t="s">
        <v>68</v>
      </c>
      <c r="C48" s="102" t="s">
        <v>26</v>
      </c>
      <c r="D48" s="186"/>
      <c r="E48" s="5"/>
      <c r="F48" s="102">
        <v>18</v>
      </c>
      <c r="G48" s="57">
        <f>+E48*F48</f>
        <v>0</v>
      </c>
      <c r="H48" s="62"/>
      <c r="I48" s="20"/>
    </row>
    <row r="49" spans="1:9" s="19" customFormat="1" x14ac:dyDescent="0.45">
      <c r="A49" s="105">
        <v>1.29</v>
      </c>
      <c r="B49" s="106" t="s">
        <v>69</v>
      </c>
      <c r="C49" s="102" t="s">
        <v>26</v>
      </c>
      <c r="D49" s="186"/>
      <c r="E49" s="5"/>
      <c r="F49" s="102">
        <v>11</v>
      </c>
      <c r="G49" s="57">
        <f>+E49*F49</f>
        <v>0</v>
      </c>
      <c r="H49" s="62"/>
      <c r="I49" s="20"/>
    </row>
    <row r="50" spans="1:9" s="19" customFormat="1" ht="15" customHeight="1" x14ac:dyDescent="0.45">
      <c r="A50" s="146" t="s">
        <v>125</v>
      </c>
      <c r="B50" s="147"/>
      <c r="C50" s="161"/>
      <c r="D50" s="186"/>
      <c r="E50" s="149"/>
      <c r="F50" s="150"/>
      <c r="G50" s="150"/>
      <c r="H50" s="151"/>
      <c r="I50" s="20"/>
    </row>
    <row r="51" spans="1:9" s="19" customFormat="1" ht="16.5" customHeight="1" x14ac:dyDescent="0.45">
      <c r="A51" s="54">
        <v>1.3</v>
      </c>
      <c r="B51" s="86" t="s">
        <v>27</v>
      </c>
      <c r="C51" s="102" t="s">
        <v>26</v>
      </c>
      <c r="D51" s="186"/>
      <c r="E51" s="5"/>
      <c r="F51" s="102">
        <v>4</v>
      </c>
      <c r="G51" s="57">
        <f>+E51*F51</f>
        <v>0</v>
      </c>
      <c r="H51" s="62"/>
      <c r="I51" s="20"/>
    </row>
    <row r="52" spans="1:9" s="19" customFormat="1" ht="16.5" customHeight="1" x14ac:dyDescent="0.45">
      <c r="A52" s="54">
        <v>1.31</v>
      </c>
      <c r="B52" s="87" t="s">
        <v>101</v>
      </c>
      <c r="C52" s="102" t="s">
        <v>29</v>
      </c>
      <c r="D52" s="186"/>
      <c r="E52" s="5"/>
      <c r="F52" s="102">
        <v>1</v>
      </c>
      <c r="G52" s="57">
        <f>+E52*F52</f>
        <v>0</v>
      </c>
      <c r="H52" s="62"/>
      <c r="I52" s="20"/>
    </row>
    <row r="53" spans="1:9" s="19" customFormat="1" ht="16.5" customHeight="1" x14ac:dyDescent="0.45">
      <c r="A53" s="54">
        <v>1.32</v>
      </c>
      <c r="B53" s="87" t="s">
        <v>70</v>
      </c>
      <c r="C53" s="102" t="s">
        <v>26</v>
      </c>
      <c r="D53" s="186"/>
      <c r="E53" s="5"/>
      <c r="F53" s="102">
        <v>7</v>
      </c>
      <c r="G53" s="57">
        <f>+E53*F53</f>
        <v>0</v>
      </c>
      <c r="H53" s="62"/>
      <c r="I53" s="20"/>
    </row>
    <row r="54" spans="1:9" s="19" customFormat="1" ht="16.5" customHeight="1" x14ac:dyDescent="0.45">
      <c r="A54" s="54">
        <v>1.33</v>
      </c>
      <c r="B54" s="87" t="s">
        <v>65</v>
      </c>
      <c r="C54" s="102" t="s">
        <v>26</v>
      </c>
      <c r="D54" s="186"/>
      <c r="E54" s="5"/>
      <c r="F54" s="102">
        <v>150</v>
      </c>
      <c r="G54" s="57">
        <f>+E54*F54</f>
        <v>0</v>
      </c>
      <c r="H54" s="62"/>
      <c r="I54" s="20"/>
    </row>
    <row r="55" spans="1:9" s="19" customFormat="1" ht="16.5" customHeight="1" x14ac:dyDescent="0.45">
      <c r="A55" s="146" t="s">
        <v>126</v>
      </c>
      <c r="B55" s="147"/>
      <c r="C55" s="161"/>
      <c r="D55" s="186"/>
      <c r="E55" s="149"/>
      <c r="F55" s="150"/>
      <c r="G55" s="150"/>
      <c r="H55" s="151"/>
      <c r="I55" s="20"/>
    </row>
    <row r="56" spans="1:9" s="19" customFormat="1" ht="16.5" customHeight="1" x14ac:dyDescent="0.45">
      <c r="A56" s="54">
        <v>1.34</v>
      </c>
      <c r="B56" s="87" t="s">
        <v>135</v>
      </c>
      <c r="C56" s="102" t="s">
        <v>26</v>
      </c>
      <c r="D56" s="186"/>
      <c r="E56" s="5"/>
      <c r="F56" s="102">
        <v>6</v>
      </c>
      <c r="G56" s="57">
        <f t="shared" ref="G56:G63" si="3">+E56*F56</f>
        <v>0</v>
      </c>
      <c r="H56" s="62"/>
      <c r="I56" s="20"/>
    </row>
    <row r="57" spans="1:9" s="19" customFormat="1" ht="16.5" customHeight="1" x14ac:dyDescent="0.45">
      <c r="A57" s="54">
        <v>1.35</v>
      </c>
      <c r="B57" s="87" t="s">
        <v>73</v>
      </c>
      <c r="C57" s="102" t="s">
        <v>26</v>
      </c>
      <c r="D57" s="186"/>
      <c r="E57" s="5"/>
      <c r="F57" s="102">
        <v>30</v>
      </c>
      <c r="G57" s="57">
        <f t="shared" si="3"/>
        <v>0</v>
      </c>
      <c r="H57" s="62"/>
      <c r="I57" s="20"/>
    </row>
    <row r="58" spans="1:9" s="19" customFormat="1" ht="16.5" customHeight="1" x14ac:dyDescent="0.45">
      <c r="A58" s="54">
        <v>1.36</v>
      </c>
      <c r="B58" s="88" t="s">
        <v>74</v>
      </c>
      <c r="C58" s="107" t="s">
        <v>26</v>
      </c>
      <c r="D58" s="186"/>
      <c r="E58" s="79"/>
      <c r="F58" s="107">
        <v>30</v>
      </c>
      <c r="G58" s="57">
        <f t="shared" si="3"/>
        <v>0</v>
      </c>
      <c r="H58" s="80"/>
      <c r="I58" s="20"/>
    </row>
    <row r="59" spans="1:9" s="19" customFormat="1" ht="16.5" customHeight="1" x14ac:dyDescent="0.45">
      <c r="A59" s="103">
        <v>1.37</v>
      </c>
      <c r="B59" s="87" t="s">
        <v>72</v>
      </c>
      <c r="C59" s="102" t="s">
        <v>71</v>
      </c>
      <c r="D59" s="186"/>
      <c r="E59" s="5"/>
      <c r="F59" s="102">
        <v>5</v>
      </c>
      <c r="G59" s="57">
        <f t="shared" si="3"/>
        <v>0</v>
      </c>
      <c r="H59" s="62"/>
      <c r="I59" s="20"/>
    </row>
    <row r="60" spans="1:9" s="19" customFormat="1" ht="16.5" customHeight="1" x14ac:dyDescent="0.45">
      <c r="A60" s="54">
        <v>1.38</v>
      </c>
      <c r="B60" s="87" t="s">
        <v>119</v>
      </c>
      <c r="C60" s="102" t="s">
        <v>29</v>
      </c>
      <c r="D60" s="186"/>
      <c r="E60" s="5"/>
      <c r="F60" s="102">
        <v>108</v>
      </c>
      <c r="G60" s="57">
        <f t="shared" si="3"/>
        <v>0</v>
      </c>
      <c r="H60" s="62"/>
      <c r="I60" s="20"/>
    </row>
    <row r="61" spans="1:9" s="19" customFormat="1" ht="16.5" customHeight="1" x14ac:dyDescent="0.45">
      <c r="A61" s="54">
        <v>1.39</v>
      </c>
      <c r="B61" s="87" t="s">
        <v>127</v>
      </c>
      <c r="C61" s="102" t="s">
        <v>29</v>
      </c>
      <c r="D61" s="186"/>
      <c r="E61" s="5"/>
      <c r="F61" s="102">
        <v>72</v>
      </c>
      <c r="G61" s="57">
        <f t="shared" si="3"/>
        <v>0</v>
      </c>
      <c r="H61" s="62"/>
      <c r="I61" s="20"/>
    </row>
    <row r="62" spans="1:9" s="19" customFormat="1" ht="16.5" customHeight="1" x14ac:dyDescent="0.45">
      <c r="A62" s="54">
        <v>1.4</v>
      </c>
      <c r="B62" s="87" t="s">
        <v>128</v>
      </c>
      <c r="C62" s="102" t="s">
        <v>29</v>
      </c>
      <c r="D62" s="186"/>
      <c r="E62" s="5"/>
      <c r="F62" s="102">
        <v>13</v>
      </c>
      <c r="G62" s="57">
        <f t="shared" si="3"/>
        <v>0</v>
      </c>
      <c r="H62" s="62"/>
      <c r="I62" s="20"/>
    </row>
    <row r="63" spans="1:9" s="19" customFormat="1" ht="16.5" customHeight="1" thickBot="1" x14ac:dyDescent="0.5">
      <c r="A63" s="54">
        <v>1.41</v>
      </c>
      <c r="B63" s="87" t="s">
        <v>120</v>
      </c>
      <c r="C63" s="102" t="s">
        <v>29</v>
      </c>
      <c r="D63" s="186"/>
      <c r="E63" s="5"/>
      <c r="F63" s="102">
        <v>2</v>
      </c>
      <c r="G63" s="57">
        <f t="shared" si="3"/>
        <v>0</v>
      </c>
      <c r="H63" s="62"/>
      <c r="I63" s="20"/>
    </row>
    <row r="64" spans="1:9" s="18" customFormat="1" ht="26.45" customHeight="1" thickBot="1" x14ac:dyDescent="0.5">
      <c r="A64" s="19"/>
      <c r="B64" s="182" t="s">
        <v>30</v>
      </c>
      <c r="C64" s="183"/>
      <c r="D64" s="183"/>
      <c r="E64" s="183"/>
      <c r="F64" s="184"/>
      <c r="G64" s="81">
        <f>SUM(G32:G63)</f>
        <v>0</v>
      </c>
      <c r="H64" s="82">
        <f>SUM(H33:H63)</f>
        <v>0</v>
      </c>
      <c r="I64" s="20"/>
    </row>
    <row r="65" spans="1:10" ht="12.75" customHeight="1" thickBot="1" x14ac:dyDescent="0.5">
      <c r="A65" s="19"/>
      <c r="B65" s="32"/>
      <c r="C65" s="32"/>
      <c r="D65" s="32"/>
      <c r="E65" s="32"/>
      <c r="F65" s="32"/>
      <c r="G65" s="32"/>
      <c r="H65" s="19"/>
    </row>
    <row r="66" spans="1:10" s="19" customFormat="1" ht="34.9" customHeight="1" thickBot="1" x14ac:dyDescent="0.5">
      <c r="B66" s="162" t="s">
        <v>163</v>
      </c>
      <c r="C66" s="163"/>
      <c r="D66" s="163"/>
      <c r="E66" s="163"/>
      <c r="F66" s="163"/>
      <c r="G66" s="163"/>
      <c r="H66" s="164"/>
      <c r="I66" s="20"/>
    </row>
    <row r="67" spans="1:10" s="19" customFormat="1" ht="53.45" customHeight="1" thickBot="1" x14ac:dyDescent="0.5">
      <c r="A67" s="78" t="s">
        <v>6</v>
      </c>
      <c r="B67" s="36" t="s">
        <v>7</v>
      </c>
      <c r="C67" s="23" t="s">
        <v>8</v>
      </c>
      <c r="D67" s="23" t="s">
        <v>21</v>
      </c>
      <c r="E67" s="23" t="s">
        <v>10</v>
      </c>
      <c r="F67" s="23" t="s">
        <v>11</v>
      </c>
      <c r="G67" s="49" t="s">
        <v>12</v>
      </c>
      <c r="H67" s="68" t="s">
        <v>13</v>
      </c>
      <c r="I67" s="20"/>
    </row>
    <row r="68" spans="1:10" x14ac:dyDescent="0.45">
      <c r="A68" s="93">
        <v>2.1</v>
      </c>
      <c r="B68" s="115" t="s">
        <v>46</v>
      </c>
      <c r="C68" s="102" t="s">
        <v>14</v>
      </c>
      <c r="D68" s="179" t="s">
        <v>85</v>
      </c>
      <c r="E68" s="5"/>
      <c r="F68" s="102">
        <v>1</v>
      </c>
      <c r="G68" s="52">
        <f t="shared" ref="G68:G93" si="4">+E68*F68</f>
        <v>0</v>
      </c>
      <c r="H68" s="64"/>
    </row>
    <row r="69" spans="1:10" s="19" customFormat="1" x14ac:dyDescent="0.45">
      <c r="A69" s="70">
        <v>2.2000000000000002</v>
      </c>
      <c r="B69" s="115" t="s">
        <v>48</v>
      </c>
      <c r="C69" s="102" t="s">
        <v>115</v>
      </c>
      <c r="D69" s="180"/>
      <c r="E69" s="5"/>
      <c r="F69" s="102">
        <v>100</v>
      </c>
      <c r="G69" s="52">
        <f t="shared" si="4"/>
        <v>0</v>
      </c>
      <c r="H69" s="64"/>
      <c r="I69" s="20"/>
    </row>
    <row r="70" spans="1:10" s="19" customFormat="1" x14ac:dyDescent="0.45">
      <c r="A70" s="70">
        <v>2.2999999999999998</v>
      </c>
      <c r="B70" s="115" t="s">
        <v>76</v>
      </c>
      <c r="C70" s="102" t="s">
        <v>115</v>
      </c>
      <c r="D70" s="180"/>
      <c r="E70" s="5"/>
      <c r="F70" s="102">
        <v>100</v>
      </c>
      <c r="G70" s="52">
        <f t="shared" si="4"/>
        <v>0</v>
      </c>
      <c r="H70" s="64"/>
      <c r="I70" s="20"/>
    </row>
    <row r="71" spans="1:10" s="19" customFormat="1" x14ac:dyDescent="0.45">
      <c r="A71" s="70">
        <v>2.4</v>
      </c>
      <c r="B71" s="115" t="s">
        <v>77</v>
      </c>
      <c r="C71" s="102" t="s">
        <v>115</v>
      </c>
      <c r="D71" s="180"/>
      <c r="E71" s="5"/>
      <c r="F71" s="102">
        <v>100</v>
      </c>
      <c r="G71" s="52">
        <f t="shared" si="4"/>
        <v>0</v>
      </c>
      <c r="H71" s="64"/>
      <c r="I71" s="20"/>
    </row>
    <row r="72" spans="1:10" s="19" customFormat="1" x14ac:dyDescent="0.45">
      <c r="A72" s="70">
        <v>2.5</v>
      </c>
      <c r="B72" s="115" t="s">
        <v>82</v>
      </c>
      <c r="C72" s="102" t="s">
        <v>115</v>
      </c>
      <c r="D72" s="180"/>
      <c r="E72" s="5"/>
      <c r="F72" s="102">
        <v>100</v>
      </c>
      <c r="G72" s="52">
        <f t="shared" si="4"/>
        <v>0</v>
      </c>
      <c r="H72" s="64"/>
      <c r="I72" s="20"/>
    </row>
    <row r="73" spans="1:10" s="19" customFormat="1" x14ac:dyDescent="0.45">
      <c r="A73" s="117">
        <v>2.6</v>
      </c>
      <c r="B73" s="115" t="s">
        <v>78</v>
      </c>
      <c r="C73" s="102" t="s">
        <v>115</v>
      </c>
      <c r="D73" s="180"/>
      <c r="E73" s="5"/>
      <c r="F73" s="102">
        <v>20</v>
      </c>
      <c r="G73" s="52">
        <f t="shared" si="4"/>
        <v>0</v>
      </c>
      <c r="H73" s="64"/>
      <c r="I73" s="20"/>
    </row>
    <row r="74" spans="1:10" s="19" customFormat="1" x14ac:dyDescent="0.45">
      <c r="A74" s="117">
        <v>2.7</v>
      </c>
      <c r="B74" s="115" t="s">
        <v>79</v>
      </c>
      <c r="C74" s="102" t="s">
        <v>114</v>
      </c>
      <c r="D74" s="180"/>
      <c r="E74" s="5"/>
      <c r="F74" s="102">
        <v>2.5</v>
      </c>
      <c r="G74" s="52">
        <f t="shared" si="4"/>
        <v>0</v>
      </c>
      <c r="H74" s="64"/>
      <c r="I74" s="20"/>
    </row>
    <row r="75" spans="1:10" s="19" customFormat="1" x14ac:dyDescent="0.45">
      <c r="A75" s="117">
        <v>2.8</v>
      </c>
      <c r="B75" s="115" t="s">
        <v>80</v>
      </c>
      <c r="C75" s="102" t="s">
        <v>26</v>
      </c>
      <c r="D75" s="180"/>
      <c r="E75" s="5"/>
      <c r="F75" s="102">
        <v>6</v>
      </c>
      <c r="G75" s="52">
        <f t="shared" si="4"/>
        <v>0</v>
      </c>
      <c r="H75" s="64"/>
      <c r="I75" s="20"/>
    </row>
    <row r="76" spans="1:10" s="19" customFormat="1" x14ac:dyDescent="0.45">
      <c r="A76" s="117">
        <v>2.9</v>
      </c>
      <c r="B76" s="115" t="s">
        <v>81</v>
      </c>
      <c r="C76" s="102" t="s">
        <v>26</v>
      </c>
      <c r="D76" s="180"/>
      <c r="E76" s="5"/>
      <c r="F76" s="102">
        <v>1</v>
      </c>
      <c r="G76" s="52">
        <f t="shared" si="4"/>
        <v>0</v>
      </c>
      <c r="H76" s="64"/>
      <c r="I76" s="20"/>
    </row>
    <row r="77" spans="1:10" s="19" customFormat="1" x14ac:dyDescent="0.45">
      <c r="A77" s="105">
        <v>2.1</v>
      </c>
      <c r="B77" s="115" t="s">
        <v>157</v>
      </c>
      <c r="C77" s="102" t="s">
        <v>26</v>
      </c>
      <c r="D77" s="180"/>
      <c r="E77" s="5"/>
      <c r="F77" s="102">
        <v>1</v>
      </c>
      <c r="G77" s="52">
        <f t="shared" si="4"/>
        <v>0</v>
      </c>
      <c r="H77" s="64"/>
      <c r="I77" s="20"/>
    </row>
    <row r="78" spans="1:10" ht="25.5" x14ac:dyDescent="0.45">
      <c r="A78" s="118">
        <v>2.11</v>
      </c>
      <c r="B78" s="115" t="s">
        <v>75</v>
      </c>
      <c r="C78" s="102" t="s">
        <v>16</v>
      </c>
      <c r="D78" s="180"/>
      <c r="E78" s="5"/>
      <c r="F78" s="102">
        <v>6</v>
      </c>
      <c r="G78" s="52">
        <f t="shared" si="4"/>
        <v>0</v>
      </c>
      <c r="H78" s="64"/>
    </row>
    <row r="79" spans="1:10" x14ac:dyDescent="0.45">
      <c r="A79" s="118">
        <v>2.12</v>
      </c>
      <c r="B79" s="115" t="s">
        <v>17</v>
      </c>
      <c r="C79" s="102" t="s">
        <v>15</v>
      </c>
      <c r="D79" s="181"/>
      <c r="E79" s="5"/>
      <c r="F79" s="102">
        <v>6</v>
      </c>
      <c r="G79" s="52">
        <f t="shared" si="4"/>
        <v>0</v>
      </c>
      <c r="H79" s="64"/>
      <c r="J79" s="19"/>
    </row>
    <row r="80" spans="1:10" s="19" customFormat="1" ht="23.25" customHeight="1" x14ac:dyDescent="0.45">
      <c r="A80" s="118">
        <v>2.13</v>
      </c>
      <c r="B80" s="115" t="s">
        <v>116</v>
      </c>
      <c r="C80" s="102" t="s">
        <v>114</v>
      </c>
      <c r="D80" s="168" t="s">
        <v>160</v>
      </c>
      <c r="E80" s="5"/>
      <c r="F80" s="102">
        <v>0.8</v>
      </c>
      <c r="G80" s="52">
        <f t="shared" si="4"/>
        <v>0</v>
      </c>
      <c r="H80" s="64"/>
      <c r="I80" s="20"/>
    </row>
    <row r="81" spans="1:10" s="19" customFormat="1" ht="15" customHeight="1" x14ac:dyDescent="0.45">
      <c r="A81" s="118">
        <v>2.14</v>
      </c>
      <c r="B81" s="115" t="s">
        <v>117</v>
      </c>
      <c r="C81" s="102" t="s">
        <v>115</v>
      </c>
      <c r="D81" s="169"/>
      <c r="E81" s="5"/>
      <c r="F81" s="102">
        <v>6.5</v>
      </c>
      <c r="G81" s="52">
        <f t="shared" si="4"/>
        <v>0</v>
      </c>
      <c r="H81" s="64"/>
      <c r="I81" s="20"/>
    </row>
    <row r="82" spans="1:10" s="19" customFormat="1" ht="69.75" customHeight="1" x14ac:dyDescent="0.45">
      <c r="A82" s="118">
        <v>2.15</v>
      </c>
      <c r="B82" s="115" t="s">
        <v>86</v>
      </c>
      <c r="C82" s="102" t="s">
        <v>114</v>
      </c>
      <c r="D82" s="169"/>
      <c r="E82" s="5"/>
      <c r="F82" s="135">
        <v>2.5</v>
      </c>
      <c r="G82" s="52">
        <f t="shared" si="4"/>
        <v>0</v>
      </c>
      <c r="H82" s="64"/>
      <c r="I82" s="20"/>
    </row>
    <row r="83" spans="1:10" s="19" customFormat="1" ht="15" customHeight="1" x14ac:dyDescent="0.45">
      <c r="A83" s="118">
        <v>2.16</v>
      </c>
      <c r="B83" s="115" t="s">
        <v>87</v>
      </c>
      <c r="C83" s="102" t="s">
        <v>114</v>
      </c>
      <c r="D83" s="169"/>
      <c r="E83" s="5"/>
      <c r="F83" s="102">
        <v>0.6</v>
      </c>
      <c r="G83" s="52">
        <f t="shared" si="4"/>
        <v>0</v>
      </c>
      <c r="H83" s="64"/>
      <c r="I83" s="20"/>
    </row>
    <row r="84" spans="1:10" s="19" customFormat="1" ht="15" customHeight="1" x14ac:dyDescent="0.45">
      <c r="A84" s="118">
        <v>2.17</v>
      </c>
      <c r="B84" s="115" t="s">
        <v>88</v>
      </c>
      <c r="C84" s="102" t="s">
        <v>26</v>
      </c>
      <c r="D84" s="169"/>
      <c r="E84" s="5"/>
      <c r="F84" s="102">
        <v>1</v>
      </c>
      <c r="G84" s="52">
        <f t="shared" si="4"/>
        <v>0</v>
      </c>
      <c r="H84" s="64"/>
      <c r="I84" s="20"/>
    </row>
    <row r="85" spans="1:10" s="19" customFormat="1" ht="15" customHeight="1" x14ac:dyDescent="0.45">
      <c r="A85" s="118">
        <v>2.1800000000000002</v>
      </c>
      <c r="B85" s="115" t="s">
        <v>89</v>
      </c>
      <c r="C85" s="102" t="s">
        <v>109</v>
      </c>
      <c r="D85" s="169"/>
      <c r="E85" s="5"/>
      <c r="F85" s="102">
        <v>43</v>
      </c>
      <c r="G85" s="52">
        <f t="shared" si="4"/>
        <v>0</v>
      </c>
      <c r="H85" s="64"/>
      <c r="I85" s="20"/>
    </row>
    <row r="86" spans="1:10" s="19" customFormat="1" ht="15" customHeight="1" x14ac:dyDescent="0.45">
      <c r="A86" s="118">
        <v>2.19</v>
      </c>
      <c r="B86" s="115" t="s">
        <v>118</v>
      </c>
      <c r="C86" s="102" t="s">
        <v>109</v>
      </c>
      <c r="D86" s="169"/>
      <c r="E86" s="5"/>
      <c r="F86" s="102">
        <v>43</v>
      </c>
      <c r="G86" s="52">
        <f t="shared" si="4"/>
        <v>0</v>
      </c>
      <c r="H86" s="64"/>
      <c r="I86" s="20"/>
    </row>
    <row r="87" spans="1:10" s="19" customFormat="1" ht="15" customHeight="1" x14ac:dyDescent="0.45">
      <c r="A87" s="54">
        <v>2.2000000000000002</v>
      </c>
      <c r="B87" s="115" t="s">
        <v>90</v>
      </c>
      <c r="C87" s="102" t="s">
        <v>115</v>
      </c>
      <c r="D87" s="169"/>
      <c r="E87" s="5"/>
      <c r="F87" s="102">
        <v>72</v>
      </c>
      <c r="G87" s="52">
        <f t="shared" si="4"/>
        <v>0</v>
      </c>
      <c r="H87" s="64"/>
      <c r="I87" s="20"/>
    </row>
    <row r="88" spans="1:10" s="19" customFormat="1" ht="29.25" customHeight="1" x14ac:dyDescent="0.45">
      <c r="A88" s="56">
        <v>2.21</v>
      </c>
      <c r="B88" s="115" t="s">
        <v>91</v>
      </c>
      <c r="C88" s="102" t="s">
        <v>115</v>
      </c>
      <c r="D88" s="169"/>
      <c r="E88" s="5"/>
      <c r="F88" s="102">
        <v>72</v>
      </c>
      <c r="G88" s="52">
        <f t="shared" si="4"/>
        <v>0</v>
      </c>
      <c r="H88" s="64"/>
      <c r="I88" s="20"/>
    </row>
    <row r="89" spans="1:10" s="19" customFormat="1" ht="15" customHeight="1" x14ac:dyDescent="0.45">
      <c r="A89" s="56">
        <v>2.2200000000000002</v>
      </c>
      <c r="B89" s="115" t="s">
        <v>92</v>
      </c>
      <c r="C89" s="102" t="s">
        <v>115</v>
      </c>
      <c r="D89" s="169"/>
      <c r="E89" s="5"/>
      <c r="F89" s="102">
        <v>72</v>
      </c>
      <c r="G89" s="52">
        <f t="shared" si="4"/>
        <v>0</v>
      </c>
      <c r="H89" s="64"/>
      <c r="I89" s="20"/>
    </row>
    <row r="90" spans="1:10" s="19" customFormat="1" ht="32.25" customHeight="1" x14ac:dyDescent="0.45">
      <c r="A90" s="56">
        <v>2.23</v>
      </c>
      <c r="B90" s="115" t="s">
        <v>93</v>
      </c>
      <c r="C90" s="102" t="s">
        <v>115</v>
      </c>
      <c r="D90" s="169"/>
      <c r="E90" s="5"/>
      <c r="F90" s="102">
        <v>72</v>
      </c>
      <c r="G90" s="52">
        <f t="shared" si="4"/>
        <v>0</v>
      </c>
      <c r="H90" s="64"/>
      <c r="I90" s="20"/>
    </row>
    <row r="91" spans="1:10" s="19" customFormat="1" ht="25.5" customHeight="1" x14ac:dyDescent="0.45">
      <c r="A91" s="56">
        <v>2.2400000000000002</v>
      </c>
      <c r="B91" s="115" t="s">
        <v>49</v>
      </c>
      <c r="C91" s="102" t="s">
        <v>115</v>
      </c>
      <c r="D91" s="169"/>
      <c r="E91" s="5"/>
      <c r="F91" s="102">
        <v>100</v>
      </c>
      <c r="G91" s="52">
        <f t="shared" si="4"/>
        <v>0</v>
      </c>
      <c r="H91" s="64"/>
      <c r="I91" s="20"/>
    </row>
    <row r="92" spans="1:10" s="19" customFormat="1" ht="15" customHeight="1" x14ac:dyDescent="0.45">
      <c r="A92" s="56">
        <v>2.25</v>
      </c>
      <c r="B92" s="115" t="s">
        <v>50</v>
      </c>
      <c r="C92" s="102" t="s">
        <v>115</v>
      </c>
      <c r="D92" s="169"/>
      <c r="E92" s="5"/>
      <c r="F92" s="102">
        <v>100</v>
      </c>
      <c r="G92" s="52">
        <f t="shared" si="4"/>
        <v>0</v>
      </c>
      <c r="H92" s="64"/>
      <c r="I92" s="20"/>
    </row>
    <row r="93" spans="1:10" s="19" customFormat="1" ht="15" customHeight="1" x14ac:dyDescent="0.45">
      <c r="A93" s="56">
        <v>2.2599999999999998</v>
      </c>
      <c r="B93" s="115" t="s">
        <v>94</v>
      </c>
      <c r="C93" s="102" t="s">
        <v>115</v>
      </c>
      <c r="D93" s="169"/>
      <c r="E93" s="5"/>
      <c r="F93" s="102">
        <v>100</v>
      </c>
      <c r="G93" s="52">
        <f t="shared" si="4"/>
        <v>0</v>
      </c>
      <c r="H93" s="64"/>
      <c r="I93" s="20"/>
    </row>
    <row r="94" spans="1:10" s="19" customFormat="1" ht="15" customHeight="1" x14ac:dyDescent="0.45">
      <c r="A94" s="56">
        <v>2.27</v>
      </c>
      <c r="B94" s="115" t="s">
        <v>52</v>
      </c>
      <c r="C94" s="102" t="s">
        <v>115</v>
      </c>
      <c r="D94" s="169"/>
      <c r="E94" s="5"/>
      <c r="F94" s="102">
        <v>100</v>
      </c>
      <c r="G94" s="52">
        <f t="shared" ref="G94:G98" si="5">+E94*F94</f>
        <v>0</v>
      </c>
      <c r="H94" s="64"/>
      <c r="I94" s="20"/>
    </row>
    <row r="95" spans="1:10" s="19" customFormat="1" ht="30" customHeight="1" x14ac:dyDescent="0.45">
      <c r="A95" s="56">
        <v>2.2799999999999998</v>
      </c>
      <c r="B95" s="115" t="s">
        <v>95</v>
      </c>
      <c r="C95" s="102" t="s">
        <v>115</v>
      </c>
      <c r="D95" s="169"/>
      <c r="E95" s="5"/>
      <c r="F95" s="102">
        <v>20</v>
      </c>
      <c r="G95" s="52">
        <f t="shared" si="5"/>
        <v>0</v>
      </c>
      <c r="H95" s="64"/>
      <c r="I95" s="20"/>
    </row>
    <row r="96" spans="1:10" ht="102.75" customHeight="1" x14ac:dyDescent="0.45">
      <c r="A96" s="54">
        <v>2.29</v>
      </c>
      <c r="B96" s="115" t="s">
        <v>96</v>
      </c>
      <c r="C96" s="102" t="s">
        <v>26</v>
      </c>
      <c r="D96" s="169"/>
      <c r="E96" s="5"/>
      <c r="F96" s="102">
        <v>6</v>
      </c>
      <c r="G96" s="52">
        <f t="shared" si="5"/>
        <v>0</v>
      </c>
      <c r="H96" s="64"/>
      <c r="J96" s="7"/>
    </row>
    <row r="97" spans="1:10" ht="54" customHeight="1" x14ac:dyDescent="0.45">
      <c r="A97" s="54">
        <v>2.2999999999999998</v>
      </c>
      <c r="B97" s="115" t="s">
        <v>97</v>
      </c>
      <c r="C97" s="102" t="s">
        <v>26</v>
      </c>
      <c r="D97" s="169"/>
      <c r="E97" s="5"/>
      <c r="F97" s="102">
        <v>1</v>
      </c>
      <c r="G97" s="52">
        <f t="shared" si="5"/>
        <v>0</v>
      </c>
      <c r="H97" s="64"/>
      <c r="J97" s="7"/>
    </row>
    <row r="98" spans="1:10" s="19" customFormat="1" ht="42.75" customHeight="1" x14ac:dyDescent="0.45">
      <c r="A98" s="54">
        <v>2.31</v>
      </c>
      <c r="B98" s="116" t="s">
        <v>98</v>
      </c>
      <c r="C98" s="107" t="s">
        <v>26</v>
      </c>
      <c r="D98" s="169"/>
      <c r="E98" s="79"/>
      <c r="F98" s="107">
        <v>1</v>
      </c>
      <c r="G98" s="85">
        <f t="shared" si="5"/>
        <v>0</v>
      </c>
      <c r="H98" s="64"/>
      <c r="I98" s="20"/>
      <c r="J98" s="7"/>
    </row>
    <row r="99" spans="1:10" s="19" customFormat="1" ht="26.45" customHeight="1" thickBot="1" x14ac:dyDescent="0.5">
      <c r="B99" s="165" t="s">
        <v>31</v>
      </c>
      <c r="C99" s="166"/>
      <c r="D99" s="166"/>
      <c r="E99" s="166"/>
      <c r="F99" s="167"/>
      <c r="G99" s="67">
        <f>SUM(G68:G98)</f>
        <v>0</v>
      </c>
      <c r="H99" s="65">
        <f>SUM(H68:H98)</f>
        <v>0</v>
      </c>
      <c r="I99" s="100"/>
    </row>
    <row r="100" spans="1:10" s="19" customFormat="1" ht="3.75" customHeight="1" thickBot="1" x14ac:dyDescent="0.5">
      <c r="B100" s="58"/>
      <c r="C100" s="59"/>
      <c r="D100" s="60"/>
      <c r="E100" s="34"/>
      <c r="F100" s="59"/>
      <c r="G100" s="35"/>
      <c r="H100" s="97"/>
      <c r="I100" s="20"/>
    </row>
    <row r="101" spans="1:10" s="19" customFormat="1" ht="39.6" customHeight="1" thickBot="1" x14ac:dyDescent="0.5">
      <c r="B101" s="162" t="s">
        <v>32</v>
      </c>
      <c r="C101" s="163"/>
      <c r="D101" s="163"/>
      <c r="E101" s="163"/>
      <c r="F101" s="163"/>
      <c r="G101" s="163"/>
      <c r="H101" s="164"/>
      <c r="I101" s="20"/>
    </row>
    <row r="102" spans="1:10" ht="66.75" customHeight="1" thickBot="1" x14ac:dyDescent="0.5">
      <c r="A102" s="78" t="s">
        <v>6</v>
      </c>
      <c r="B102" s="61" t="s">
        <v>33</v>
      </c>
      <c r="C102" s="49" t="s">
        <v>8</v>
      </c>
      <c r="D102" s="49" t="s">
        <v>21</v>
      </c>
      <c r="E102" s="49" t="s">
        <v>34</v>
      </c>
      <c r="F102" s="49" t="s">
        <v>23</v>
      </c>
      <c r="G102" s="49" t="s">
        <v>35</v>
      </c>
      <c r="H102" s="68" t="s">
        <v>13</v>
      </c>
    </row>
    <row r="103" spans="1:10" s="19" customFormat="1" ht="15" customHeight="1" x14ac:dyDescent="0.45">
      <c r="A103" s="159" t="s">
        <v>129</v>
      </c>
      <c r="B103" s="160"/>
      <c r="C103" s="160"/>
      <c r="D103" s="168" t="s">
        <v>161</v>
      </c>
      <c r="E103" s="143"/>
      <c r="F103" s="144"/>
      <c r="G103" s="144"/>
      <c r="H103" s="145"/>
      <c r="I103" s="20"/>
    </row>
    <row r="104" spans="1:10" s="19" customFormat="1" ht="12.75" customHeight="1" x14ac:dyDescent="0.45">
      <c r="A104" s="56">
        <v>2.31</v>
      </c>
      <c r="B104" s="91" t="s">
        <v>37</v>
      </c>
      <c r="C104" s="4" t="s">
        <v>29</v>
      </c>
      <c r="D104" s="169"/>
      <c r="E104" s="5"/>
      <c r="F104" s="102">
        <v>210</v>
      </c>
      <c r="G104" s="52">
        <f>+E104*F104</f>
        <v>0</v>
      </c>
      <c r="H104" s="64"/>
      <c r="I104" s="20"/>
    </row>
    <row r="105" spans="1:10" ht="12.75" customHeight="1" x14ac:dyDescent="0.35">
      <c r="A105" s="56">
        <v>2.3199999999999998</v>
      </c>
      <c r="B105" s="90" t="s">
        <v>103</v>
      </c>
      <c r="C105" s="12" t="s">
        <v>15</v>
      </c>
      <c r="D105" s="169"/>
      <c r="E105" s="5"/>
      <c r="F105" s="102">
        <v>1</v>
      </c>
      <c r="G105" s="52">
        <f>+E105*F105</f>
        <v>0</v>
      </c>
      <c r="H105" s="64"/>
    </row>
    <row r="106" spans="1:10" s="19" customFormat="1" ht="15" customHeight="1" x14ac:dyDescent="0.35">
      <c r="A106" s="56">
        <v>2.33</v>
      </c>
      <c r="B106" s="108" t="s">
        <v>138</v>
      </c>
      <c r="C106" s="12" t="s">
        <v>15</v>
      </c>
      <c r="D106" s="169"/>
      <c r="E106" s="83"/>
      <c r="F106" s="136">
        <v>1.4</v>
      </c>
      <c r="G106" s="52">
        <f t="shared" ref="G106:G168" si="6">+E106*F106</f>
        <v>0</v>
      </c>
      <c r="H106" s="84"/>
      <c r="I106" s="20"/>
    </row>
    <row r="107" spans="1:10" s="19" customFormat="1" ht="15" customHeight="1" x14ac:dyDescent="0.45">
      <c r="A107" s="56">
        <v>2.34</v>
      </c>
      <c r="B107" s="87" t="s">
        <v>137</v>
      </c>
      <c r="C107" s="109" t="s">
        <v>109</v>
      </c>
      <c r="D107" s="169"/>
      <c r="E107" s="83"/>
      <c r="F107" s="137">
        <v>20</v>
      </c>
      <c r="G107" s="52">
        <f t="shared" si="6"/>
        <v>0</v>
      </c>
      <c r="H107" s="84"/>
      <c r="I107" s="20"/>
    </row>
    <row r="108" spans="1:10" s="19" customFormat="1" ht="15" customHeight="1" x14ac:dyDescent="0.45">
      <c r="A108" s="56">
        <v>2.35</v>
      </c>
      <c r="B108" s="87" t="s">
        <v>130</v>
      </c>
      <c r="C108" s="109" t="s">
        <v>109</v>
      </c>
      <c r="D108" s="169"/>
      <c r="E108" s="83"/>
      <c r="F108" s="137">
        <v>17</v>
      </c>
      <c r="G108" s="52">
        <f t="shared" si="6"/>
        <v>0</v>
      </c>
      <c r="H108" s="84"/>
      <c r="I108" s="20"/>
    </row>
    <row r="109" spans="1:10" s="19" customFormat="1" ht="15" customHeight="1" x14ac:dyDescent="0.45">
      <c r="A109" s="159" t="s">
        <v>117</v>
      </c>
      <c r="B109" s="160" t="s">
        <v>117</v>
      </c>
      <c r="C109" s="160"/>
      <c r="D109" s="169"/>
      <c r="E109" s="143"/>
      <c r="F109" s="144"/>
      <c r="G109" s="144"/>
      <c r="H109" s="145"/>
      <c r="I109" s="20"/>
    </row>
    <row r="110" spans="1:10" ht="12.75" customHeight="1" x14ac:dyDescent="0.45">
      <c r="A110" s="56">
        <v>2.36</v>
      </c>
      <c r="B110" s="141" t="s">
        <v>100</v>
      </c>
      <c r="C110" s="102" t="s">
        <v>111</v>
      </c>
      <c r="D110" s="169"/>
      <c r="E110" s="5"/>
      <c r="F110" s="102">
        <v>0.5</v>
      </c>
      <c r="G110" s="52">
        <f t="shared" si="6"/>
        <v>0</v>
      </c>
      <c r="H110" s="64"/>
    </row>
    <row r="111" spans="1:10" s="19" customFormat="1" ht="12.75" customHeight="1" x14ac:dyDescent="0.45">
      <c r="A111" s="56">
        <v>2.37</v>
      </c>
      <c r="B111" s="141" t="s">
        <v>139</v>
      </c>
      <c r="C111" s="126" t="s">
        <v>29</v>
      </c>
      <c r="D111" s="169"/>
      <c r="E111" s="110"/>
      <c r="F111" s="102">
        <v>3</v>
      </c>
      <c r="G111" s="52">
        <f t="shared" si="6"/>
        <v>0</v>
      </c>
      <c r="H111" s="119"/>
      <c r="I111" s="20"/>
    </row>
    <row r="112" spans="1:10" s="19" customFormat="1" ht="15" customHeight="1" x14ac:dyDescent="0.45">
      <c r="A112" s="159" t="s">
        <v>132</v>
      </c>
      <c r="B112" s="160" t="s">
        <v>131</v>
      </c>
      <c r="C112" s="160"/>
      <c r="D112" s="169"/>
      <c r="E112" s="143"/>
      <c r="F112" s="144"/>
      <c r="G112" s="144"/>
      <c r="H112" s="145"/>
      <c r="I112" s="20"/>
    </row>
    <row r="113" spans="1:9" ht="12.75" customHeight="1" x14ac:dyDescent="0.35">
      <c r="A113" s="56">
        <v>2.38</v>
      </c>
      <c r="B113" s="92" t="s">
        <v>38</v>
      </c>
      <c r="C113" s="13" t="s">
        <v>26</v>
      </c>
      <c r="D113" s="169"/>
      <c r="E113" s="5"/>
      <c r="F113" s="138">
        <v>165</v>
      </c>
      <c r="G113" s="52">
        <f t="shared" si="6"/>
        <v>0</v>
      </c>
      <c r="H113" s="64"/>
    </row>
    <row r="114" spans="1:9" s="19" customFormat="1" ht="12.75" customHeight="1" x14ac:dyDescent="0.35">
      <c r="A114" s="56">
        <v>2.39</v>
      </c>
      <c r="B114" s="121" t="s">
        <v>133</v>
      </c>
      <c r="C114" s="120" t="s">
        <v>115</v>
      </c>
      <c r="D114" s="169"/>
      <c r="E114" s="110"/>
      <c r="F114" s="138">
        <v>13</v>
      </c>
      <c r="G114" s="52">
        <f t="shared" si="6"/>
        <v>0</v>
      </c>
      <c r="H114" s="119"/>
      <c r="I114" s="20"/>
    </row>
    <row r="115" spans="1:9" s="19" customFormat="1" ht="12.75" customHeight="1" x14ac:dyDescent="0.35">
      <c r="A115" s="56" t="s">
        <v>153</v>
      </c>
      <c r="B115" s="122" t="s">
        <v>74</v>
      </c>
      <c r="C115" s="102" t="s">
        <v>26</v>
      </c>
      <c r="D115" s="169"/>
      <c r="E115" s="14"/>
      <c r="F115" s="102">
        <v>130</v>
      </c>
      <c r="G115" s="52">
        <f t="shared" si="6"/>
        <v>0</v>
      </c>
      <c r="H115" s="64"/>
      <c r="I115" s="20"/>
    </row>
    <row r="116" spans="1:9" s="19" customFormat="1" ht="15" customHeight="1" x14ac:dyDescent="0.45">
      <c r="A116" s="56">
        <v>2.41</v>
      </c>
      <c r="B116" s="87" t="s">
        <v>130</v>
      </c>
      <c r="C116" s="8" t="s">
        <v>109</v>
      </c>
      <c r="D116" s="169"/>
      <c r="E116" s="83"/>
      <c r="F116" s="137">
        <v>50</v>
      </c>
      <c r="G116" s="52">
        <f t="shared" si="6"/>
        <v>0</v>
      </c>
      <c r="H116" s="84"/>
      <c r="I116" s="20"/>
    </row>
    <row r="117" spans="1:9" s="19" customFormat="1" ht="15" customHeight="1" x14ac:dyDescent="0.45">
      <c r="A117" s="159" t="s">
        <v>87</v>
      </c>
      <c r="B117" s="160" t="s">
        <v>131</v>
      </c>
      <c r="C117" s="160"/>
      <c r="D117" s="169"/>
      <c r="E117" s="143"/>
      <c r="F117" s="144"/>
      <c r="G117" s="144"/>
      <c r="H117" s="145"/>
      <c r="I117" s="20"/>
    </row>
    <row r="118" spans="1:9" s="19" customFormat="1" ht="12.75" customHeight="1" x14ac:dyDescent="0.35">
      <c r="A118" s="56">
        <v>2.42</v>
      </c>
      <c r="B118" s="91" t="s">
        <v>37</v>
      </c>
      <c r="C118" s="12" t="s">
        <v>15</v>
      </c>
      <c r="D118" s="169"/>
      <c r="E118" s="5"/>
      <c r="F118" s="102">
        <v>0.6</v>
      </c>
      <c r="G118" s="52">
        <f t="shared" si="6"/>
        <v>0</v>
      </c>
      <c r="H118" s="64"/>
      <c r="I118" s="20"/>
    </row>
    <row r="119" spans="1:9" s="19" customFormat="1" ht="12.75" customHeight="1" x14ac:dyDescent="0.35">
      <c r="A119" s="56">
        <v>2.4300000000000002</v>
      </c>
      <c r="B119" s="90" t="s">
        <v>103</v>
      </c>
      <c r="C119" s="12" t="s">
        <v>15</v>
      </c>
      <c r="D119" s="169"/>
      <c r="E119" s="5"/>
      <c r="F119" s="102">
        <v>1</v>
      </c>
      <c r="G119" s="52">
        <f t="shared" si="6"/>
        <v>0</v>
      </c>
      <c r="H119" s="64"/>
      <c r="I119" s="20"/>
    </row>
    <row r="120" spans="1:9" s="19" customFormat="1" ht="15" customHeight="1" x14ac:dyDescent="0.45">
      <c r="A120" s="159" t="s">
        <v>88</v>
      </c>
      <c r="B120" s="160" t="s">
        <v>88</v>
      </c>
      <c r="C120" s="160"/>
      <c r="D120" s="169"/>
      <c r="E120" s="143"/>
      <c r="F120" s="144"/>
      <c r="G120" s="144"/>
      <c r="H120" s="145"/>
      <c r="I120" s="20"/>
    </row>
    <row r="121" spans="1:9" ht="12.75" customHeight="1" x14ac:dyDescent="0.35">
      <c r="A121" s="56">
        <v>2.44</v>
      </c>
      <c r="B121" s="91" t="s">
        <v>134</v>
      </c>
      <c r="C121" s="13" t="s">
        <v>109</v>
      </c>
      <c r="D121" s="169"/>
      <c r="E121" s="5"/>
      <c r="F121" s="102">
        <v>2.9</v>
      </c>
      <c r="G121" s="52">
        <f t="shared" si="6"/>
        <v>0</v>
      </c>
      <c r="H121" s="64"/>
    </row>
    <row r="122" spans="1:9" s="19" customFormat="1" ht="15" customHeight="1" x14ac:dyDescent="0.45">
      <c r="A122" s="56">
        <v>2.4500000000000002</v>
      </c>
      <c r="B122" s="32" t="s">
        <v>104</v>
      </c>
      <c r="C122" s="8" t="s">
        <v>109</v>
      </c>
      <c r="D122" s="169"/>
      <c r="E122" s="83"/>
      <c r="F122" s="139">
        <v>0.9</v>
      </c>
      <c r="G122" s="52">
        <f t="shared" si="6"/>
        <v>0</v>
      </c>
      <c r="H122" s="84"/>
      <c r="I122" s="20"/>
    </row>
    <row r="123" spans="1:9" s="19" customFormat="1" ht="12.75" customHeight="1" x14ac:dyDescent="0.45">
      <c r="A123" s="56">
        <v>2.46</v>
      </c>
      <c r="B123" s="91" t="s">
        <v>107</v>
      </c>
      <c r="C123" s="102" t="s">
        <v>26</v>
      </c>
      <c r="D123" s="169"/>
      <c r="E123" s="5"/>
      <c r="F123" s="102">
        <v>1</v>
      </c>
      <c r="G123" s="52">
        <f t="shared" si="6"/>
        <v>0</v>
      </c>
      <c r="H123" s="64"/>
      <c r="I123" s="20"/>
    </row>
    <row r="124" spans="1:9" ht="12.75" customHeight="1" x14ac:dyDescent="0.45">
      <c r="A124" s="56">
        <v>2.4700000000000002</v>
      </c>
      <c r="B124" s="127" t="s">
        <v>106</v>
      </c>
      <c r="C124" s="107" t="s">
        <v>29</v>
      </c>
      <c r="D124" s="169"/>
      <c r="E124" s="5"/>
      <c r="F124" s="102">
        <v>1</v>
      </c>
      <c r="G124" s="52">
        <f t="shared" si="6"/>
        <v>0</v>
      </c>
      <c r="H124" s="142"/>
    </row>
    <row r="125" spans="1:9" s="19" customFormat="1" ht="12.75" customHeight="1" x14ac:dyDescent="0.45">
      <c r="A125" s="147" t="s">
        <v>154</v>
      </c>
      <c r="B125" s="147"/>
      <c r="C125" s="161"/>
      <c r="D125" s="169"/>
      <c r="E125" s="152"/>
      <c r="F125" s="153"/>
      <c r="G125" s="153"/>
      <c r="H125" s="154"/>
      <c r="I125" s="20"/>
    </row>
    <row r="126" spans="1:9" s="19" customFormat="1" ht="15" customHeight="1" x14ac:dyDescent="0.45">
      <c r="A126" s="158" t="s">
        <v>140</v>
      </c>
      <c r="B126" s="158" t="s">
        <v>88</v>
      </c>
      <c r="C126" s="158"/>
      <c r="D126" s="169"/>
      <c r="E126" s="155"/>
      <c r="F126" s="156"/>
      <c r="G126" s="156"/>
      <c r="H126" s="157"/>
      <c r="I126" s="20"/>
    </row>
    <row r="127" spans="1:9" s="19" customFormat="1" ht="12.75" customHeight="1" x14ac:dyDescent="0.45">
      <c r="A127" s="56" t="s">
        <v>143</v>
      </c>
      <c r="B127" s="89" t="s">
        <v>99</v>
      </c>
      <c r="C127" s="4" t="s">
        <v>26</v>
      </c>
      <c r="D127" s="169"/>
      <c r="E127" s="5"/>
      <c r="F127" s="102">
        <v>10</v>
      </c>
      <c r="G127" s="52">
        <f t="shared" si="6"/>
        <v>0</v>
      </c>
      <c r="H127" s="64"/>
      <c r="I127" s="20"/>
    </row>
    <row r="128" spans="1:9" s="19" customFormat="1" ht="12.75" customHeight="1" x14ac:dyDescent="0.45">
      <c r="A128" s="56">
        <v>2.4900000000000002</v>
      </c>
      <c r="B128" s="89" t="s">
        <v>100</v>
      </c>
      <c r="C128" s="102" t="s">
        <v>111</v>
      </c>
      <c r="D128" s="169"/>
      <c r="E128" s="5"/>
      <c r="F128" s="102">
        <v>1</v>
      </c>
      <c r="G128" s="52">
        <f t="shared" si="6"/>
        <v>0</v>
      </c>
      <c r="H128" s="64"/>
      <c r="I128" s="20"/>
    </row>
    <row r="129" spans="1:9" s="19" customFormat="1" ht="12.75" customHeight="1" x14ac:dyDescent="0.45">
      <c r="A129" s="56" t="s">
        <v>152</v>
      </c>
      <c r="B129" s="91" t="s">
        <v>108</v>
      </c>
      <c r="C129" s="4" t="s">
        <v>109</v>
      </c>
      <c r="D129" s="169"/>
      <c r="E129" s="5"/>
      <c r="F129" s="102">
        <v>35</v>
      </c>
      <c r="G129" s="52">
        <f t="shared" si="6"/>
        <v>0</v>
      </c>
      <c r="H129" s="64"/>
      <c r="I129" s="20"/>
    </row>
    <row r="130" spans="1:9" s="19" customFormat="1" ht="15" customHeight="1" x14ac:dyDescent="0.45">
      <c r="A130" s="56">
        <v>2.5099999999999998</v>
      </c>
      <c r="B130" s="123" t="s">
        <v>158</v>
      </c>
      <c r="C130" s="124" t="s">
        <v>109</v>
      </c>
      <c r="D130" s="169"/>
      <c r="E130" s="83"/>
      <c r="F130" s="137">
        <v>5</v>
      </c>
      <c r="G130" s="52">
        <f t="shared" si="6"/>
        <v>0</v>
      </c>
      <c r="H130" s="84"/>
      <c r="I130" s="20"/>
    </row>
    <row r="131" spans="1:9" s="19" customFormat="1" ht="15" customHeight="1" x14ac:dyDescent="0.45">
      <c r="A131" s="158" t="s">
        <v>90</v>
      </c>
      <c r="B131" s="158" t="s">
        <v>88</v>
      </c>
      <c r="C131" s="158"/>
      <c r="D131" s="169"/>
      <c r="E131" s="143"/>
      <c r="F131" s="144"/>
      <c r="G131" s="144"/>
      <c r="H131" s="145"/>
      <c r="I131" s="20"/>
    </row>
    <row r="132" spans="1:9" s="19" customFormat="1" ht="15" customHeight="1" x14ac:dyDescent="0.45">
      <c r="A132" s="56">
        <v>2.52</v>
      </c>
      <c r="B132" s="86" t="s">
        <v>99</v>
      </c>
      <c r="C132" s="4" t="s">
        <v>26</v>
      </c>
      <c r="D132" s="169"/>
      <c r="E132" s="83"/>
      <c r="F132" s="137">
        <v>18</v>
      </c>
      <c r="G132" s="52">
        <f t="shared" si="6"/>
        <v>0</v>
      </c>
      <c r="H132" s="84"/>
      <c r="I132" s="20"/>
    </row>
    <row r="133" spans="1:9" s="19" customFormat="1" ht="15" customHeight="1" x14ac:dyDescent="0.45">
      <c r="A133" s="56">
        <v>2.5299999999999998</v>
      </c>
      <c r="B133" s="86" t="s">
        <v>144</v>
      </c>
      <c r="C133" s="4" t="s">
        <v>26</v>
      </c>
      <c r="D133" s="169"/>
      <c r="E133" s="83"/>
      <c r="F133" s="137">
        <v>82</v>
      </c>
      <c r="G133" s="52">
        <f t="shared" si="6"/>
        <v>0</v>
      </c>
      <c r="H133" s="84"/>
      <c r="I133" s="20"/>
    </row>
    <row r="134" spans="1:9" s="19" customFormat="1" ht="15" customHeight="1" x14ac:dyDescent="0.45">
      <c r="A134" s="56">
        <v>2.54</v>
      </c>
      <c r="B134" s="134" t="s">
        <v>112</v>
      </c>
      <c r="C134" s="4" t="s">
        <v>26</v>
      </c>
      <c r="D134" s="169"/>
      <c r="E134" s="83"/>
      <c r="F134" s="137">
        <v>334</v>
      </c>
      <c r="G134" s="52">
        <f t="shared" si="6"/>
        <v>0</v>
      </c>
      <c r="H134" s="84"/>
      <c r="I134" s="20"/>
    </row>
    <row r="135" spans="1:9" s="19" customFormat="1" ht="12.75" customHeight="1" x14ac:dyDescent="0.45">
      <c r="A135" s="56">
        <v>2.5499999999999998</v>
      </c>
      <c r="B135" s="90" t="s">
        <v>102</v>
      </c>
      <c r="C135" s="4" t="s">
        <v>29</v>
      </c>
      <c r="D135" s="169"/>
      <c r="E135" s="5"/>
      <c r="F135" s="102">
        <v>3.8</v>
      </c>
      <c r="G135" s="52">
        <f t="shared" si="6"/>
        <v>0</v>
      </c>
      <c r="H135" s="64"/>
      <c r="I135" s="20"/>
    </row>
    <row r="136" spans="1:9" s="19" customFormat="1" ht="15" customHeight="1" x14ac:dyDescent="0.45">
      <c r="A136" s="158" t="s">
        <v>91</v>
      </c>
      <c r="B136" s="158" t="s">
        <v>91</v>
      </c>
      <c r="C136" s="158"/>
      <c r="D136" s="169"/>
      <c r="E136" s="143"/>
      <c r="F136" s="144"/>
      <c r="G136" s="144"/>
      <c r="H136" s="145"/>
      <c r="I136" s="20"/>
    </row>
    <row r="137" spans="1:9" s="19" customFormat="1" ht="12.75" customHeight="1" x14ac:dyDescent="0.45">
      <c r="A137" s="56">
        <v>2.56</v>
      </c>
      <c r="B137" s="87" t="s">
        <v>70</v>
      </c>
      <c r="C137" s="8" t="s">
        <v>26</v>
      </c>
      <c r="D137" s="169"/>
      <c r="E137" s="5"/>
      <c r="F137" s="102">
        <v>25</v>
      </c>
      <c r="G137" s="52">
        <f t="shared" si="6"/>
        <v>0</v>
      </c>
      <c r="H137" s="64"/>
      <c r="I137" s="20"/>
    </row>
    <row r="138" spans="1:9" s="19" customFormat="1" ht="12.75" customHeight="1" x14ac:dyDescent="0.45">
      <c r="A138" s="56">
        <v>2.57</v>
      </c>
      <c r="B138" s="91" t="s">
        <v>112</v>
      </c>
      <c r="C138" s="4" t="s">
        <v>29</v>
      </c>
      <c r="D138" s="169"/>
      <c r="E138" s="5"/>
      <c r="F138" s="102">
        <v>5</v>
      </c>
      <c r="G138" s="52">
        <f t="shared" si="6"/>
        <v>0</v>
      </c>
      <c r="H138" s="64"/>
      <c r="I138" s="20"/>
    </row>
    <row r="139" spans="1:9" s="19" customFormat="1" ht="15" customHeight="1" x14ac:dyDescent="0.45">
      <c r="A139" s="158" t="s">
        <v>92</v>
      </c>
      <c r="B139" s="158"/>
      <c r="C139" s="158"/>
      <c r="D139" s="169"/>
      <c r="E139" s="143"/>
      <c r="F139" s="144"/>
      <c r="G139" s="144"/>
      <c r="H139" s="145"/>
      <c r="I139" s="20"/>
    </row>
    <row r="140" spans="1:9" s="19" customFormat="1" ht="12.75" customHeight="1" x14ac:dyDescent="0.45">
      <c r="A140" s="56">
        <v>2.58</v>
      </c>
      <c r="B140" s="11" t="s">
        <v>141</v>
      </c>
      <c r="C140" s="4" t="s">
        <v>115</v>
      </c>
      <c r="D140" s="169"/>
      <c r="E140" s="5"/>
      <c r="F140" s="102">
        <v>76</v>
      </c>
      <c r="G140" s="52">
        <f t="shared" si="6"/>
        <v>0</v>
      </c>
      <c r="H140" s="64"/>
      <c r="I140" s="20"/>
    </row>
    <row r="141" spans="1:9" s="19" customFormat="1" ht="12.75" customHeight="1" x14ac:dyDescent="0.45">
      <c r="A141" s="56">
        <v>2.59</v>
      </c>
      <c r="B141" s="91" t="s">
        <v>113</v>
      </c>
      <c r="C141" s="4" t="s">
        <v>115</v>
      </c>
      <c r="D141" s="169"/>
      <c r="E141" s="5"/>
      <c r="F141" s="102">
        <v>95</v>
      </c>
      <c r="G141" s="52">
        <f t="shared" si="6"/>
        <v>0</v>
      </c>
      <c r="H141" s="64"/>
      <c r="I141" s="20"/>
    </row>
    <row r="142" spans="1:9" s="19" customFormat="1" ht="13.5" customHeight="1" x14ac:dyDescent="0.45">
      <c r="A142" s="158" t="s">
        <v>93</v>
      </c>
      <c r="B142" s="158"/>
      <c r="C142" s="158"/>
      <c r="D142" s="169"/>
      <c r="E142" s="143"/>
      <c r="F142" s="144"/>
      <c r="G142" s="144"/>
      <c r="H142" s="145"/>
      <c r="I142" s="20"/>
    </row>
    <row r="143" spans="1:9" s="19" customFormat="1" ht="14.45" customHeight="1" x14ac:dyDescent="0.45">
      <c r="A143" s="56" t="s">
        <v>151</v>
      </c>
      <c r="B143" s="128" t="s">
        <v>25</v>
      </c>
      <c r="C143" s="4" t="s">
        <v>26</v>
      </c>
      <c r="D143" s="169"/>
      <c r="E143" s="83"/>
      <c r="F143" s="140">
        <v>160</v>
      </c>
      <c r="G143" s="52">
        <f t="shared" si="6"/>
        <v>0</v>
      </c>
      <c r="H143" s="84"/>
      <c r="I143" s="20"/>
    </row>
    <row r="144" spans="1:9" s="19" customFormat="1" ht="12.75" customHeight="1" x14ac:dyDescent="0.45">
      <c r="A144" s="56">
        <v>2.61</v>
      </c>
      <c r="B144" s="129" t="s">
        <v>61</v>
      </c>
      <c r="C144" s="4" t="s">
        <v>29</v>
      </c>
      <c r="D144" s="169"/>
      <c r="E144" s="5"/>
      <c r="F144" s="102">
        <v>13</v>
      </c>
      <c r="G144" s="52">
        <f t="shared" si="6"/>
        <v>0</v>
      </c>
      <c r="H144" s="64"/>
      <c r="I144" s="20"/>
    </row>
    <row r="145" spans="1:9" s="19" customFormat="1" ht="13.5" customHeight="1" x14ac:dyDescent="0.45">
      <c r="A145" s="158" t="s">
        <v>49</v>
      </c>
      <c r="B145" s="158"/>
      <c r="C145" s="158"/>
      <c r="D145" s="169"/>
      <c r="E145" s="143"/>
      <c r="F145" s="144"/>
      <c r="G145" s="144"/>
      <c r="H145" s="145"/>
      <c r="I145" s="20"/>
    </row>
    <row r="146" spans="1:9" s="19" customFormat="1" ht="12.75" customHeight="1" x14ac:dyDescent="0.45">
      <c r="A146" s="56">
        <v>2.62</v>
      </c>
      <c r="B146" s="130" t="s">
        <v>27</v>
      </c>
      <c r="C146" s="4" t="s">
        <v>26</v>
      </c>
      <c r="D146" s="169"/>
      <c r="E146" s="5"/>
      <c r="F146" s="113">
        <v>26</v>
      </c>
      <c r="G146" s="52">
        <f t="shared" si="6"/>
        <v>0</v>
      </c>
      <c r="H146" s="64"/>
      <c r="I146" s="20"/>
    </row>
    <row r="147" spans="1:9" s="19" customFormat="1" ht="15" customHeight="1" x14ac:dyDescent="0.45">
      <c r="A147" s="125">
        <v>2.63</v>
      </c>
      <c r="B147" s="130" t="s">
        <v>142</v>
      </c>
      <c r="C147" s="4" t="s">
        <v>26</v>
      </c>
      <c r="D147" s="169"/>
      <c r="E147" s="83"/>
      <c r="F147" s="102">
        <v>6</v>
      </c>
      <c r="G147" s="52">
        <f t="shared" si="6"/>
        <v>0</v>
      </c>
      <c r="H147" s="84"/>
      <c r="I147" s="20"/>
    </row>
    <row r="148" spans="1:9" s="19" customFormat="1" ht="12.75" customHeight="1" x14ac:dyDescent="0.45">
      <c r="A148" s="56">
        <v>2.64</v>
      </c>
      <c r="B148" s="129" t="s">
        <v>101</v>
      </c>
      <c r="C148" s="4" t="s">
        <v>29</v>
      </c>
      <c r="D148" s="169"/>
      <c r="E148" s="5"/>
      <c r="F148" s="102">
        <v>2</v>
      </c>
      <c r="G148" s="52">
        <f t="shared" si="6"/>
        <v>0</v>
      </c>
      <c r="H148" s="64"/>
      <c r="I148" s="20"/>
    </row>
    <row r="149" spans="1:9" s="19" customFormat="1" ht="12.75" customHeight="1" x14ac:dyDescent="0.45">
      <c r="A149" s="56">
        <v>2.65</v>
      </c>
      <c r="B149" s="11" t="s">
        <v>62</v>
      </c>
      <c r="C149" s="4" t="s">
        <v>26</v>
      </c>
      <c r="D149" s="169"/>
      <c r="E149" s="5"/>
      <c r="F149" s="102">
        <v>10</v>
      </c>
      <c r="G149" s="52">
        <f t="shared" si="6"/>
        <v>0</v>
      </c>
      <c r="H149" s="64"/>
      <c r="I149" s="20"/>
    </row>
    <row r="150" spans="1:9" s="19" customFormat="1" ht="12.75" customHeight="1" x14ac:dyDescent="0.45">
      <c r="A150" s="56">
        <v>2.66</v>
      </c>
      <c r="B150" s="11" t="s">
        <v>63</v>
      </c>
      <c r="C150" s="4" t="s">
        <v>26</v>
      </c>
      <c r="D150" s="169"/>
      <c r="E150" s="5"/>
      <c r="F150" s="102">
        <v>40</v>
      </c>
      <c r="G150" s="52">
        <f t="shared" si="6"/>
        <v>0</v>
      </c>
      <c r="H150" s="64"/>
      <c r="I150" s="20"/>
    </row>
    <row r="151" spans="1:9" s="19" customFormat="1" ht="15" customHeight="1" x14ac:dyDescent="0.45">
      <c r="A151" s="56">
        <v>2.67</v>
      </c>
      <c r="B151" s="131" t="s">
        <v>64</v>
      </c>
      <c r="C151" s="4" t="s">
        <v>26</v>
      </c>
      <c r="D151" s="169"/>
      <c r="E151" s="83"/>
      <c r="F151" s="107">
        <v>40</v>
      </c>
      <c r="G151" s="52">
        <f t="shared" si="6"/>
        <v>0</v>
      </c>
      <c r="H151" s="84"/>
      <c r="I151" s="20"/>
    </row>
    <row r="152" spans="1:9" s="19" customFormat="1" ht="12.75" customHeight="1" x14ac:dyDescent="0.45">
      <c r="A152" s="56">
        <v>2.68</v>
      </c>
      <c r="B152" s="131" t="s">
        <v>66</v>
      </c>
      <c r="C152" s="4" t="s">
        <v>26</v>
      </c>
      <c r="D152" s="169"/>
      <c r="E152" s="5"/>
      <c r="F152" s="102">
        <v>30</v>
      </c>
      <c r="G152" s="52">
        <f t="shared" si="6"/>
        <v>0</v>
      </c>
      <c r="H152" s="64"/>
      <c r="I152" s="20"/>
    </row>
    <row r="153" spans="1:9" s="19" customFormat="1" ht="15" customHeight="1" x14ac:dyDescent="0.45">
      <c r="A153" s="158" t="s">
        <v>50</v>
      </c>
      <c r="B153" s="158"/>
      <c r="C153" s="158"/>
      <c r="D153" s="169"/>
      <c r="E153" s="143"/>
      <c r="F153" s="144"/>
      <c r="G153" s="144"/>
      <c r="H153" s="145"/>
      <c r="I153" s="20"/>
    </row>
    <row r="154" spans="1:9" s="19" customFormat="1" ht="15" customHeight="1" x14ac:dyDescent="0.45">
      <c r="A154" s="56">
        <v>2.69</v>
      </c>
      <c r="B154" s="128" t="s">
        <v>25</v>
      </c>
      <c r="C154" s="8" t="s">
        <v>26</v>
      </c>
      <c r="D154" s="169"/>
      <c r="E154" s="83"/>
      <c r="F154" s="113">
        <v>125</v>
      </c>
      <c r="G154" s="52">
        <f t="shared" si="6"/>
        <v>0</v>
      </c>
      <c r="H154" s="84"/>
      <c r="I154" s="20"/>
    </row>
    <row r="155" spans="1:9" s="19" customFormat="1" ht="15" customHeight="1" x14ac:dyDescent="0.45">
      <c r="A155" s="56" t="s">
        <v>150</v>
      </c>
      <c r="B155" s="129" t="s">
        <v>61</v>
      </c>
      <c r="C155" s="4" t="s">
        <v>29</v>
      </c>
      <c r="D155" s="169"/>
      <c r="E155" s="83"/>
      <c r="F155" s="102">
        <v>6</v>
      </c>
      <c r="G155" s="52">
        <f t="shared" si="6"/>
        <v>0</v>
      </c>
      <c r="H155" s="84"/>
      <c r="I155" s="20"/>
    </row>
    <row r="156" spans="1:9" s="19" customFormat="1" ht="15" customHeight="1" x14ac:dyDescent="0.45">
      <c r="A156" s="158" t="s">
        <v>94</v>
      </c>
      <c r="B156" s="158"/>
      <c r="C156" s="158"/>
      <c r="D156" s="169"/>
      <c r="E156" s="143"/>
      <c r="F156" s="144"/>
      <c r="G156" s="144"/>
      <c r="H156" s="145"/>
      <c r="I156" s="20"/>
    </row>
    <row r="157" spans="1:9" s="19" customFormat="1" ht="15" customHeight="1" x14ac:dyDescent="0.45">
      <c r="A157" s="56">
        <v>2.71</v>
      </c>
      <c r="B157" s="130" t="s">
        <v>100</v>
      </c>
      <c r="C157" s="8" t="s">
        <v>111</v>
      </c>
      <c r="D157" s="169"/>
      <c r="E157" s="83"/>
      <c r="F157" s="102">
        <v>8</v>
      </c>
      <c r="G157" s="52">
        <f t="shared" si="6"/>
        <v>0</v>
      </c>
      <c r="H157" s="84"/>
      <c r="I157" s="20"/>
    </row>
    <row r="158" spans="1:9" s="19" customFormat="1" ht="15" customHeight="1" x14ac:dyDescent="0.45">
      <c r="A158" s="56">
        <v>2.72</v>
      </c>
      <c r="B158" s="131" t="s">
        <v>67</v>
      </c>
      <c r="C158" s="4" t="s">
        <v>29</v>
      </c>
      <c r="D158" s="169"/>
      <c r="E158" s="83"/>
      <c r="F158" s="102">
        <v>3</v>
      </c>
      <c r="G158" s="52">
        <f t="shared" si="6"/>
        <v>0</v>
      </c>
      <c r="H158" s="84"/>
      <c r="I158" s="20"/>
    </row>
    <row r="159" spans="1:9" s="19" customFormat="1" ht="15" customHeight="1" x14ac:dyDescent="0.45">
      <c r="A159" s="158" t="s">
        <v>52</v>
      </c>
      <c r="B159" s="158"/>
      <c r="C159" s="158"/>
      <c r="D159" s="169"/>
      <c r="E159" s="143"/>
      <c r="F159" s="144"/>
      <c r="G159" s="144"/>
      <c r="H159" s="145"/>
      <c r="I159" s="20"/>
    </row>
    <row r="160" spans="1:9" s="19" customFormat="1" ht="12.75" customHeight="1" x14ac:dyDescent="0.45">
      <c r="A160" s="56">
        <v>2.73</v>
      </c>
      <c r="B160" s="89" t="s">
        <v>36</v>
      </c>
      <c r="C160" s="4" t="s">
        <v>26</v>
      </c>
      <c r="D160" s="169"/>
      <c r="E160" s="5"/>
      <c r="F160" s="102">
        <v>68</v>
      </c>
      <c r="G160" s="52">
        <f t="shared" si="6"/>
        <v>0</v>
      </c>
      <c r="H160" s="64"/>
      <c r="I160" s="20"/>
    </row>
    <row r="161" spans="1:9" s="19" customFormat="1" ht="15" customHeight="1" x14ac:dyDescent="0.45">
      <c r="A161" s="56">
        <v>2.74</v>
      </c>
      <c r="B161" s="87" t="s">
        <v>101</v>
      </c>
      <c r="C161" s="4" t="s">
        <v>29</v>
      </c>
      <c r="D161" s="169"/>
      <c r="E161" s="83"/>
      <c r="F161" s="102">
        <v>8</v>
      </c>
      <c r="G161" s="52">
        <f t="shared" si="6"/>
        <v>0</v>
      </c>
      <c r="H161" s="84"/>
      <c r="I161" s="20"/>
    </row>
    <row r="162" spans="1:9" s="19" customFormat="1" ht="12.75" customHeight="1" x14ac:dyDescent="0.35">
      <c r="A162" s="56">
        <v>2.75</v>
      </c>
      <c r="B162" s="87" t="s">
        <v>68</v>
      </c>
      <c r="C162" s="8" t="s">
        <v>26</v>
      </c>
      <c r="D162" s="169"/>
      <c r="E162" s="14"/>
      <c r="F162" s="102">
        <v>18</v>
      </c>
      <c r="G162" s="52">
        <f t="shared" si="6"/>
        <v>0</v>
      </c>
      <c r="H162" s="64"/>
      <c r="I162" s="20"/>
    </row>
    <row r="163" spans="1:9" s="19" customFormat="1" ht="12.75" customHeight="1" x14ac:dyDescent="0.35">
      <c r="A163" s="56">
        <v>2.76</v>
      </c>
      <c r="B163" s="87" t="s">
        <v>69</v>
      </c>
      <c r="C163" s="8" t="s">
        <v>26</v>
      </c>
      <c r="D163" s="169"/>
      <c r="E163" s="14"/>
      <c r="F163" s="102">
        <v>11</v>
      </c>
      <c r="G163" s="52">
        <f t="shared" si="6"/>
        <v>0</v>
      </c>
      <c r="H163" s="64"/>
      <c r="I163" s="20"/>
    </row>
    <row r="164" spans="1:9" s="19" customFormat="1" ht="15" customHeight="1" x14ac:dyDescent="0.45">
      <c r="A164" s="158" t="s">
        <v>95</v>
      </c>
      <c r="B164" s="158"/>
      <c r="C164" s="158"/>
      <c r="D164" s="169"/>
      <c r="E164" s="143"/>
      <c r="F164" s="144"/>
      <c r="G164" s="144"/>
      <c r="H164" s="145"/>
      <c r="I164" s="20"/>
    </row>
    <row r="165" spans="1:9" s="19" customFormat="1" ht="15" customHeight="1" x14ac:dyDescent="0.45">
      <c r="A165" s="56">
        <v>2.77</v>
      </c>
      <c r="B165" s="86" t="s">
        <v>27</v>
      </c>
      <c r="C165" s="4" t="s">
        <v>26</v>
      </c>
      <c r="D165" s="169"/>
      <c r="E165" s="83"/>
      <c r="F165" s="102">
        <v>4</v>
      </c>
      <c r="G165" s="52">
        <f t="shared" si="6"/>
        <v>0</v>
      </c>
      <c r="H165" s="84"/>
      <c r="I165" s="20"/>
    </row>
    <row r="166" spans="1:9" s="19" customFormat="1" ht="15" customHeight="1" x14ac:dyDescent="0.45">
      <c r="A166" s="56">
        <v>2.78</v>
      </c>
      <c r="B166" s="87" t="s">
        <v>101</v>
      </c>
      <c r="C166" s="4" t="s">
        <v>29</v>
      </c>
      <c r="D166" s="169"/>
      <c r="E166" s="83"/>
      <c r="F166" s="102">
        <v>1</v>
      </c>
      <c r="G166" s="52">
        <f t="shared" si="6"/>
        <v>0</v>
      </c>
      <c r="H166" s="84"/>
      <c r="I166" s="20"/>
    </row>
    <row r="167" spans="1:9" s="19" customFormat="1" ht="15" customHeight="1" x14ac:dyDescent="0.45">
      <c r="A167" s="56">
        <v>2.79</v>
      </c>
      <c r="B167" s="87" t="s">
        <v>70</v>
      </c>
      <c r="C167" s="4" t="s">
        <v>26</v>
      </c>
      <c r="D167" s="169"/>
      <c r="E167" s="83"/>
      <c r="F167" s="102">
        <v>7</v>
      </c>
      <c r="G167" s="52">
        <f t="shared" si="6"/>
        <v>0</v>
      </c>
      <c r="H167" s="84"/>
      <c r="I167" s="20"/>
    </row>
    <row r="168" spans="1:9" s="19" customFormat="1" ht="15" customHeight="1" x14ac:dyDescent="0.45">
      <c r="A168" s="56" t="s">
        <v>149</v>
      </c>
      <c r="B168" s="87" t="s">
        <v>65</v>
      </c>
      <c r="C168" s="4" t="s">
        <v>26</v>
      </c>
      <c r="D168" s="169"/>
      <c r="E168" s="83"/>
      <c r="F168" s="102">
        <v>150</v>
      </c>
      <c r="G168" s="52">
        <f t="shared" si="6"/>
        <v>0</v>
      </c>
      <c r="H168" s="84"/>
      <c r="I168" s="20"/>
    </row>
    <row r="169" spans="1:9" s="19" customFormat="1" ht="15" customHeight="1" x14ac:dyDescent="0.45">
      <c r="A169" s="146" t="s">
        <v>126</v>
      </c>
      <c r="B169" s="147"/>
      <c r="C169" s="161"/>
      <c r="D169" s="169"/>
      <c r="E169" s="143"/>
      <c r="F169" s="144"/>
      <c r="G169" s="144"/>
      <c r="H169" s="145"/>
      <c r="I169" s="20"/>
    </row>
    <row r="170" spans="1:9" s="19" customFormat="1" ht="18" customHeight="1" x14ac:dyDescent="0.45">
      <c r="A170" s="56">
        <v>2.81</v>
      </c>
      <c r="B170" s="131" t="s">
        <v>135</v>
      </c>
      <c r="C170" s="4" t="s">
        <v>26</v>
      </c>
      <c r="D170" s="169"/>
      <c r="E170" s="83"/>
      <c r="F170" s="102">
        <v>6</v>
      </c>
      <c r="G170" s="52">
        <f t="shared" ref="G170:G193" si="7">+E170*F170</f>
        <v>0</v>
      </c>
      <c r="H170" s="84"/>
      <c r="I170" s="20"/>
    </row>
    <row r="171" spans="1:9" s="19" customFormat="1" ht="15" customHeight="1" x14ac:dyDescent="0.45">
      <c r="A171" s="56">
        <v>2.82</v>
      </c>
      <c r="B171" s="131" t="s">
        <v>73</v>
      </c>
      <c r="C171" s="4" t="s">
        <v>26</v>
      </c>
      <c r="D171" s="169"/>
      <c r="E171" s="83"/>
      <c r="F171" s="102">
        <v>30</v>
      </c>
      <c r="G171" s="52">
        <f t="shared" si="7"/>
        <v>0</v>
      </c>
      <c r="H171" s="84"/>
      <c r="I171" s="20"/>
    </row>
    <row r="172" spans="1:9" s="19" customFormat="1" ht="15" customHeight="1" x14ac:dyDescent="0.45">
      <c r="A172" s="56">
        <v>2.83</v>
      </c>
      <c r="B172" s="133" t="s">
        <v>74</v>
      </c>
      <c r="C172" s="132" t="s">
        <v>26</v>
      </c>
      <c r="D172" s="169"/>
      <c r="E172" s="83"/>
      <c r="F172" s="107">
        <v>30</v>
      </c>
      <c r="G172" s="52">
        <f t="shared" si="7"/>
        <v>0</v>
      </c>
      <c r="H172" s="84"/>
      <c r="I172" s="20"/>
    </row>
    <row r="173" spans="1:9" s="19" customFormat="1" ht="15" customHeight="1" x14ac:dyDescent="0.45">
      <c r="A173" s="56">
        <v>2.84</v>
      </c>
      <c r="B173" s="131" t="s">
        <v>72</v>
      </c>
      <c r="C173" s="4" t="s">
        <v>71</v>
      </c>
      <c r="D173" s="169"/>
      <c r="E173" s="83"/>
      <c r="F173" s="102">
        <v>5</v>
      </c>
      <c r="G173" s="52">
        <f t="shared" si="7"/>
        <v>0</v>
      </c>
      <c r="H173" s="84"/>
      <c r="I173" s="20"/>
    </row>
    <row r="174" spans="1:9" s="19" customFormat="1" ht="15" customHeight="1" x14ac:dyDescent="0.45">
      <c r="A174" s="56">
        <v>2.85</v>
      </c>
      <c r="B174" s="131" t="s">
        <v>119</v>
      </c>
      <c r="C174" s="4" t="s">
        <v>29</v>
      </c>
      <c r="D174" s="169"/>
      <c r="E174" s="83"/>
      <c r="F174" s="102">
        <v>108</v>
      </c>
      <c r="G174" s="52">
        <f t="shared" si="7"/>
        <v>0</v>
      </c>
      <c r="H174" s="84"/>
      <c r="I174" s="20"/>
    </row>
    <row r="175" spans="1:9" s="19" customFormat="1" ht="15" customHeight="1" x14ac:dyDescent="0.45">
      <c r="A175" s="56">
        <v>2.86</v>
      </c>
      <c r="B175" s="131" t="s">
        <v>127</v>
      </c>
      <c r="C175" s="4" t="s">
        <v>29</v>
      </c>
      <c r="D175" s="169"/>
      <c r="E175" s="83"/>
      <c r="F175" s="102">
        <v>72</v>
      </c>
      <c r="G175" s="52">
        <f t="shared" si="7"/>
        <v>0</v>
      </c>
      <c r="H175" s="84"/>
      <c r="I175" s="20"/>
    </row>
    <row r="176" spans="1:9" s="19" customFormat="1" ht="15" customHeight="1" x14ac:dyDescent="0.45">
      <c r="A176" s="56">
        <v>2.87</v>
      </c>
      <c r="B176" s="131" t="s">
        <v>128</v>
      </c>
      <c r="C176" s="4" t="s">
        <v>29</v>
      </c>
      <c r="D176" s="169"/>
      <c r="E176" s="83"/>
      <c r="F176" s="102">
        <v>13</v>
      </c>
      <c r="G176" s="52">
        <f t="shared" si="7"/>
        <v>0</v>
      </c>
      <c r="H176" s="84"/>
      <c r="I176" s="20"/>
    </row>
    <row r="177" spans="1:9" s="19" customFormat="1" ht="15" customHeight="1" x14ac:dyDescent="0.45">
      <c r="A177" s="56">
        <v>2.88</v>
      </c>
      <c r="B177" s="131" t="s">
        <v>120</v>
      </c>
      <c r="C177" s="4" t="s">
        <v>29</v>
      </c>
      <c r="D177" s="169"/>
      <c r="E177" s="83"/>
      <c r="F177" s="102">
        <v>2</v>
      </c>
      <c r="G177" s="52">
        <f t="shared" si="7"/>
        <v>0</v>
      </c>
      <c r="H177" s="84"/>
      <c r="I177" s="20"/>
    </row>
    <row r="178" spans="1:9" s="19" customFormat="1" ht="15" customHeight="1" x14ac:dyDescent="0.45">
      <c r="A178" s="171" t="s">
        <v>136</v>
      </c>
      <c r="B178" s="172"/>
      <c r="C178" s="173"/>
      <c r="D178" s="169"/>
      <c r="E178" s="143"/>
      <c r="F178" s="144"/>
      <c r="G178" s="144"/>
      <c r="H178" s="145"/>
      <c r="I178" s="20"/>
    </row>
    <row r="179" spans="1:9" s="19" customFormat="1" ht="12.75" customHeight="1" x14ac:dyDescent="0.45">
      <c r="A179" s="56">
        <v>2.89</v>
      </c>
      <c r="B179" s="91" t="s">
        <v>105</v>
      </c>
      <c r="C179" s="4" t="s">
        <v>26</v>
      </c>
      <c r="D179" s="169"/>
      <c r="E179" s="5"/>
      <c r="F179" s="102">
        <v>1</v>
      </c>
      <c r="G179" s="52">
        <f t="shared" si="7"/>
        <v>0</v>
      </c>
      <c r="H179" s="64"/>
      <c r="I179" s="20"/>
    </row>
    <row r="180" spans="1:9" s="19" customFormat="1" ht="12.75" customHeight="1" x14ac:dyDescent="0.45">
      <c r="A180" s="56" t="s">
        <v>148</v>
      </c>
      <c r="B180" s="91" t="s">
        <v>110</v>
      </c>
      <c r="C180" s="4" t="s">
        <v>26</v>
      </c>
      <c r="D180" s="169"/>
      <c r="E180" s="5"/>
      <c r="F180" s="102">
        <v>6</v>
      </c>
      <c r="G180" s="52">
        <f t="shared" si="7"/>
        <v>0</v>
      </c>
      <c r="H180" s="64"/>
      <c r="I180" s="20"/>
    </row>
    <row r="181" spans="1:9" s="19" customFormat="1" ht="12.75" customHeight="1" x14ac:dyDescent="0.45">
      <c r="A181" s="56">
        <v>2.91</v>
      </c>
      <c r="B181" s="87" t="s">
        <v>72</v>
      </c>
      <c r="C181" s="102" t="s">
        <v>71</v>
      </c>
      <c r="D181" s="169"/>
      <c r="E181" s="83"/>
      <c r="F181" s="102">
        <v>1</v>
      </c>
      <c r="G181" s="52">
        <f t="shared" si="7"/>
        <v>0</v>
      </c>
      <c r="H181" s="64"/>
      <c r="I181" s="20"/>
    </row>
    <row r="182" spans="1:9" s="19" customFormat="1" ht="15" customHeight="1" x14ac:dyDescent="0.45">
      <c r="A182" s="56">
        <v>2.92</v>
      </c>
      <c r="B182" s="87" t="s">
        <v>119</v>
      </c>
      <c r="C182" s="4" t="s">
        <v>29</v>
      </c>
      <c r="D182" s="169"/>
      <c r="E182" s="83"/>
      <c r="F182" s="102">
        <v>20</v>
      </c>
      <c r="G182" s="52">
        <f t="shared" si="7"/>
        <v>0</v>
      </c>
      <c r="H182" s="84"/>
      <c r="I182" s="20"/>
    </row>
    <row r="183" spans="1:9" s="19" customFormat="1" ht="15" customHeight="1" x14ac:dyDescent="0.45">
      <c r="A183" s="56">
        <v>2.93</v>
      </c>
      <c r="B183" s="87" t="s">
        <v>127</v>
      </c>
      <c r="C183" s="4" t="s">
        <v>29</v>
      </c>
      <c r="D183" s="169"/>
      <c r="E183" s="83"/>
      <c r="F183" s="102">
        <v>12</v>
      </c>
      <c r="G183" s="52">
        <f t="shared" si="7"/>
        <v>0</v>
      </c>
      <c r="H183" s="84"/>
      <c r="I183" s="20"/>
    </row>
    <row r="184" spans="1:9" s="19" customFormat="1" ht="15" customHeight="1" x14ac:dyDescent="0.45">
      <c r="A184" s="56">
        <v>2.94</v>
      </c>
      <c r="B184" s="87" t="s">
        <v>128</v>
      </c>
      <c r="C184" s="4" t="s">
        <v>29</v>
      </c>
      <c r="D184" s="169"/>
      <c r="E184" s="83"/>
      <c r="F184" s="102">
        <v>2</v>
      </c>
      <c r="G184" s="52">
        <f t="shared" si="7"/>
        <v>0</v>
      </c>
      <c r="H184" s="84"/>
      <c r="I184" s="20"/>
    </row>
    <row r="185" spans="1:9" s="19" customFormat="1" ht="15" customHeight="1" x14ac:dyDescent="0.45">
      <c r="A185" s="56">
        <v>2.95</v>
      </c>
      <c r="B185" s="87" t="s">
        <v>120</v>
      </c>
      <c r="C185" s="4" t="s">
        <v>29</v>
      </c>
      <c r="D185" s="169"/>
      <c r="E185" s="83"/>
      <c r="F185" s="136">
        <v>0.5</v>
      </c>
      <c r="G185" s="52">
        <f t="shared" si="7"/>
        <v>0</v>
      </c>
      <c r="H185" s="84"/>
      <c r="I185" s="20"/>
    </row>
    <row r="186" spans="1:9" s="19" customFormat="1" ht="15" customHeight="1" x14ac:dyDescent="0.45">
      <c r="A186" s="171" t="s">
        <v>155</v>
      </c>
      <c r="B186" s="172"/>
      <c r="C186" s="173"/>
      <c r="D186" s="169"/>
      <c r="E186" s="143"/>
      <c r="F186" s="144"/>
      <c r="G186" s="144"/>
      <c r="H186" s="145"/>
      <c r="I186" s="20"/>
    </row>
    <row r="187" spans="1:9" s="19" customFormat="1" ht="12.75" customHeight="1" x14ac:dyDescent="0.45">
      <c r="A187" s="56">
        <v>2.96</v>
      </c>
      <c r="B187" s="91" t="s">
        <v>145</v>
      </c>
      <c r="C187" s="4" t="s">
        <v>26</v>
      </c>
      <c r="D187" s="169"/>
      <c r="E187" s="5"/>
      <c r="F187" s="102">
        <v>1</v>
      </c>
      <c r="G187" s="52">
        <f t="shared" si="7"/>
        <v>0</v>
      </c>
      <c r="H187" s="64"/>
      <c r="I187" s="20"/>
    </row>
    <row r="188" spans="1:9" s="19" customFormat="1" ht="15" customHeight="1" x14ac:dyDescent="0.45">
      <c r="A188" s="56">
        <v>2.97</v>
      </c>
      <c r="B188" s="91" t="s">
        <v>110</v>
      </c>
      <c r="C188" s="4" t="s">
        <v>26</v>
      </c>
      <c r="D188" s="169"/>
      <c r="E188" s="83"/>
      <c r="F188" s="136">
        <v>4</v>
      </c>
      <c r="G188" s="52">
        <f t="shared" si="7"/>
        <v>0</v>
      </c>
      <c r="H188" s="84"/>
      <c r="I188" s="20"/>
    </row>
    <row r="189" spans="1:9" s="19" customFormat="1" ht="15" customHeight="1" x14ac:dyDescent="0.45">
      <c r="A189" s="56">
        <v>2.98</v>
      </c>
      <c r="B189" s="87" t="s">
        <v>72</v>
      </c>
      <c r="C189" s="102" t="s">
        <v>71</v>
      </c>
      <c r="D189" s="169"/>
      <c r="E189" s="83"/>
      <c r="F189" s="136">
        <v>1</v>
      </c>
      <c r="G189" s="52">
        <f t="shared" si="7"/>
        <v>0</v>
      </c>
      <c r="H189" s="84"/>
      <c r="I189" s="20"/>
    </row>
    <row r="190" spans="1:9" s="19" customFormat="1" ht="15" customHeight="1" x14ac:dyDescent="0.45">
      <c r="A190" s="56">
        <v>2.99</v>
      </c>
      <c r="B190" s="87" t="s">
        <v>119</v>
      </c>
      <c r="C190" s="4" t="s">
        <v>29</v>
      </c>
      <c r="D190" s="169"/>
      <c r="E190" s="83"/>
      <c r="F190" s="102">
        <v>20</v>
      </c>
      <c r="G190" s="52">
        <f t="shared" si="7"/>
        <v>0</v>
      </c>
      <c r="H190" s="84"/>
      <c r="I190" s="20"/>
    </row>
    <row r="191" spans="1:9" s="19" customFormat="1" ht="15" customHeight="1" x14ac:dyDescent="0.45">
      <c r="A191" s="56" t="s">
        <v>146</v>
      </c>
      <c r="B191" s="87" t="s">
        <v>127</v>
      </c>
      <c r="C191" s="4" t="s">
        <v>29</v>
      </c>
      <c r="D191" s="169"/>
      <c r="E191" s="83"/>
      <c r="F191" s="102">
        <v>12</v>
      </c>
      <c r="G191" s="52">
        <f t="shared" si="7"/>
        <v>0</v>
      </c>
      <c r="H191" s="84"/>
      <c r="I191" s="20"/>
    </row>
    <row r="192" spans="1:9" s="19" customFormat="1" ht="15" customHeight="1" x14ac:dyDescent="0.45">
      <c r="A192" s="56" t="s">
        <v>147</v>
      </c>
      <c r="B192" s="87" t="s">
        <v>128</v>
      </c>
      <c r="C192" s="4" t="s">
        <v>29</v>
      </c>
      <c r="D192" s="169"/>
      <c r="E192" s="83"/>
      <c r="F192" s="102">
        <v>2</v>
      </c>
      <c r="G192" s="52">
        <f t="shared" si="7"/>
        <v>0</v>
      </c>
      <c r="H192" s="84"/>
      <c r="I192" s="20"/>
    </row>
    <row r="193" spans="1:9" s="19" customFormat="1" ht="15" customHeight="1" x14ac:dyDescent="0.45">
      <c r="A193" s="56" t="s">
        <v>156</v>
      </c>
      <c r="B193" s="87" t="s">
        <v>120</v>
      </c>
      <c r="C193" s="4" t="s">
        <v>29</v>
      </c>
      <c r="D193" s="170"/>
      <c r="E193" s="83"/>
      <c r="F193" s="102">
        <v>0.5</v>
      </c>
      <c r="G193" s="52">
        <f t="shared" si="7"/>
        <v>0</v>
      </c>
      <c r="H193" s="84"/>
      <c r="I193" s="20"/>
    </row>
    <row r="194" spans="1:9" s="19" customFormat="1" ht="23.45" customHeight="1" thickBot="1" x14ac:dyDescent="0.5">
      <c r="A194" s="21"/>
      <c r="B194" s="43" t="s">
        <v>39</v>
      </c>
      <c r="C194" s="40"/>
      <c r="D194" s="41"/>
      <c r="E194" s="42"/>
      <c r="F194" s="44"/>
      <c r="G194" s="69">
        <f>SUM(G103:G193)</f>
        <v>0</v>
      </c>
      <c r="H194" s="72">
        <f>SUM(H103:H193)</f>
        <v>0</v>
      </c>
      <c r="I194" s="20"/>
    </row>
    <row r="195" spans="1:9" x14ac:dyDescent="0.45">
      <c r="A195" s="19"/>
      <c r="B195" s="9"/>
      <c r="C195" s="19"/>
      <c r="D195" s="19"/>
      <c r="E195" s="19"/>
      <c r="F195" s="19"/>
      <c r="G195" s="19"/>
      <c r="H195" s="19"/>
    </row>
    <row r="196" spans="1:9" ht="44.45" customHeight="1" x14ac:dyDescent="0.35">
      <c r="A196" s="19"/>
      <c r="B196" s="45" t="s">
        <v>40</v>
      </c>
      <c r="C196" s="73"/>
      <c r="D196" s="73"/>
      <c r="E196" s="74"/>
      <c r="F196" s="19"/>
      <c r="G196" s="19"/>
      <c r="H196" s="19"/>
    </row>
    <row r="197" spans="1:9" s="19" customFormat="1" ht="47.45" customHeight="1" x14ac:dyDescent="0.35">
      <c r="B197" s="45" t="s">
        <v>41</v>
      </c>
      <c r="C197" s="73"/>
      <c r="D197" s="75"/>
      <c r="E197" s="74"/>
      <c r="I197" s="20"/>
    </row>
    <row r="198" spans="1:9" ht="46.9" customHeight="1" x14ac:dyDescent="0.35">
      <c r="A198" s="19"/>
      <c r="B198" s="45" t="s">
        <v>42</v>
      </c>
      <c r="C198" s="17"/>
      <c r="D198" s="71"/>
      <c r="E198" s="19"/>
      <c r="F198" s="19"/>
      <c r="G198" s="19"/>
      <c r="H198" s="19"/>
    </row>
    <row r="199" spans="1:9" ht="52.15" customHeight="1" x14ac:dyDescent="0.35">
      <c r="A199" s="19"/>
      <c r="B199" s="16" t="s">
        <v>43</v>
      </c>
      <c r="C199" s="15"/>
      <c r="D199" s="45"/>
      <c r="E199" s="19"/>
      <c r="F199" s="19"/>
      <c r="G199" s="19"/>
      <c r="H199" s="19"/>
    </row>
    <row r="200" spans="1:9" ht="13.5" x14ac:dyDescent="0.35">
      <c r="A200" s="19"/>
      <c r="B200" s="76"/>
      <c r="C200" s="15"/>
      <c r="D200" s="15"/>
      <c r="E200" s="15"/>
      <c r="F200" s="19"/>
      <c r="G200" s="19"/>
      <c r="H200" s="19"/>
    </row>
    <row r="201" spans="1:9" ht="13.5" x14ac:dyDescent="0.35">
      <c r="A201" s="19"/>
      <c r="B201" s="76"/>
      <c r="C201" s="15"/>
      <c r="D201" s="15"/>
      <c r="E201" s="15"/>
      <c r="F201" s="19"/>
      <c r="G201" s="19"/>
      <c r="H201" s="19"/>
    </row>
    <row r="202" spans="1:9" ht="13.9" x14ac:dyDescent="0.4">
      <c r="A202" s="19"/>
      <c r="B202" s="38" t="s">
        <v>44</v>
      </c>
      <c r="C202" s="19"/>
      <c r="D202" s="15"/>
      <c r="E202" s="15"/>
      <c r="F202" s="19"/>
      <c r="G202" s="19"/>
      <c r="H202" s="19"/>
    </row>
    <row r="204" spans="1:9" ht="13.15" x14ac:dyDescent="0.45">
      <c r="A204" s="19"/>
      <c r="B204" s="39" t="s">
        <v>45</v>
      </c>
      <c r="C204" s="19"/>
      <c r="D204" s="19"/>
      <c r="E204" s="19"/>
      <c r="F204" s="19"/>
      <c r="G204" s="19"/>
      <c r="H204" s="19"/>
    </row>
  </sheetData>
  <mergeCells count="63">
    <mergeCell ref="B28:F28"/>
    <mergeCell ref="B7:G8"/>
    <mergeCell ref="D22:D27"/>
    <mergeCell ref="D13:D21"/>
    <mergeCell ref="D68:D79"/>
    <mergeCell ref="B11:H11"/>
    <mergeCell ref="B30:H30"/>
    <mergeCell ref="B66:H66"/>
    <mergeCell ref="B64:F64"/>
    <mergeCell ref="A50:C50"/>
    <mergeCell ref="A55:C55"/>
    <mergeCell ref="D32:D63"/>
    <mergeCell ref="A32:C32"/>
    <mergeCell ref="A39:C39"/>
    <mergeCell ref="A42:C42"/>
    <mergeCell ref="A45:C45"/>
    <mergeCell ref="A103:C103"/>
    <mergeCell ref="B101:H101"/>
    <mergeCell ref="B99:F99"/>
    <mergeCell ref="A109:C109"/>
    <mergeCell ref="D80:D98"/>
    <mergeCell ref="D103:D193"/>
    <mergeCell ref="A178:C178"/>
    <mergeCell ref="A186:C186"/>
    <mergeCell ref="A153:C153"/>
    <mergeCell ref="A156:C156"/>
    <mergeCell ref="A159:C159"/>
    <mergeCell ref="A164:C164"/>
    <mergeCell ref="A169:C169"/>
    <mergeCell ref="A136:C136"/>
    <mergeCell ref="A139:C139"/>
    <mergeCell ref="A142:C142"/>
    <mergeCell ref="A145:C145"/>
    <mergeCell ref="A112:C112"/>
    <mergeCell ref="A117:C117"/>
    <mergeCell ref="A120:C120"/>
    <mergeCell ref="A126:C126"/>
    <mergeCell ref="A131:C131"/>
    <mergeCell ref="A125:C125"/>
    <mergeCell ref="E136:H136"/>
    <mergeCell ref="E139:H139"/>
    <mergeCell ref="E142:H142"/>
    <mergeCell ref="E103:H103"/>
    <mergeCell ref="E109:H109"/>
    <mergeCell ref="E112:H112"/>
    <mergeCell ref="E117:H117"/>
    <mergeCell ref="E120:H120"/>
    <mergeCell ref="E169:H169"/>
    <mergeCell ref="E178:H178"/>
    <mergeCell ref="E186:H186"/>
    <mergeCell ref="E32:H32"/>
    <mergeCell ref="E39:H39"/>
    <mergeCell ref="E42:H42"/>
    <mergeCell ref="E45:H45"/>
    <mergeCell ref="E50:H50"/>
    <mergeCell ref="E55:H55"/>
    <mergeCell ref="E125:H126"/>
    <mergeCell ref="E145:H145"/>
    <mergeCell ref="E153:H153"/>
    <mergeCell ref="E156:H156"/>
    <mergeCell ref="E159:H159"/>
    <mergeCell ref="E164:H164"/>
    <mergeCell ref="E131:H131"/>
  </mergeCells>
  <phoneticPr fontId="24" type="noConversion"/>
  <pageMargins left="0.7" right="0.7" top="0.75" bottom="0.75" header="0.3" footer="0.3"/>
  <pageSetup scale="51" orientation="portrait" r:id="rId1"/>
  <ignoredErrors>
    <ignoredError sqref="A115 A129 A155 A143 A191:A192 A18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2" ma:contentTypeDescription="Create a new document." ma:contentTypeScope="" ma:versionID="0c0021eaf62692d953b0a7f8739ed537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9c7c7669a0eba53d676a6fd659b6ae3f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9A73EE-E0E7-428F-9821-B6FD1D32D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d5251-ef0c-472b-8560-265d0ea24ad8"/>
    <ds:schemaRef ds:uri="013c30a8-76b9-4357-a999-24e8bf0a1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7DC6E5-D3EF-4F97-B143-E422EB1FF2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B9EDEF-E866-4E83-8C20-BB37A7F7DB89}">
  <ds:schemaRefs>
    <ds:schemaRef ds:uri="http://schemas.microsoft.com/office/2006/metadata/properties"/>
    <ds:schemaRef ds:uri="e57aba83-575a-4f0a-9aba-b2f5238e67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8fb2a70-d529-41ee-8866-788a4c9a892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2020-08-21T07:46:03Z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</Properties>
</file>