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06"/>
  <workbookPr defaultThemeVersion="166925"/>
  <mc:AlternateContent xmlns:mc="http://schemas.openxmlformats.org/markup-compatibility/2006">
    <mc:Choice Requires="x15">
      <x15ac:absPath xmlns:x15ac="http://schemas.microsoft.com/office/spreadsheetml/2010/11/ac" url="C:\Users\VESNINAM\Downloads\"/>
    </mc:Choice>
  </mc:AlternateContent>
  <xr:revisionPtr revIDLastSave="2" documentId="13_ncr:1_{B53F8D07-0F3B-4ECB-ABB3-417015FF7A7C}" xr6:coauthVersionLast="47" xr6:coauthVersionMax="47" xr10:uidLastSave="{D67D73A4-5658-4EB0-BDB1-4A09A1F6BBCE}"/>
  <bookViews>
    <workbookView xWindow="-108" yWindow="-108" windowWidth="30936" windowHeight="12576" firstSheet="1" activeTab="1" xr2:uid="{CC9C36AD-3712-4F57-A087-C35561F7796A}"/>
  </bookViews>
  <sheets>
    <sheet name="Lot 1" sheetId="1" r:id="rId1"/>
    <sheet name="Lot 2" sheetId="2"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2" i="2" l="1"/>
  <c r="H31" i="2"/>
  <c r="H33" i="2" s="1"/>
  <c r="H35" i="2" l="1"/>
  <c r="H36" i="2" s="1"/>
  <c r="H27" i="2"/>
  <c r="H25" i="2"/>
  <c r="H24" i="2"/>
  <c r="H23" i="2"/>
  <c r="H22" i="2"/>
  <c r="H21" i="2"/>
  <c r="H20" i="2"/>
  <c r="H19" i="2"/>
  <c r="H18" i="2"/>
  <c r="H17" i="2"/>
  <c r="H16" i="2"/>
  <c r="H15" i="2"/>
  <c r="H14" i="2"/>
  <c r="H13" i="2"/>
  <c r="H12" i="2"/>
  <c r="H11" i="2"/>
  <c r="H10" i="2"/>
  <c r="H9" i="2"/>
  <c r="H8" i="2"/>
  <c r="H7" i="2"/>
  <c r="H6" i="2"/>
  <c r="H5" i="2"/>
  <c r="H4" i="2"/>
  <c r="H20" i="1"/>
  <c r="H19" i="1"/>
  <c r="H18" i="1"/>
  <c r="H17" i="1"/>
  <c r="H16" i="1"/>
  <c r="H15" i="1"/>
  <c r="H14" i="1"/>
  <c r="H13" i="1"/>
  <c r="H12" i="1"/>
  <c r="H11" i="1"/>
  <c r="H10" i="1"/>
  <c r="H9" i="1"/>
  <c r="H7" i="1"/>
  <c r="H6" i="1"/>
  <c r="H5" i="1"/>
  <c r="H4" i="1"/>
  <c r="H24" i="1" s="1"/>
  <c r="H28" i="1" l="1"/>
  <c r="H29" i="1" s="1"/>
  <c r="H25" i="1"/>
  <c r="H26" i="1" s="1"/>
</calcChain>
</file>

<file path=xl/sharedStrings.xml><?xml version="1.0" encoding="utf-8"?>
<sst xmlns="http://schemas.openxmlformats.org/spreadsheetml/2006/main" count="96" uniqueCount="69">
  <si>
    <t>Lot #1 "Sensor room equipment" for UKRSL/RFQ 2021-105</t>
  </si>
  <si>
    <t>UNHCR does not promote the brand of the product shown in the pictures. Its only an example for the understanding of the product.</t>
  </si>
  <si>
    <t>#</t>
  </si>
  <si>
    <t>Description</t>
  </si>
  <si>
    <t>Q-ty</t>
  </si>
  <si>
    <t>Reference image</t>
  </si>
  <si>
    <t>Product of the offer, description</t>
  </si>
  <si>
    <t>Product of the offer, image</t>
  </si>
  <si>
    <t>Unit price in UAH, less VAT</t>
  </si>
  <si>
    <t>Cost in UAH, less VAT</t>
  </si>
  <si>
    <r>
      <t xml:space="preserve">Aroma lamp. </t>
    </r>
    <r>
      <rPr>
        <sz val="11"/>
        <color theme="1"/>
        <rFont val="Calibri"/>
        <family val="2"/>
        <scheme val="minor"/>
      </rPr>
      <t>Single-cuvette lamp for spraying aroma mixtures with microprocessor control.
Fan operation modes - 3 speeds min.
The capacity of the cuvette is 5 ml. Max.
Heater range - 45-75 degrees.
Digital indication and sound signaling of operating modes.
Maximum power - min. 20 W.
Power supply - 220 V, 50 and / or 60 Hz.</t>
    </r>
  </si>
  <si>
    <r>
      <t xml:space="preserve">Projector for light therapy. </t>
    </r>
    <r>
      <rPr>
        <sz val="11"/>
        <color theme="1"/>
        <rFont val="Calibri"/>
        <family val="2"/>
        <scheme val="minor"/>
      </rPr>
      <t>Light projector with a rotating mechanism for a touch room.
Projection area 2 - 4 m.
Light source: GU4 / MR11 LED lamp, min. 230 lm, 3 wt.
Light color: neutral white 2700-4200K
Supplied with 1 colored disc with a diameter of 240 mm, 50 mm thick.
Power supply - 220 V, 50 and / or 60 Hz.</t>
    </r>
  </si>
  <si>
    <r>
      <t xml:space="preserve">Lamp for snuselenie therapy.
</t>
    </r>
    <r>
      <rPr>
        <sz val="11"/>
        <color theme="1"/>
        <rFont val="Calibri"/>
        <family val="2"/>
        <scheme val="minor"/>
      </rPr>
      <t>Type - LED, min. 3 Wt, min. 250 lm.
Cap - E27.</t>
    </r>
    <r>
      <rPr>
        <b/>
        <sz val="11"/>
        <color theme="1"/>
        <rFont val="Calibri"/>
        <family val="2"/>
        <scheme val="minor"/>
      </rPr>
      <t xml:space="preserve">
</t>
    </r>
    <r>
      <rPr>
        <sz val="11"/>
        <color theme="1"/>
        <rFont val="Calibri"/>
        <family val="2"/>
        <scheme val="minor"/>
      </rPr>
      <t>Body -  58mm, height 108mm.
Illumination area - 180 degrees.
Voltage supply - 220V, 50-60 Hz.</t>
    </r>
  </si>
  <si>
    <r>
      <t xml:space="preserve">Set of light anti-stress toys glowing in the dark.
</t>
    </r>
    <r>
      <rPr>
        <sz val="11"/>
        <color theme="1"/>
        <rFont val="Calibri"/>
        <family val="2"/>
        <scheme val="minor"/>
      </rPr>
      <t>A set of toys that glow in the dark due to the luminescent effect and / or the use of neon and / or the use of lighting elements.
Number of toys in a set of min. 20 pcs.</t>
    </r>
  </si>
  <si>
    <r>
      <t xml:space="preserve">Light column. </t>
    </r>
    <r>
      <rPr>
        <sz val="11"/>
        <color theme="1"/>
        <rFont val="Calibri"/>
        <family val="2"/>
        <scheme val="minor"/>
      </rPr>
      <t>The case from an acrylic pipe in the thickness of min. 3mm, diameter min. 150mm, height min. 1500mm.
Built-in LED RGB backlight min. 24 colors. Built-in air supply system.
Power supply - 220 V, 50 and / or 60 Hz.
Supplied with an additional accessory - a set of toys to fill the column "fish" with moving elements, min 10 pcs in the set.</t>
    </r>
  </si>
  <si>
    <r>
      <t xml:space="preserve">Educational and game table with lighting.
</t>
    </r>
    <r>
      <rPr>
        <sz val="11"/>
        <color theme="1"/>
        <rFont val="Calibri"/>
        <family val="2"/>
        <scheme val="minor"/>
      </rPr>
      <t>The basis - metal legs with powder coating. Adjustable leg height in the range of not less than 570 mm and not more than 720 mm.
Wood table top with built-in adjustable backlight panel (RGB LED, 7 colors). Min. 680 * 680mm.</t>
    </r>
  </si>
  <si>
    <r>
      <t xml:space="preserve">Hugging and squeezing machine.
</t>
    </r>
    <r>
      <rPr>
        <sz val="11"/>
        <color theme="1"/>
        <rFont val="Calibri"/>
        <family val="2"/>
        <scheme val="minor"/>
      </rPr>
      <t>Squiz simulator for sensory therapy.
The frame of the simulator is made of plywood and MDF.
Two rolls at the bottom and two at the top with min. 5 degrees of compression. The rolls are upholstered with wear-resistant, hypoallergenic PVC and PU foam filler.
Maximum load 60 kg.</t>
    </r>
  </si>
  <si>
    <r>
      <t xml:space="preserve">Sensor room swing nest-drop. </t>
    </r>
    <r>
      <rPr>
        <sz val="11"/>
        <color theme="1"/>
        <rFont val="Calibri"/>
        <family val="2"/>
        <scheme val="minor"/>
      </rPr>
      <t>Product material: cotton. Pillow with a filler from hypoallergenic materials: PU foam, etc.
Swing height 180 cm.
Maximum load 60 kg.
Supplied with mounting kit.</t>
    </r>
  </si>
  <si>
    <r>
      <t xml:space="preserve">Sensor room swing disc. </t>
    </r>
    <r>
      <rPr>
        <sz val="11"/>
        <color theme="1"/>
        <rFont val="Calibri"/>
        <family val="2"/>
        <scheme val="minor"/>
      </rPr>
      <t>The basis of the swing is made of plywood. Four-point suspension on polypropylene cords, which are decorated with PVC tube for a safe and comfortable grip.
Maximum load 60 kg.
Supplied with mounting kit.</t>
    </r>
  </si>
  <si>
    <r>
      <t>Music touch pads.</t>
    </r>
    <r>
      <rPr>
        <sz val="11"/>
        <color theme="1"/>
        <rFont val="Calibri"/>
        <family val="2"/>
        <scheme val="minor"/>
      </rPr>
      <t xml:space="preserve"> Eight multi-colored panels with built-in touch-acoustic sound reproduction system.
Plywood panel frame, soft PPU filler and wear-resistant, hypoallergenic vinyl upholstery.
Height max. 1200mm. </t>
    </r>
  </si>
  <si>
    <r>
      <t xml:space="preserve">
Light curtain. </t>
    </r>
    <r>
      <rPr>
        <sz val="11"/>
        <color theme="1"/>
        <rFont val="Calibri"/>
        <family val="2"/>
        <scheme val="minor"/>
      </rPr>
      <t>Fiber optic fibers with LED RGB backlight min. 24 colors. The fibers are protected by transparent PVC tubes.
Number of fibers 50 pcs. Length of fibers is 200 mm.</t>
    </r>
  </si>
  <si>
    <r>
      <t xml:space="preserve">
Dry shower. </t>
    </r>
    <r>
      <rPr>
        <sz val="11"/>
        <color theme="1"/>
        <rFont val="Calibri"/>
        <family val="2"/>
        <scheme val="minor"/>
      </rPr>
      <t>Frame - a plastic ring with a diameter of min. 70mm.
The frame ring is decorated with multi-colored fabric ribbons with a length of 1500 mm around the circumference.</t>
    </r>
  </si>
  <si>
    <r>
      <t xml:space="preserve">Drawing table. </t>
    </r>
    <r>
      <rPr>
        <sz val="11"/>
        <color theme="1"/>
        <rFont val="Calibri"/>
        <family val="2"/>
        <scheme val="minor"/>
      </rPr>
      <t>The framework of a table-top is made of wood with a non-toxic, hypoallergenic covering. Built-in RGB LED backlight, min. 7 colors. The size of a table-top is 70 * 50 cm.
Legs metal, height 70-72 cm with an additional range of adjustments not less than 5 cm.</t>
    </r>
  </si>
  <si>
    <r>
      <t xml:space="preserve">Interactive LCD panel. </t>
    </r>
    <r>
      <rPr>
        <sz val="11"/>
        <color theme="1"/>
        <rFont val="Calibri"/>
        <family val="2"/>
        <scheme val="minor"/>
      </rPr>
      <t>43-inch touchscreen LCD screen. Screen resolution 1920 * 1080p. Android operating system. With built-in WiFi module. RAM min. 4 GB. SSD drive min. 120 GB. Interfaces: ethernet, HDMI, USB 2.0, Audio in / out. Built-in speakers min. 15 watts of power.
Complete with mobile rack (on wheels) total height min. 160 cm.</t>
    </r>
  </si>
  <si>
    <r>
      <t xml:space="preserve">Vertical blinds. </t>
    </r>
    <r>
      <rPr>
        <sz val="11"/>
        <rFont val="Calibri"/>
        <family val="2"/>
        <scheme val="minor"/>
      </rPr>
      <t>Metal rail with with chain control system. Window opening dimensions 2.3*2.1m (W*H). Width margin +5cm on each side. Height margin sufficient to accommodate mounting rail and +5cm on the bottom.</t>
    </r>
    <r>
      <rPr>
        <b/>
        <sz val="11"/>
        <rFont val="Calibri"/>
        <family val="2"/>
        <scheme val="minor"/>
      </rPr>
      <t xml:space="preserve"> </t>
    </r>
    <r>
      <rPr>
        <sz val="11"/>
        <rFont val="Calibri"/>
        <family val="2"/>
        <scheme val="minor"/>
      </rPr>
      <t>Color to be agreed.</t>
    </r>
  </si>
  <si>
    <r>
      <t xml:space="preserve">
Carpet puzzle. </t>
    </r>
    <r>
      <rPr>
        <sz val="11"/>
        <rFont val="Calibri"/>
        <family val="2"/>
        <scheme val="minor"/>
      </rPr>
      <t>Material - foamed EVA. Size 50 * 50 * 1.2cm (L * W * T). Min. 4 colors. Number of elements per 20 sq.m.</t>
    </r>
  </si>
  <si>
    <r>
      <t xml:space="preserve">
Soft floor constructor. </t>
    </r>
    <r>
      <rPr>
        <sz val="11"/>
        <color theme="1"/>
        <rFont val="Calibri"/>
        <family val="2"/>
        <scheme val="minor"/>
      </rPr>
      <t>The elements are made of elastic PU foam and upholstered with wear-resistant hypoallergenic vinyl. Set of multi-colored elements min 35pcs.</t>
    </r>
  </si>
  <si>
    <t>Warranty term:</t>
  </si>
  <si>
    <t>1 year</t>
  </si>
  <si>
    <t>Required supply term:</t>
  </si>
  <si>
    <t>30 calendar days</t>
  </si>
  <si>
    <t>Total, less VAT</t>
  </si>
  <si>
    <t>Delivery address</t>
  </si>
  <si>
    <t>Popasna, 1 Bazarna str.</t>
  </si>
  <si>
    <t>VAT</t>
  </si>
  <si>
    <t>Delivery cost, UAH, less VAT:</t>
  </si>
  <si>
    <t>Total, w. VAT</t>
  </si>
  <si>
    <t>Compliance to the supply term requirement (yes/no):</t>
  </si>
  <si>
    <t>If no, please indicate suggested supply term in calendar days:</t>
  </si>
  <si>
    <t>Total, less VAT, DAP</t>
  </si>
  <si>
    <t>Total, w. VAT, DAP</t>
  </si>
  <si>
    <t>Supplier Name:</t>
  </si>
  <si>
    <t>Name, surname, occupation:</t>
  </si>
  <si>
    <t>Date surname:</t>
  </si>
  <si>
    <t>Signature, stamp:</t>
  </si>
  <si>
    <t>Lot #2 "Workshop" for UKRSL/RFQ 2021-105</t>
  </si>
  <si>
    <r>
      <t xml:space="preserve">Laser engraver. </t>
    </r>
    <r>
      <rPr>
        <sz val="11"/>
        <color theme="1"/>
        <rFont val="Calibri"/>
        <family val="2"/>
        <scheme val="minor"/>
      </rPr>
      <t>CNC laser engraver. Removable working field of mines 300 * 200 mm. Type of laser - gas CO2, laser tube with a capacity of 40 watts. Laser life - min 1400 hours. Laser operating voltage - min. 15 KV. The minimum character size is 1 * 1mm. Resolution 1000 dpi. Liquid cooling, water pump capacity 800 l / h. Engraving speed - 0-30 mm / s. Cutting speed - 0-35 mm / s. Interface: USB online. Power supply 220 V.</t>
    </r>
  </si>
  <si>
    <r>
      <t xml:space="preserve">Shaper. </t>
    </r>
    <r>
      <rPr>
        <sz val="11"/>
        <color theme="1"/>
        <rFont val="Calibri"/>
        <family val="2"/>
        <scheme val="minor"/>
      </rPr>
      <t>Milling machine for wood. Drive type: multi-belt. The size of a stationary desktop: 600 * 400 mm. The size of a mobile desktop: 1000 * 218 mm, the course of a table is 800 mm. Table view 860mm. The size of the equipment is 180 mm. Spindle diameter - 32 mm, stroke 105 mm. Max. diameter of the tool under a stationary table - 150 mm. Max. diameter of the tool over a stationary table - 180 mm. Spindle rotation - 1400/4000/6000/8000. Machine power - 1.5 kW. Power supply - 220 V.</t>
    </r>
  </si>
  <si>
    <r>
      <t xml:space="preserve">Engraver set. </t>
    </r>
    <r>
      <rPr>
        <sz val="11"/>
        <color theme="1"/>
        <rFont val="Calibri"/>
        <family val="2"/>
        <scheme val="minor"/>
      </rPr>
      <t>Grinder with a capacity of 450 W, operating speed range 12000 - 34000 rpm. Auxiliary engraver with power supply 12 V. In a set: a flexible shaft, a telescopic rack, a collet cartridge of 3.2 mm, brushes for cleaning, min. 200 nozzles.</t>
    </r>
  </si>
  <si>
    <r>
      <rPr>
        <b/>
        <sz val="11"/>
        <color theme="1"/>
        <rFont val="Calibri"/>
        <family val="2"/>
        <scheme val="minor"/>
      </rPr>
      <t xml:space="preserve">Vertical milling machine. </t>
    </r>
    <r>
      <rPr>
        <sz val="11"/>
        <color theme="1"/>
        <rFont val="Calibri"/>
        <family val="2"/>
        <scheme val="minor"/>
      </rPr>
      <t>Power min. 1400 W. Groove cutter 8 mm. Immersion of a mill to 55 mm with an accuracy of 0.1 mm. Seat size 6, 8 mm. Speed ​​11000-28000 rpm Supplied with copy sleeve, centering rod, parallel stop, suction adapter, min. 5 mills. With chip protection function. Power supply 220 V.</t>
    </r>
  </si>
  <si>
    <r>
      <rPr>
        <b/>
        <sz val="11"/>
        <color theme="1"/>
        <rFont val="Calibri"/>
        <family val="2"/>
        <scheme val="minor"/>
      </rPr>
      <t xml:space="preserve">Screwdriver. </t>
    </r>
    <r>
      <rPr>
        <sz val="11"/>
        <color theme="1"/>
        <rFont val="Calibri"/>
        <family val="2"/>
        <scheme val="minor"/>
      </rPr>
      <t>Power min. 320 W. Torque min. 40 Nm. Speed ​​0-1500 rpm Quick-release chuck of 10 mm. Reverse function. Power supply 220 V.</t>
    </r>
  </si>
  <si>
    <r>
      <rPr>
        <b/>
        <sz val="11"/>
        <color theme="1"/>
        <rFont val="Calibri"/>
        <family val="2"/>
        <scheme val="minor"/>
      </rPr>
      <t xml:space="preserve">Jigsaw. </t>
    </r>
    <r>
      <rPr>
        <sz val="11"/>
        <color theme="1"/>
        <rFont val="Calibri"/>
        <family val="2"/>
        <scheme val="minor"/>
      </rPr>
      <t>Working capacity min. 850 W. Speed: 800-2900 rpm Depth of cut of a tree is 80 mm, metal - 8 mm. Work area illumination function. Function of blowing of a working zone. Power supply 220 V. Complete with a saw cloth on a tree (10 sets): T244D, T144D, T101AO, T101B, T119BO, T119B, T111C, T127D, T118A, T118B.</t>
    </r>
  </si>
  <si>
    <r>
      <rPr>
        <b/>
        <sz val="11"/>
        <color theme="1"/>
        <rFont val="Calibri"/>
        <family val="2"/>
        <scheme val="minor"/>
      </rPr>
      <t xml:space="preserve">Set of drills, type A. </t>
    </r>
    <r>
      <rPr>
        <sz val="11"/>
        <color theme="1"/>
        <rFont val="Calibri"/>
        <family val="2"/>
        <scheme val="minor"/>
      </rPr>
      <t>HCS steel with triangular sharpening. Extension cord 150 mm. Diameter 10, 12, 16, 18, 20, 22, 25 mm. Quantity - 9 pieces.</t>
    </r>
  </si>
  <si>
    <r>
      <t xml:space="preserve">Set of drills, type B. </t>
    </r>
    <r>
      <rPr>
        <sz val="11"/>
        <color theme="1"/>
        <rFont val="Calibri"/>
        <family val="2"/>
        <scheme val="minor"/>
      </rPr>
      <t>HCS steel with M-shaped sharpening. Diameter 3, 4, 5, 6, 7, 8, 9, 10 mm. Quantity of 8 pieces.</t>
    </r>
  </si>
  <si>
    <r>
      <rPr>
        <b/>
        <sz val="11"/>
        <color theme="1"/>
        <rFont val="Calibri"/>
        <family val="2"/>
        <scheme val="minor"/>
      </rPr>
      <t xml:space="preserve">Set of chisels. </t>
    </r>
    <r>
      <rPr>
        <sz val="11"/>
        <color theme="1"/>
        <rFont val="Calibri"/>
        <family val="2"/>
        <scheme val="minor"/>
      </rPr>
      <t>The total length is 200-220 mm. The length of the cutter is 70-80 mm. Flat cutter 6, 12mm wide. Field bit 10, 12, 16 mm wide, V cutter 16mm wide. The remaining incisors are 5-6 mm wide. A total of 12 chisels in the set.</t>
    </r>
  </si>
  <si>
    <r>
      <rPr>
        <b/>
        <sz val="11"/>
        <color theme="1"/>
        <rFont val="Calibri"/>
        <family val="2"/>
        <scheme val="minor"/>
      </rPr>
      <t xml:space="preserve">Plane. </t>
    </r>
    <r>
      <rPr>
        <sz val="11"/>
        <color theme="1"/>
        <rFont val="Calibri"/>
        <family val="2"/>
        <scheme val="minor"/>
      </rPr>
      <t>Product material - metal. Face plane with a knife of 40 mm. The size of a sole is 40 * 160 mm. Full quick adjustment of planing depth, lumbar blade position and blade hole size.</t>
    </r>
  </si>
  <si>
    <r>
      <t xml:space="preserve">Bench. </t>
    </r>
    <r>
      <rPr>
        <sz val="11"/>
        <color theme="1"/>
        <rFont val="Calibri"/>
        <family val="2"/>
        <scheme val="minor"/>
      </rPr>
      <t>Height 80 cm. The size of a table-top is 60,5 * 12 cm. The angle of inclination of the countertops is 45, 90, 180 degrees. The number of clamping elements 6.</t>
    </r>
  </si>
  <si>
    <r>
      <rPr>
        <b/>
        <sz val="11"/>
        <color theme="1"/>
        <rFont val="Calibri"/>
        <family val="2"/>
        <scheme val="minor"/>
      </rPr>
      <t xml:space="preserve">Shelving. </t>
    </r>
    <r>
      <rPr>
        <sz val="11"/>
        <color theme="1"/>
        <rFont val="Calibri"/>
        <family val="2"/>
        <scheme val="minor"/>
      </rPr>
      <t>Metal rack for min. 5 shelves. Size 2000 * 1000 * 450mm (H * W * D).</t>
    </r>
  </si>
  <si>
    <r>
      <rPr>
        <b/>
        <sz val="11"/>
        <color theme="1"/>
        <rFont val="Calibri"/>
        <family val="2"/>
        <scheme val="minor"/>
      </rPr>
      <t xml:space="preserve">Grinding machine. </t>
    </r>
    <r>
      <rPr>
        <sz val="11"/>
        <color theme="1"/>
        <rFont val="Calibri"/>
        <family val="2"/>
        <scheme val="minor"/>
      </rPr>
      <t>Type - eccentric. Diameter of a circle is 125 mm. Speed ​​6000-13000 rpm Frequency of oscillations - 12000 - 26000. Working power of min. 400 W. Power supply 220 V.</t>
    </r>
  </si>
  <si>
    <r>
      <rPr>
        <b/>
        <sz val="11"/>
        <color theme="1"/>
        <rFont val="Calibri"/>
        <family val="2"/>
        <scheme val="minor"/>
      </rPr>
      <t xml:space="preserve">Рейсмус. </t>
    </r>
    <r>
      <rPr>
        <sz val="11"/>
        <color theme="1"/>
        <rFont val="Arial"/>
        <family val="2"/>
        <charset val="204"/>
      </rPr>
      <t>Тип - настільний.</t>
    </r>
    <r>
      <rPr>
        <b/>
        <sz val="11"/>
        <color theme="1"/>
        <rFont val="Calibri"/>
        <family val="2"/>
        <scheme val="minor"/>
      </rPr>
      <t xml:space="preserve"> </t>
    </r>
    <r>
      <rPr>
        <sz val="11"/>
        <color theme="1"/>
        <rFont val="Arial"/>
        <family val="2"/>
        <charset val="204"/>
      </rPr>
      <t>Робоча потужність мін. 1500 Вт. Частота обертання валу мін. 8500 об/хв. Глибина стругання 0,8-2,8мм. Ширина заготовки 15-330мм. Висота заготовки 5-152мм. Довжина заготовки - мін 355мм. Швидкість подачі заготовки 6м/хв.</t>
    </r>
  </si>
  <si>
    <r>
      <rPr>
        <b/>
        <sz val="11"/>
        <color theme="1"/>
        <rFont val="Calibri"/>
        <family val="2"/>
        <scheme val="minor"/>
      </rPr>
      <t xml:space="preserve">
Set of wood cutters. </t>
    </r>
    <r>
      <rPr>
        <sz val="11"/>
        <color theme="1"/>
        <rFont val="Calibri"/>
        <family val="2"/>
        <scheme val="minor"/>
      </rPr>
      <t>Material - carbide YG6X. Type - V-like. The diameter of the shank is 8 mm. Number of cutters - min. 35</t>
    </r>
  </si>
  <si>
    <r>
      <rPr>
        <b/>
        <sz val="11"/>
        <color theme="1"/>
        <rFont val="Calibri"/>
        <family val="2"/>
        <scheme val="minor"/>
      </rPr>
      <t xml:space="preserve">
Grinding machine. </t>
    </r>
    <r>
      <rPr>
        <sz val="11"/>
        <color theme="1"/>
        <rFont val="Calibri"/>
        <family val="2"/>
        <scheme val="minor"/>
      </rPr>
      <t>The diameter of the spindle is 12.7 mm. Diameter of a disk is 150 mm. Speed ​​2950 rpm Power min. 150 W. Power supply 220 V. Swivel protective shields.</t>
    </r>
  </si>
  <si>
    <r>
      <rPr>
        <b/>
        <sz val="11"/>
        <color theme="1"/>
        <rFont val="Calibri"/>
        <family val="2"/>
        <scheme val="minor"/>
      </rPr>
      <t xml:space="preserve">Clamp. </t>
    </r>
    <r>
      <rPr>
        <sz val="11"/>
        <color theme="1"/>
        <rFont val="Calibri"/>
        <family val="2"/>
        <scheme val="minor"/>
      </rPr>
      <t>Min. Compression force 135 kg. Clamp width - 150 mm. Clamp depth - min 80 mm With hinged multi-position jaws.</t>
    </r>
  </si>
  <si>
    <r>
      <t xml:space="preserve">Drilling machine. </t>
    </r>
    <r>
      <rPr>
        <sz val="11"/>
        <color theme="1"/>
        <rFont val="Calibri"/>
        <family val="2"/>
        <scheme val="minor"/>
      </rPr>
      <t>Type - table, vertical drilling with pressure. Power - min. 1.4 kW. Number of speeds - min. 5. Speed ​​580 - 2650 rpm. Cartridge B-16. The size of a drill is 3-16 mm. The spindle stroke is 50 mm. Power supply - 220 V.</t>
    </r>
  </si>
  <si>
    <r>
      <rPr>
        <b/>
        <sz val="11"/>
        <color theme="1"/>
        <rFont val="Calibri"/>
        <family val="2"/>
        <scheme val="minor"/>
      </rPr>
      <t xml:space="preserve">Hacksaw on wood. </t>
    </r>
    <r>
      <rPr>
        <sz val="11"/>
        <color theme="1"/>
        <rFont val="Calibri"/>
        <family val="2"/>
        <scheme val="minor"/>
      </rPr>
      <t>Material - stainless steel. Canvas length 500 mm. Min. 7 teeth per inch. The shape of the handle, which allows you to nail the angles of 45 and 90 degrees.</t>
    </r>
  </si>
  <si>
    <r>
      <t xml:space="preserve">Hammer. </t>
    </r>
    <r>
      <rPr>
        <sz val="11"/>
        <color theme="1"/>
        <rFont val="Calibri"/>
        <family val="2"/>
        <scheme val="minor"/>
      </rPr>
      <t>Total weight 800 g. Reinforced handle, decorated with a rubber layer.</t>
    </r>
  </si>
  <si>
    <r>
      <rPr>
        <b/>
        <sz val="11"/>
        <color theme="1"/>
        <rFont val="Calibri"/>
        <family val="2"/>
        <scheme val="minor"/>
      </rPr>
      <t xml:space="preserve">Burner on a tree. </t>
    </r>
    <r>
      <rPr>
        <sz val="11"/>
        <color theme="1"/>
        <rFont val="Calibri"/>
        <family val="2"/>
        <scheme val="minor"/>
      </rPr>
      <t>Type - contact. Adjustable power - 10-20 watts. Power supply 220 V.</t>
    </r>
  </si>
  <si>
    <r>
      <t xml:space="preserve">
Set of tools. </t>
    </r>
    <r>
      <rPr>
        <sz val="11"/>
        <color theme="1"/>
        <rFont val="Calibri"/>
        <family val="2"/>
        <scheme val="minor"/>
      </rPr>
      <t>set of heads 1/4 "with a ratchet key: 4,4.5,5,5.5,6,7,8,9,10,11,12,13,14mm;
set of heads 1/2 '' with a ratchet key: 10,13,14,15,16,17,18,19,22,24mm;
hammer 300g - 1pc;
caliper 15 cm - 1 piece;
roulette 5m - 1pc;
set of bits with a holder;
bit holder with adapters and head;
T - similar handle for end heads;
cardan shaft for end heads, 2 pieces: 1/4 '', 1/2 ''</t>
    </r>
    <r>
      <rPr>
        <b/>
        <sz val="11"/>
        <color theme="1"/>
        <rFont val="Calibri"/>
        <family val="2"/>
        <scheme val="minor"/>
      </rPr>
      <t xml:space="preserve">; </t>
    </r>
    <r>
      <rPr>
        <sz val="11"/>
        <color theme="1"/>
        <rFont val="Arial"/>
        <family val="2"/>
        <charset val="204"/>
      </rPr>
      <t>wrenches combined horn-cap: 8, 10, 11, 12, 13, 14, 17, 19, 22 mm;
adjustable wrench 250 mm - 1 piece;
set of hexagonal pin wrenches, 9 pieces: 1.5, 2, 2.5, 3, 4, 5, 6, 8, 10 mm;
file - 1 piece;
set of chisels - 5 pieces;
set of replaceable screwdrivers with handle - 6pcs;
4-in-1 snap ring puller;
hacksaw 1 piece + 3 replaceable blades;
insulation stripper;
a set of terminal blocks;
level;
side cutters;
pliers;
pliers;
end nippers;
adjustable ticks;
thin metal scissors;
indicator screwdriver;
screwdriver slot - 2pcs;
screwdriver Phillips type - 2.</t>
    </r>
  </si>
  <si>
    <r>
      <t>Combined control panel</t>
    </r>
    <r>
      <rPr>
        <sz val="11"/>
        <color theme="1"/>
        <rFont val="Calibri"/>
        <family val="2"/>
        <scheme val="minor"/>
      </rPr>
      <t>.</t>
    </r>
    <r>
      <rPr>
        <b/>
        <sz val="11"/>
        <color theme="1"/>
        <rFont val="Calibri"/>
        <family val="2"/>
        <scheme val="minor"/>
      </rPr>
      <t xml:space="preserve"> </t>
    </r>
    <r>
      <rPr>
        <sz val="11"/>
        <color theme="1"/>
        <rFont val="Calibri"/>
        <family val="2"/>
        <scheme val="minor"/>
      </rPr>
      <t>Capacity 2.1 kW. Penning: dimensions of the working table 960*210mm. Seating diameter of the saw blade is 30 mm. External diameter of the disk saw max. 250mm. Max. Width of workpiece 300 mm. Depth of kerf 70mm. Stroke of the hand wheel of the table 700mm</t>
    </r>
    <r>
      <rPr>
        <sz val="11"/>
        <color theme="1"/>
        <rFont val="Arial"/>
        <family val="2"/>
        <charset val="204"/>
      </rPr>
      <t xml:space="preserve">
</t>
    </r>
    <r>
      <rPr>
        <i/>
        <sz val="11"/>
        <color theme="1"/>
        <rFont val="Calibri"/>
        <family val="2"/>
        <scheme val="minor"/>
      </rPr>
      <t>Planing: diameter of the planing shaft 74 mm. Size of knives (D*W*T) 210*19*3mm. Number of knives 3. The gline of planing 0-3mm. Shaping stop - 0-45 degrees.
Tooling: the diameter of the clamp of the chuck up to 13mm. The size of the movement of the hand wheel of the table on the axes x, y, z: 100, 110, 95 mm.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</si>
</sst>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Arial"/>
      <family val="2"/>
      <charset val="204"/>
    </font>
    <font>
      <b/>
      <sz val="11"/>
      <color theme="1"/>
      <name val="Calibri"/>
      <family val="2"/>
      <scheme val="minor"/>
    </font>
    <font>
      <b/>
      <sz val="11"/>
      <name val="Calibri"/>
      <family val="2"/>
      <scheme val="minor"/>
    </font>
    <font>
      <sz val="11"/>
      <name val="Calibri"/>
      <family val="2"/>
      <scheme val="minor"/>
    </font>
    <font>
      <sz val="11"/>
      <color theme="1"/>
      <name val="Calibri"/>
      <family val="2"/>
      <scheme val="minor"/>
    </font>
    <font>
      <i/>
      <sz val="11"/>
      <color theme="1"/>
      <name val="Calibri"/>
      <family val="2"/>
      <scheme val="minor"/>
    </font>
    <font>
      <b/>
      <sz val="11"/>
      <color rgb="FFFF0000"/>
      <name val="Calibri"/>
      <family val="2"/>
      <scheme val="minor"/>
    </font>
    <font>
      <b/>
      <sz val="14"/>
      <color rgb="FFFF0000"/>
      <name val="Calibri"/>
      <family val="2"/>
      <scheme val="minor"/>
    </font>
    <font>
      <b/>
      <sz val="14"/>
      <color theme="1"/>
      <name val="Calibri"/>
      <family val="2"/>
      <scheme val="minor"/>
    </font>
  </fonts>
  <fills count="2">
    <fill>
      <patternFill patternType="none"/>
    </fill>
    <fill>
      <patternFill patternType="gray125"/>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5">
    <xf numFmtId="0" fontId="0" fillId="0" borderId="0" xfId="0"/>
    <xf numFmtId="0" fontId="0" fillId="0" borderId="4" xfId="0" applyBorder="1" applyAlignment="1">
      <alignment horizontal="center" vertical="center"/>
    </xf>
    <xf numFmtId="0" fontId="0" fillId="0" borderId="4" xfId="0" applyBorder="1" applyAlignment="1">
      <alignment horizontal="center" vertical="center" wrapText="1"/>
    </xf>
    <xf numFmtId="0" fontId="1" fillId="0" borderId="4" xfId="0" applyFont="1" applyBorder="1" applyAlignment="1">
      <alignment horizontal="left" vertical="center" wrapText="1"/>
    </xf>
    <xf numFmtId="2" fontId="0" fillId="0" borderId="4" xfId="0" applyNumberFormat="1" applyBorder="1" applyAlignment="1">
      <alignment horizontal="center" vertical="center" wrapText="1"/>
    </xf>
    <xf numFmtId="2" fontId="0" fillId="0" borderId="4" xfId="0" applyNumberFormat="1" applyBorder="1" applyAlignment="1">
      <alignment horizontal="center" vertical="center"/>
    </xf>
    <xf numFmtId="0" fontId="0" fillId="0" borderId="4" xfId="0" applyBorder="1"/>
    <xf numFmtId="0" fontId="1" fillId="0" borderId="5" xfId="0" applyFont="1" applyBorder="1" applyAlignment="1">
      <alignment horizontal="left" vertical="center" wrapText="1"/>
    </xf>
    <xf numFmtId="1" fontId="0" fillId="0" borderId="4" xfId="0" applyNumberFormat="1" applyBorder="1" applyAlignment="1">
      <alignment horizontal="center" vertical="center"/>
    </xf>
    <xf numFmtId="0" fontId="0" fillId="0" borderId="3" xfId="0" applyBorder="1" applyAlignment="1">
      <alignment horizontal="center" vertical="center"/>
    </xf>
    <xf numFmtId="0" fontId="1" fillId="0" borderId="0" xfId="0" applyFont="1" applyAlignment="1">
      <alignment vertical="center" wrapText="1"/>
    </xf>
    <xf numFmtId="0" fontId="2" fillId="0" borderId="5" xfId="0" applyFont="1" applyBorder="1" applyAlignment="1">
      <alignment horizontal="left" vertical="center" wrapText="1"/>
    </xf>
    <xf numFmtId="0" fontId="0" fillId="0" borderId="0" xfId="0" applyAlignment="1">
      <alignment horizontal="right" vertical="center"/>
    </xf>
    <xf numFmtId="0" fontId="0" fillId="0" borderId="0" xfId="0" applyAlignment="1">
      <alignment horizontal="left" vertical="center"/>
    </xf>
    <xf numFmtId="0" fontId="0" fillId="0" borderId="0" xfId="0" applyAlignment="1">
      <alignment horizontal="center" vertical="center"/>
    </xf>
    <xf numFmtId="2" fontId="0" fillId="0" borderId="0" xfId="0" applyNumberFormat="1" applyAlignment="1">
      <alignment horizontal="center" vertical="center" wrapText="1"/>
    </xf>
    <xf numFmtId="2" fontId="0" fillId="0" borderId="0" xfId="0" applyNumberFormat="1" applyAlignment="1">
      <alignment horizontal="center" vertical="center"/>
    </xf>
    <xf numFmtId="2" fontId="1" fillId="0" borderId="0" xfId="0" applyNumberFormat="1" applyFont="1" applyAlignment="1">
      <alignment horizontal="right" vertical="center" wrapText="1"/>
    </xf>
    <xf numFmtId="0" fontId="0" fillId="0" borderId="6" xfId="0" applyBorder="1" applyAlignment="1">
      <alignment horizontal="left" vertical="center"/>
    </xf>
    <xf numFmtId="0" fontId="1" fillId="0" borderId="0" xfId="0" applyFont="1" applyAlignment="1">
      <alignment horizontal="right" vertical="center" wrapText="1"/>
    </xf>
    <xf numFmtId="2" fontId="0" fillId="0" borderId="6" xfId="0" applyNumberFormat="1"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wrapText="1"/>
    </xf>
    <xf numFmtId="0" fontId="0" fillId="0" borderId="0" xfId="0" applyAlignment="1">
      <alignment horizontal="right" vertical="center" wrapText="1"/>
    </xf>
    <xf numFmtId="0" fontId="0" fillId="0" borderId="6" xfId="0" applyBorder="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2" fontId="0" fillId="0" borderId="5" xfId="0" applyNumberFormat="1" applyBorder="1" applyAlignment="1">
      <alignment horizontal="center" vertical="center" wrapText="1"/>
    </xf>
    <xf numFmtId="2" fontId="0" fillId="0" borderId="7" xfId="0" applyNumberFormat="1" applyBorder="1" applyAlignment="1">
      <alignment horizontal="center" vertical="center" wrapText="1"/>
    </xf>
    <xf numFmtId="2" fontId="0" fillId="0" borderId="5" xfId="0" applyNumberFormat="1" applyBorder="1" applyAlignment="1">
      <alignment horizontal="center" vertical="center"/>
    </xf>
    <xf numFmtId="2" fontId="0" fillId="0" borderId="7" xfId="0" applyNumberForma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25.jpeg"/><Relationship Id="rId13" Type="http://schemas.openxmlformats.org/officeDocument/2006/relationships/image" Target="../media/image30.jpeg"/><Relationship Id="rId18" Type="http://schemas.openxmlformats.org/officeDocument/2006/relationships/image" Target="../media/image35.jpeg"/><Relationship Id="rId3" Type="http://schemas.openxmlformats.org/officeDocument/2006/relationships/image" Target="../media/image20.jpeg"/><Relationship Id="rId21" Type="http://schemas.openxmlformats.org/officeDocument/2006/relationships/image" Target="../media/image38.jpeg"/><Relationship Id="rId7" Type="http://schemas.openxmlformats.org/officeDocument/2006/relationships/image" Target="../media/image24.jpeg"/><Relationship Id="rId12" Type="http://schemas.openxmlformats.org/officeDocument/2006/relationships/image" Target="../media/image29.jpeg"/><Relationship Id="rId17" Type="http://schemas.openxmlformats.org/officeDocument/2006/relationships/image" Target="../media/image34.jpeg"/><Relationship Id="rId2" Type="http://schemas.openxmlformats.org/officeDocument/2006/relationships/image" Target="../media/image19.jpeg"/><Relationship Id="rId16" Type="http://schemas.openxmlformats.org/officeDocument/2006/relationships/image" Target="../media/image33.jpeg"/><Relationship Id="rId20" Type="http://schemas.openxmlformats.org/officeDocument/2006/relationships/image" Target="../media/image37.jpeg"/><Relationship Id="rId1" Type="http://schemas.openxmlformats.org/officeDocument/2006/relationships/image" Target="../media/image18.jpeg"/><Relationship Id="rId6" Type="http://schemas.openxmlformats.org/officeDocument/2006/relationships/image" Target="../media/image23.jpeg"/><Relationship Id="rId11" Type="http://schemas.openxmlformats.org/officeDocument/2006/relationships/image" Target="../media/image28.jpeg"/><Relationship Id="rId5" Type="http://schemas.openxmlformats.org/officeDocument/2006/relationships/image" Target="../media/image22.jpeg"/><Relationship Id="rId15" Type="http://schemas.openxmlformats.org/officeDocument/2006/relationships/image" Target="../media/image32.jpeg"/><Relationship Id="rId23" Type="http://schemas.openxmlformats.org/officeDocument/2006/relationships/image" Target="../media/image40.jpeg"/><Relationship Id="rId10" Type="http://schemas.openxmlformats.org/officeDocument/2006/relationships/image" Target="../media/image27.jpeg"/><Relationship Id="rId19" Type="http://schemas.openxmlformats.org/officeDocument/2006/relationships/image" Target="../media/image36.jpeg"/><Relationship Id="rId4" Type="http://schemas.openxmlformats.org/officeDocument/2006/relationships/image" Target="../media/image21.jpeg"/><Relationship Id="rId9" Type="http://schemas.openxmlformats.org/officeDocument/2006/relationships/image" Target="../media/image26.jpeg"/><Relationship Id="rId14" Type="http://schemas.openxmlformats.org/officeDocument/2006/relationships/image" Target="../media/image31.jpeg"/><Relationship Id="rId22"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3</xdr:col>
      <xdr:colOff>198119</xdr:colOff>
      <xdr:row>3</xdr:row>
      <xdr:rowOff>106681</xdr:rowOff>
    </xdr:from>
    <xdr:to>
      <xdr:col>3</xdr:col>
      <xdr:colOff>2759368</xdr:colOff>
      <xdr:row>3</xdr:row>
      <xdr:rowOff>1857366</xdr:rowOff>
    </xdr:to>
    <xdr:pic>
      <xdr:nvPicPr>
        <xdr:cNvPr id="19" name="Picture 18">
          <a:extLst>
            <a:ext uri="{FF2B5EF4-FFF2-40B4-BE49-F238E27FC236}">
              <a16:creationId xmlns:a16="http://schemas.microsoft.com/office/drawing/2014/main" id="{F98F9D1F-62D4-4D5B-B382-352BC3F1E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52899" y="815341"/>
          <a:ext cx="2561249" cy="1754072"/>
        </a:xfrm>
        <a:prstGeom prst="rect">
          <a:avLst/>
        </a:prstGeom>
      </xdr:spPr>
    </xdr:pic>
    <xdr:clientData/>
  </xdr:twoCellAnchor>
  <xdr:twoCellAnchor editAs="oneCell">
    <xdr:from>
      <xdr:col>3</xdr:col>
      <xdr:colOff>455121</xdr:colOff>
      <xdr:row>4</xdr:row>
      <xdr:rowOff>30480</xdr:rowOff>
    </xdr:from>
    <xdr:to>
      <xdr:col>3</xdr:col>
      <xdr:colOff>2482179</xdr:colOff>
      <xdr:row>4</xdr:row>
      <xdr:rowOff>1891915</xdr:rowOff>
    </xdr:to>
    <xdr:pic>
      <xdr:nvPicPr>
        <xdr:cNvPr id="20" name="Picture 19">
          <a:extLst>
            <a:ext uri="{FF2B5EF4-FFF2-40B4-BE49-F238E27FC236}">
              <a16:creationId xmlns:a16="http://schemas.microsoft.com/office/drawing/2014/main" id="{F82E40E6-E3B9-4458-80B8-A1D26240F6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09901" y="2682240"/>
          <a:ext cx="2027058" cy="1864821"/>
        </a:xfrm>
        <a:prstGeom prst="rect">
          <a:avLst/>
        </a:prstGeom>
      </xdr:spPr>
    </xdr:pic>
    <xdr:clientData/>
  </xdr:twoCellAnchor>
  <xdr:twoCellAnchor editAs="oneCell">
    <xdr:from>
      <xdr:col>3</xdr:col>
      <xdr:colOff>731520</xdr:colOff>
      <xdr:row>5</xdr:row>
      <xdr:rowOff>7967</xdr:rowOff>
    </xdr:from>
    <xdr:to>
      <xdr:col>3</xdr:col>
      <xdr:colOff>2103120</xdr:colOff>
      <xdr:row>5</xdr:row>
      <xdr:rowOff>1379567</xdr:rowOff>
    </xdr:to>
    <xdr:pic>
      <xdr:nvPicPr>
        <xdr:cNvPr id="21" name="Picture 20" descr="Визуальная стимуляция ">
          <a:extLst>
            <a:ext uri="{FF2B5EF4-FFF2-40B4-BE49-F238E27FC236}">
              <a16:creationId xmlns:a16="http://schemas.microsoft.com/office/drawing/2014/main" id="{206C0021-1A0B-4891-BEC9-CA29B3610A1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686300" y="4610447"/>
          <a:ext cx="137160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568730</xdr:colOff>
      <xdr:row>6</xdr:row>
      <xdr:rowOff>47104</xdr:rowOff>
    </xdr:from>
    <xdr:to>
      <xdr:col>3</xdr:col>
      <xdr:colOff>2324099</xdr:colOff>
      <xdr:row>6</xdr:row>
      <xdr:rowOff>1218413</xdr:rowOff>
    </xdr:to>
    <xdr:pic>
      <xdr:nvPicPr>
        <xdr:cNvPr id="22" name="Picture 21" descr="Набор сенсорных и световых игрушек 1">
          <a:extLst>
            <a:ext uri="{FF2B5EF4-FFF2-40B4-BE49-F238E27FC236}">
              <a16:creationId xmlns:a16="http://schemas.microsoft.com/office/drawing/2014/main" id="{8FD8E29B-9817-4E18-A81E-D9F660E3806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523510" y="6066904"/>
          <a:ext cx="1755369" cy="1171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723208</xdr:colOff>
      <xdr:row>8</xdr:row>
      <xdr:rowOff>45720</xdr:rowOff>
    </xdr:from>
    <xdr:to>
      <xdr:col>3</xdr:col>
      <xdr:colOff>2210377</xdr:colOff>
      <xdr:row>8</xdr:row>
      <xdr:rowOff>1562100</xdr:rowOff>
    </xdr:to>
    <xdr:pic>
      <xdr:nvPicPr>
        <xdr:cNvPr id="23" name="Picture 22">
          <a:extLst>
            <a:ext uri="{FF2B5EF4-FFF2-40B4-BE49-F238E27FC236}">
              <a16:creationId xmlns:a16="http://schemas.microsoft.com/office/drawing/2014/main" id="{DAEACEE0-D729-47BF-8CA0-A831228BBBB0}"/>
            </a:ext>
          </a:extLst>
        </xdr:cNvPr>
        <xdr:cNvPicPr>
          <a:picLocks noChangeAspect="1"/>
        </xdr:cNvPicPr>
      </xdr:nvPicPr>
      <xdr:blipFill>
        <a:blip xmlns:r="http://schemas.openxmlformats.org/officeDocument/2006/relationships" r:embed="rId5"/>
        <a:stretch>
          <a:fillRect/>
        </a:stretch>
      </xdr:blipFill>
      <xdr:spPr>
        <a:xfrm>
          <a:off x="4677988" y="9090660"/>
          <a:ext cx="1487169" cy="1516380"/>
        </a:xfrm>
        <a:prstGeom prst="rect">
          <a:avLst/>
        </a:prstGeom>
      </xdr:spPr>
    </xdr:pic>
    <xdr:clientData/>
  </xdr:twoCellAnchor>
  <xdr:twoCellAnchor editAs="oneCell">
    <xdr:from>
      <xdr:col>3</xdr:col>
      <xdr:colOff>333898</xdr:colOff>
      <xdr:row>9</xdr:row>
      <xdr:rowOff>28840</xdr:rowOff>
    </xdr:from>
    <xdr:to>
      <xdr:col>3</xdr:col>
      <xdr:colOff>2545080</xdr:colOff>
      <xdr:row>9</xdr:row>
      <xdr:rowOff>1543165</xdr:rowOff>
    </xdr:to>
    <xdr:pic>
      <xdr:nvPicPr>
        <xdr:cNvPr id="24" name="Picture 23">
          <a:extLst>
            <a:ext uri="{FF2B5EF4-FFF2-40B4-BE49-F238E27FC236}">
              <a16:creationId xmlns:a16="http://schemas.microsoft.com/office/drawing/2014/main" id="{FAF6159E-D4E6-46D5-9F7F-BBE2A547C8F8}"/>
            </a:ext>
          </a:extLst>
        </xdr:cNvPr>
        <xdr:cNvPicPr>
          <a:picLocks noChangeAspect="1"/>
        </xdr:cNvPicPr>
      </xdr:nvPicPr>
      <xdr:blipFill>
        <a:blip xmlns:r="http://schemas.openxmlformats.org/officeDocument/2006/relationships" r:embed="rId6"/>
        <a:stretch>
          <a:fillRect/>
        </a:stretch>
      </xdr:blipFill>
      <xdr:spPr>
        <a:xfrm>
          <a:off x="4288678" y="10658740"/>
          <a:ext cx="2211182" cy="1514325"/>
        </a:xfrm>
        <a:prstGeom prst="rect">
          <a:avLst/>
        </a:prstGeom>
      </xdr:spPr>
    </xdr:pic>
    <xdr:clientData/>
  </xdr:twoCellAnchor>
  <xdr:twoCellAnchor editAs="oneCell">
    <xdr:from>
      <xdr:col>3</xdr:col>
      <xdr:colOff>329044</xdr:colOff>
      <xdr:row>10</xdr:row>
      <xdr:rowOff>68580</xdr:rowOff>
    </xdr:from>
    <xdr:to>
      <xdr:col>3</xdr:col>
      <xdr:colOff>2606040</xdr:colOff>
      <xdr:row>10</xdr:row>
      <xdr:rowOff>1737360</xdr:rowOff>
    </xdr:to>
    <xdr:pic>
      <xdr:nvPicPr>
        <xdr:cNvPr id="25" name="Picture 24">
          <a:extLst>
            <a:ext uri="{FF2B5EF4-FFF2-40B4-BE49-F238E27FC236}">
              <a16:creationId xmlns:a16="http://schemas.microsoft.com/office/drawing/2014/main" id="{E025D44D-03E7-4420-A4DE-03FD52CD90E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4283824" y="12283440"/>
          <a:ext cx="2276996" cy="1668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868680</xdr:colOff>
      <xdr:row>11</xdr:row>
      <xdr:rowOff>63732</xdr:rowOff>
    </xdr:from>
    <xdr:to>
      <xdr:col>3</xdr:col>
      <xdr:colOff>2011680</xdr:colOff>
      <xdr:row>11</xdr:row>
      <xdr:rowOff>1206732</xdr:rowOff>
    </xdr:to>
    <xdr:pic>
      <xdr:nvPicPr>
        <xdr:cNvPr id="26" name="Picture 25" descr="Гойдалка реабілітаційна VEMA KIDS ДИСК F1287 (Україна)">
          <a:extLst>
            <a:ext uri="{FF2B5EF4-FFF2-40B4-BE49-F238E27FC236}">
              <a16:creationId xmlns:a16="http://schemas.microsoft.com/office/drawing/2014/main" id="{623D25CD-C476-488D-B686-1B87AFB438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823460" y="14084532"/>
          <a:ext cx="1143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674717</xdr:colOff>
      <xdr:row>7</xdr:row>
      <xdr:rowOff>98713</xdr:rowOff>
    </xdr:from>
    <xdr:to>
      <xdr:col>3</xdr:col>
      <xdr:colOff>2293620</xdr:colOff>
      <xdr:row>7</xdr:row>
      <xdr:rowOff>1717616</xdr:rowOff>
    </xdr:to>
    <xdr:pic>
      <xdr:nvPicPr>
        <xdr:cNvPr id="27" name="Picture 26" descr="1.2m Tall Bubble Tube (made in EU)">
          <a:extLst>
            <a:ext uri="{FF2B5EF4-FFF2-40B4-BE49-F238E27FC236}">
              <a16:creationId xmlns:a16="http://schemas.microsoft.com/office/drawing/2014/main" id="{FFF14872-9FA1-454E-8DC0-C6D40F9B3B8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4629497" y="7360573"/>
          <a:ext cx="1618903" cy="1618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497380</xdr:colOff>
      <xdr:row>12</xdr:row>
      <xdr:rowOff>33920</xdr:rowOff>
    </xdr:from>
    <xdr:to>
      <xdr:col>3</xdr:col>
      <xdr:colOff>2453640</xdr:colOff>
      <xdr:row>12</xdr:row>
      <xdr:rowOff>1750609</xdr:rowOff>
    </xdr:to>
    <xdr:pic>
      <xdr:nvPicPr>
        <xdr:cNvPr id="28" name="Picture 27" descr="Музичні сенсорні подушки VEMA KIDS М'ЯКЕ ПІАНІНО F1261 (Україна)">
          <a:extLst>
            <a:ext uri="{FF2B5EF4-FFF2-40B4-BE49-F238E27FC236}">
              <a16:creationId xmlns:a16="http://schemas.microsoft.com/office/drawing/2014/main" id="{6DF86838-3A86-4A5A-90C2-AFB40EDE3D1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452160" y="15296780"/>
          <a:ext cx="1956260" cy="1716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755982</xdr:colOff>
      <xdr:row>13</xdr:row>
      <xdr:rowOff>30480</xdr:rowOff>
    </xdr:from>
    <xdr:to>
      <xdr:col>3</xdr:col>
      <xdr:colOff>2129967</xdr:colOff>
      <xdr:row>13</xdr:row>
      <xdr:rowOff>1767840</xdr:rowOff>
    </xdr:to>
    <xdr:pic>
      <xdr:nvPicPr>
        <xdr:cNvPr id="29" name="Picture 28">
          <a:extLst>
            <a:ext uri="{FF2B5EF4-FFF2-40B4-BE49-F238E27FC236}">
              <a16:creationId xmlns:a16="http://schemas.microsoft.com/office/drawing/2014/main" id="{6EF96892-CCF5-4B6E-B7DC-E1B5CCE2B5F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710762" y="17122140"/>
          <a:ext cx="1373985" cy="1737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892233</xdr:colOff>
      <xdr:row>14</xdr:row>
      <xdr:rowOff>48557</xdr:rowOff>
    </xdr:from>
    <xdr:to>
      <xdr:col>3</xdr:col>
      <xdr:colOff>1920240</xdr:colOff>
      <xdr:row>14</xdr:row>
      <xdr:rowOff>1729887</xdr:rowOff>
    </xdr:to>
    <xdr:pic>
      <xdr:nvPicPr>
        <xdr:cNvPr id="30" name="Picture 29">
          <a:extLst>
            <a:ext uri="{FF2B5EF4-FFF2-40B4-BE49-F238E27FC236}">
              <a16:creationId xmlns:a16="http://schemas.microsoft.com/office/drawing/2014/main" id="{88F35420-BFD6-43A9-991F-78BBF73439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bwMode="auto">
        <a:xfrm>
          <a:off x="4847013" y="18938537"/>
          <a:ext cx="1028007" cy="1681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617912</xdr:colOff>
      <xdr:row>15</xdr:row>
      <xdr:rowOff>45720</xdr:rowOff>
    </xdr:from>
    <xdr:to>
      <xdr:col>3</xdr:col>
      <xdr:colOff>2262737</xdr:colOff>
      <xdr:row>15</xdr:row>
      <xdr:rowOff>1377142</xdr:rowOff>
    </xdr:to>
    <xdr:pic>
      <xdr:nvPicPr>
        <xdr:cNvPr id="31" name="Picture 30">
          <a:extLst>
            <a:ext uri="{FF2B5EF4-FFF2-40B4-BE49-F238E27FC236}">
              <a16:creationId xmlns:a16="http://schemas.microsoft.com/office/drawing/2014/main" id="{99AD47AF-1402-42AF-8E79-32EFB324AA3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72692" y="20703540"/>
          <a:ext cx="1644825" cy="1331422"/>
        </a:xfrm>
        <a:prstGeom prst="rect">
          <a:avLst/>
        </a:prstGeom>
      </xdr:spPr>
    </xdr:pic>
    <xdr:clientData/>
  </xdr:twoCellAnchor>
  <xdr:twoCellAnchor editAs="oneCell">
    <xdr:from>
      <xdr:col>3</xdr:col>
      <xdr:colOff>333663</xdr:colOff>
      <xdr:row>16</xdr:row>
      <xdr:rowOff>60960</xdr:rowOff>
    </xdr:from>
    <xdr:to>
      <xdr:col>3</xdr:col>
      <xdr:colOff>2658534</xdr:colOff>
      <xdr:row>16</xdr:row>
      <xdr:rowOff>1729739</xdr:rowOff>
    </xdr:to>
    <xdr:pic>
      <xdr:nvPicPr>
        <xdr:cNvPr id="32" name="Picture 31">
          <a:extLst>
            <a:ext uri="{FF2B5EF4-FFF2-40B4-BE49-F238E27FC236}">
              <a16:creationId xmlns:a16="http://schemas.microsoft.com/office/drawing/2014/main" id="{F59FB26C-74F6-4ECF-A908-832DD710A6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87596" y="21667893"/>
          <a:ext cx="2324871" cy="1668779"/>
        </a:xfrm>
        <a:prstGeom prst="rect">
          <a:avLst/>
        </a:prstGeom>
      </xdr:spPr>
    </xdr:pic>
    <xdr:clientData/>
  </xdr:twoCellAnchor>
  <xdr:twoCellAnchor editAs="oneCell">
    <xdr:from>
      <xdr:col>3</xdr:col>
      <xdr:colOff>676569</xdr:colOff>
      <xdr:row>17</xdr:row>
      <xdr:rowOff>46490</xdr:rowOff>
    </xdr:from>
    <xdr:to>
      <xdr:col>3</xdr:col>
      <xdr:colOff>2286000</xdr:colOff>
      <xdr:row>17</xdr:row>
      <xdr:rowOff>1699260</xdr:rowOff>
    </xdr:to>
    <xdr:pic>
      <xdr:nvPicPr>
        <xdr:cNvPr id="33" name="Picture 32">
          <a:extLst>
            <a:ext uri="{FF2B5EF4-FFF2-40B4-BE49-F238E27FC236}">
              <a16:creationId xmlns:a16="http://schemas.microsoft.com/office/drawing/2014/main" id="{7911FFC2-CCCD-4740-89B5-E8D211D1FDD9}"/>
            </a:ext>
          </a:extLst>
        </xdr:cNvPr>
        <xdr:cNvPicPr>
          <a:picLocks noChangeAspect="1"/>
        </xdr:cNvPicPr>
      </xdr:nvPicPr>
      <xdr:blipFill>
        <a:blip xmlns:r="http://schemas.openxmlformats.org/officeDocument/2006/relationships" r:embed="rId15"/>
        <a:stretch>
          <a:fillRect/>
        </a:stretch>
      </xdr:blipFill>
      <xdr:spPr>
        <a:xfrm>
          <a:off x="4631349" y="23874230"/>
          <a:ext cx="1609431" cy="1652770"/>
        </a:xfrm>
        <a:prstGeom prst="rect">
          <a:avLst/>
        </a:prstGeom>
      </xdr:spPr>
    </xdr:pic>
    <xdr:clientData/>
  </xdr:twoCellAnchor>
  <xdr:twoCellAnchor editAs="oneCell">
    <xdr:from>
      <xdr:col>3</xdr:col>
      <xdr:colOff>569422</xdr:colOff>
      <xdr:row>18</xdr:row>
      <xdr:rowOff>38100</xdr:rowOff>
    </xdr:from>
    <xdr:to>
      <xdr:col>3</xdr:col>
      <xdr:colOff>2309689</xdr:colOff>
      <xdr:row>18</xdr:row>
      <xdr:rowOff>1509800</xdr:rowOff>
    </xdr:to>
    <xdr:pic>
      <xdr:nvPicPr>
        <xdr:cNvPr id="34" name="Picture 33" descr="Детский игровой коврик-пазл (мат татами, ласточкин хвост) OBABY 50cм х 50cм толщина 10мм (FI-0133) фото 4">
          <a:extLst>
            <a:ext uri="{FF2B5EF4-FFF2-40B4-BE49-F238E27FC236}">
              <a16:creationId xmlns:a16="http://schemas.microsoft.com/office/drawing/2014/main" id="{363342F1-EF2D-4C56-8D15-D41EB3A4C01E}"/>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524202" y="25595580"/>
          <a:ext cx="1740267" cy="14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599209</xdr:colOff>
      <xdr:row>19</xdr:row>
      <xdr:rowOff>62838</xdr:rowOff>
    </xdr:from>
    <xdr:to>
      <xdr:col>3</xdr:col>
      <xdr:colOff>2209800</xdr:colOff>
      <xdr:row>19</xdr:row>
      <xdr:rowOff>1458693</xdr:rowOff>
    </xdr:to>
    <xdr:pic>
      <xdr:nvPicPr>
        <xdr:cNvPr id="35" name="Picture 34">
          <a:extLst>
            <a:ext uri="{FF2B5EF4-FFF2-40B4-BE49-F238E27FC236}">
              <a16:creationId xmlns:a16="http://schemas.microsoft.com/office/drawing/2014/main" id="{7EBA9255-419D-4823-832C-73D762C09973}"/>
            </a:ext>
          </a:extLst>
        </xdr:cNvPr>
        <xdr:cNvPicPr>
          <a:picLocks noChangeAspect="1"/>
        </xdr:cNvPicPr>
      </xdr:nvPicPr>
      <xdr:blipFill>
        <a:blip xmlns:r="http://schemas.openxmlformats.org/officeDocument/2006/relationships" r:embed="rId17"/>
        <a:stretch>
          <a:fillRect/>
        </a:stretch>
      </xdr:blipFill>
      <xdr:spPr>
        <a:xfrm>
          <a:off x="4553989" y="27174798"/>
          <a:ext cx="1610591" cy="13958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428961</xdr:colOff>
      <xdr:row>3</xdr:row>
      <xdr:rowOff>43760</xdr:rowOff>
    </xdr:from>
    <xdr:to>
      <xdr:col>3</xdr:col>
      <xdr:colOff>2549025</xdr:colOff>
      <xdr:row>3</xdr:row>
      <xdr:rowOff>1866900</xdr:rowOff>
    </xdr:to>
    <xdr:pic>
      <xdr:nvPicPr>
        <xdr:cNvPr id="25" name="Picture 24" descr="Лазерний верстат GLMaster 3020 40 Вт поле 300х200 мм CO2 лазерний гравер з ЧПУ 2020р + стільниковий стіл, фото 1">
          <a:extLst>
            <a:ext uri="{FF2B5EF4-FFF2-40B4-BE49-F238E27FC236}">
              <a16:creationId xmlns:a16="http://schemas.microsoft.com/office/drawing/2014/main" id="{C3C4D793-26C4-45C7-9F46-3379A871B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383741" y="577160"/>
          <a:ext cx="2120064" cy="1823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106683</xdr:colOff>
      <xdr:row>4</xdr:row>
      <xdr:rowOff>137160</xdr:rowOff>
    </xdr:from>
    <xdr:to>
      <xdr:col>3</xdr:col>
      <xdr:colOff>2783584</xdr:colOff>
      <xdr:row>4</xdr:row>
      <xdr:rowOff>2232661</xdr:rowOff>
    </xdr:to>
    <xdr:pic>
      <xdr:nvPicPr>
        <xdr:cNvPr id="26" name="Picture 25">
          <a:extLst>
            <a:ext uri="{FF2B5EF4-FFF2-40B4-BE49-F238E27FC236}">
              <a16:creationId xmlns:a16="http://schemas.microsoft.com/office/drawing/2014/main" id="{D1A35DE3-45FA-45D1-BCC5-A4B53A8674C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61463" y="2598420"/>
          <a:ext cx="2676901" cy="2095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844027</xdr:colOff>
      <xdr:row>6</xdr:row>
      <xdr:rowOff>76200</xdr:rowOff>
    </xdr:from>
    <xdr:to>
      <xdr:col>3</xdr:col>
      <xdr:colOff>2038872</xdr:colOff>
      <xdr:row>6</xdr:row>
      <xdr:rowOff>1526463</xdr:rowOff>
    </xdr:to>
    <xdr:pic>
      <xdr:nvPicPr>
        <xdr:cNvPr id="28" name="Picture 27">
          <a:extLst>
            <a:ext uri="{FF2B5EF4-FFF2-40B4-BE49-F238E27FC236}">
              <a16:creationId xmlns:a16="http://schemas.microsoft.com/office/drawing/2014/main" id="{6991565D-4A19-45C3-8F48-19BB05D8C1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8807" y="6979920"/>
          <a:ext cx="1194845" cy="1450263"/>
        </a:xfrm>
        <a:prstGeom prst="rect">
          <a:avLst/>
        </a:prstGeom>
      </xdr:spPr>
    </xdr:pic>
    <xdr:clientData/>
  </xdr:twoCellAnchor>
  <xdr:twoCellAnchor editAs="oneCell">
    <xdr:from>
      <xdr:col>3</xdr:col>
      <xdr:colOff>815340</xdr:colOff>
      <xdr:row>7</xdr:row>
      <xdr:rowOff>36306</xdr:rowOff>
    </xdr:from>
    <xdr:to>
      <xdr:col>3</xdr:col>
      <xdr:colOff>2038483</xdr:colOff>
      <xdr:row>7</xdr:row>
      <xdr:rowOff>1136631</xdr:rowOff>
    </xdr:to>
    <xdr:pic>
      <xdr:nvPicPr>
        <xdr:cNvPr id="29" name="Picture 28">
          <a:extLst>
            <a:ext uri="{FF2B5EF4-FFF2-40B4-BE49-F238E27FC236}">
              <a16:creationId xmlns:a16="http://schemas.microsoft.com/office/drawing/2014/main" id="{63DB4F97-0AE0-4051-87FF-7C72D76623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70120" y="8509746"/>
          <a:ext cx="1223143" cy="1100325"/>
        </a:xfrm>
        <a:prstGeom prst="rect">
          <a:avLst/>
        </a:prstGeom>
      </xdr:spPr>
    </xdr:pic>
    <xdr:clientData/>
  </xdr:twoCellAnchor>
  <xdr:twoCellAnchor editAs="oneCell">
    <xdr:from>
      <xdr:col>3</xdr:col>
      <xdr:colOff>236220</xdr:colOff>
      <xdr:row>9</xdr:row>
      <xdr:rowOff>60959</xdr:rowOff>
    </xdr:from>
    <xdr:to>
      <xdr:col>3</xdr:col>
      <xdr:colOff>2634700</xdr:colOff>
      <xdr:row>9</xdr:row>
      <xdr:rowOff>1926064</xdr:rowOff>
    </xdr:to>
    <xdr:pic>
      <xdr:nvPicPr>
        <xdr:cNvPr id="31" name="Picture 30">
          <a:extLst>
            <a:ext uri="{FF2B5EF4-FFF2-40B4-BE49-F238E27FC236}">
              <a16:creationId xmlns:a16="http://schemas.microsoft.com/office/drawing/2014/main" id="{32C78C5A-5368-4648-9A78-E9C0D1FF1E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91000" y="11399519"/>
          <a:ext cx="2398480" cy="1865105"/>
        </a:xfrm>
        <a:prstGeom prst="rect">
          <a:avLst/>
        </a:prstGeom>
      </xdr:spPr>
    </xdr:pic>
    <xdr:clientData/>
  </xdr:twoCellAnchor>
  <xdr:twoCellAnchor editAs="oneCell">
    <xdr:from>
      <xdr:col>3</xdr:col>
      <xdr:colOff>476922</xdr:colOff>
      <xdr:row>12</xdr:row>
      <xdr:rowOff>59768</xdr:rowOff>
    </xdr:from>
    <xdr:to>
      <xdr:col>3</xdr:col>
      <xdr:colOff>2499360</xdr:colOff>
      <xdr:row>12</xdr:row>
      <xdr:rowOff>1426103</xdr:rowOff>
    </xdr:to>
    <xdr:pic>
      <xdr:nvPicPr>
        <xdr:cNvPr id="34" name="Picture 33">
          <a:extLst>
            <a:ext uri="{FF2B5EF4-FFF2-40B4-BE49-F238E27FC236}">
              <a16:creationId xmlns:a16="http://schemas.microsoft.com/office/drawing/2014/main" id="{57DEFD17-25EC-4127-91F1-1D5F25A5B0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31702" y="16648508"/>
          <a:ext cx="2022438" cy="1366335"/>
        </a:xfrm>
        <a:prstGeom prst="rect">
          <a:avLst/>
        </a:prstGeom>
      </xdr:spPr>
    </xdr:pic>
    <xdr:clientData/>
  </xdr:twoCellAnchor>
  <xdr:twoCellAnchor editAs="oneCell">
    <xdr:from>
      <xdr:col>3</xdr:col>
      <xdr:colOff>655320</xdr:colOff>
      <xdr:row>13</xdr:row>
      <xdr:rowOff>57861</xdr:rowOff>
    </xdr:from>
    <xdr:to>
      <xdr:col>3</xdr:col>
      <xdr:colOff>2019300</xdr:colOff>
      <xdr:row>13</xdr:row>
      <xdr:rowOff>1589493</xdr:rowOff>
    </xdr:to>
    <xdr:pic>
      <xdr:nvPicPr>
        <xdr:cNvPr id="35" name="Picture 34">
          <a:extLst>
            <a:ext uri="{FF2B5EF4-FFF2-40B4-BE49-F238E27FC236}">
              <a16:creationId xmlns:a16="http://schemas.microsoft.com/office/drawing/2014/main" id="{08885ED5-9F83-41F0-A28C-E572A15DC2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10100" y="18117261"/>
          <a:ext cx="1363980" cy="1531632"/>
        </a:xfrm>
        <a:prstGeom prst="rect">
          <a:avLst/>
        </a:prstGeom>
      </xdr:spPr>
    </xdr:pic>
    <xdr:clientData/>
  </xdr:twoCellAnchor>
  <xdr:twoCellAnchor editAs="oneCell">
    <xdr:from>
      <xdr:col>3</xdr:col>
      <xdr:colOff>617976</xdr:colOff>
      <xdr:row>14</xdr:row>
      <xdr:rowOff>51508</xdr:rowOff>
    </xdr:from>
    <xdr:to>
      <xdr:col>3</xdr:col>
      <xdr:colOff>2133601</xdr:colOff>
      <xdr:row>14</xdr:row>
      <xdr:rowOff>1783079</xdr:rowOff>
    </xdr:to>
    <xdr:pic>
      <xdr:nvPicPr>
        <xdr:cNvPr id="36" name="Picture 35">
          <a:extLst>
            <a:ext uri="{FF2B5EF4-FFF2-40B4-BE49-F238E27FC236}">
              <a16:creationId xmlns:a16="http://schemas.microsoft.com/office/drawing/2014/main" id="{75059AA0-E258-4E42-8A6E-96F0921942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756" y="19718728"/>
          <a:ext cx="1515625" cy="1731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592566</xdr:colOff>
      <xdr:row>15</xdr:row>
      <xdr:rowOff>46462</xdr:rowOff>
    </xdr:from>
    <xdr:to>
      <xdr:col>3</xdr:col>
      <xdr:colOff>2186940</xdr:colOff>
      <xdr:row>15</xdr:row>
      <xdr:rowOff>1752985</xdr:rowOff>
    </xdr:to>
    <xdr:pic>
      <xdr:nvPicPr>
        <xdr:cNvPr id="37" name="Picture 36">
          <a:extLst>
            <a:ext uri="{FF2B5EF4-FFF2-40B4-BE49-F238E27FC236}">
              <a16:creationId xmlns:a16="http://schemas.microsoft.com/office/drawing/2014/main" id="{640D808D-E127-47F8-BF43-44B5697ACB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47346" y="21542482"/>
          <a:ext cx="1594374" cy="1706523"/>
        </a:xfrm>
        <a:prstGeom prst="rect">
          <a:avLst/>
        </a:prstGeom>
      </xdr:spPr>
    </xdr:pic>
    <xdr:clientData/>
  </xdr:twoCellAnchor>
  <xdr:twoCellAnchor editAs="oneCell">
    <xdr:from>
      <xdr:col>3</xdr:col>
      <xdr:colOff>507850</xdr:colOff>
      <xdr:row>16</xdr:row>
      <xdr:rowOff>45720</xdr:rowOff>
    </xdr:from>
    <xdr:to>
      <xdr:col>3</xdr:col>
      <xdr:colOff>2253391</xdr:colOff>
      <xdr:row>16</xdr:row>
      <xdr:rowOff>1653987</xdr:rowOff>
    </xdr:to>
    <xdr:pic>
      <xdr:nvPicPr>
        <xdr:cNvPr id="38" name="Picture 37">
          <a:extLst>
            <a:ext uri="{FF2B5EF4-FFF2-40B4-BE49-F238E27FC236}">
              <a16:creationId xmlns:a16="http://schemas.microsoft.com/office/drawing/2014/main" id="{C6177E20-2189-4F6F-B866-A400CD9C484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62630" y="23332440"/>
          <a:ext cx="1745541" cy="1608267"/>
        </a:xfrm>
        <a:prstGeom prst="rect">
          <a:avLst/>
        </a:prstGeom>
      </xdr:spPr>
    </xdr:pic>
    <xdr:clientData/>
  </xdr:twoCellAnchor>
  <xdr:twoCellAnchor editAs="oneCell">
    <xdr:from>
      <xdr:col>3</xdr:col>
      <xdr:colOff>693420</xdr:colOff>
      <xdr:row>17</xdr:row>
      <xdr:rowOff>30479</xdr:rowOff>
    </xdr:from>
    <xdr:to>
      <xdr:col>3</xdr:col>
      <xdr:colOff>2061021</xdr:colOff>
      <xdr:row>17</xdr:row>
      <xdr:rowOff>1459900</xdr:rowOff>
    </xdr:to>
    <xdr:pic>
      <xdr:nvPicPr>
        <xdr:cNvPr id="39" name="Picture 38">
          <a:extLst>
            <a:ext uri="{FF2B5EF4-FFF2-40B4-BE49-F238E27FC236}">
              <a16:creationId xmlns:a16="http://schemas.microsoft.com/office/drawing/2014/main" id="{7C1C2643-C3EB-4298-AC32-6DB30FF43A43}"/>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648200" y="25054559"/>
          <a:ext cx="1367601" cy="1429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632460</xdr:colOff>
      <xdr:row>18</xdr:row>
      <xdr:rowOff>30480</xdr:rowOff>
    </xdr:from>
    <xdr:to>
      <xdr:col>3</xdr:col>
      <xdr:colOff>2232660</xdr:colOff>
      <xdr:row>18</xdr:row>
      <xdr:rowOff>1516712</xdr:rowOff>
    </xdr:to>
    <xdr:pic>
      <xdr:nvPicPr>
        <xdr:cNvPr id="40" name="Picture 39">
          <a:extLst>
            <a:ext uri="{FF2B5EF4-FFF2-40B4-BE49-F238E27FC236}">
              <a16:creationId xmlns:a16="http://schemas.microsoft.com/office/drawing/2014/main" id="{D6AD8C3A-57B5-4E9F-B740-81F8E621C3E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587240" y="26570940"/>
          <a:ext cx="1600200" cy="1486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661594</xdr:colOff>
      <xdr:row>19</xdr:row>
      <xdr:rowOff>53340</xdr:rowOff>
    </xdr:from>
    <xdr:to>
      <xdr:col>3</xdr:col>
      <xdr:colOff>2030618</xdr:colOff>
      <xdr:row>19</xdr:row>
      <xdr:rowOff>1363531</xdr:rowOff>
    </xdr:to>
    <xdr:pic>
      <xdr:nvPicPr>
        <xdr:cNvPr id="41" name="Picture 40">
          <a:extLst>
            <a:ext uri="{FF2B5EF4-FFF2-40B4-BE49-F238E27FC236}">
              <a16:creationId xmlns:a16="http://schemas.microsoft.com/office/drawing/2014/main" id="{7081F653-69DF-4B2F-9FBE-D2C64DECD96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16374" y="28155900"/>
          <a:ext cx="1369024" cy="1310191"/>
        </a:xfrm>
        <a:prstGeom prst="rect">
          <a:avLst/>
        </a:prstGeom>
      </xdr:spPr>
    </xdr:pic>
    <xdr:clientData/>
  </xdr:twoCellAnchor>
  <xdr:twoCellAnchor editAs="oneCell">
    <xdr:from>
      <xdr:col>3</xdr:col>
      <xdr:colOff>447746</xdr:colOff>
      <xdr:row>20</xdr:row>
      <xdr:rowOff>76200</xdr:rowOff>
    </xdr:from>
    <xdr:to>
      <xdr:col>3</xdr:col>
      <xdr:colOff>2338982</xdr:colOff>
      <xdr:row>20</xdr:row>
      <xdr:rowOff>1691640</xdr:rowOff>
    </xdr:to>
    <xdr:pic>
      <xdr:nvPicPr>
        <xdr:cNvPr id="42" name="Picture 41" descr="Настольный сверлильный станок Schwarzbau с тисками / 1400 Вт, фото 1">
          <a:extLst>
            <a:ext uri="{FF2B5EF4-FFF2-40B4-BE49-F238E27FC236}">
              <a16:creationId xmlns:a16="http://schemas.microsoft.com/office/drawing/2014/main" id="{3147451F-4FD4-4EE6-B352-3BA191CD85E3}"/>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02526" y="29603700"/>
          <a:ext cx="1891236" cy="161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781275</xdr:colOff>
      <xdr:row>21</xdr:row>
      <xdr:rowOff>30480</xdr:rowOff>
    </xdr:from>
    <xdr:to>
      <xdr:col>3</xdr:col>
      <xdr:colOff>2017905</xdr:colOff>
      <xdr:row>21</xdr:row>
      <xdr:rowOff>1314224</xdr:rowOff>
    </xdr:to>
    <xdr:pic>
      <xdr:nvPicPr>
        <xdr:cNvPr id="43" name="Picture 42">
          <a:extLst>
            <a:ext uri="{FF2B5EF4-FFF2-40B4-BE49-F238E27FC236}">
              <a16:creationId xmlns:a16="http://schemas.microsoft.com/office/drawing/2014/main" id="{5CD3D69F-D9C8-4DA8-AC31-ECACF83A80D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36055" y="31310580"/>
          <a:ext cx="1236630" cy="1283744"/>
        </a:xfrm>
        <a:prstGeom prst="rect">
          <a:avLst/>
        </a:prstGeom>
      </xdr:spPr>
    </xdr:pic>
    <xdr:clientData/>
  </xdr:twoCellAnchor>
  <xdr:twoCellAnchor editAs="oneCell">
    <xdr:from>
      <xdr:col>3</xdr:col>
      <xdr:colOff>830579</xdr:colOff>
      <xdr:row>22</xdr:row>
      <xdr:rowOff>68584</xdr:rowOff>
    </xdr:from>
    <xdr:to>
      <xdr:col>3</xdr:col>
      <xdr:colOff>1962076</xdr:colOff>
      <xdr:row>22</xdr:row>
      <xdr:rowOff>1427632</xdr:rowOff>
    </xdr:to>
    <xdr:pic>
      <xdr:nvPicPr>
        <xdr:cNvPr id="44" name="Picture 43">
          <a:extLst>
            <a:ext uri="{FF2B5EF4-FFF2-40B4-BE49-F238E27FC236}">
              <a16:creationId xmlns:a16="http://schemas.microsoft.com/office/drawing/2014/main" id="{480B3B04-9D68-41DF-A364-479B1376CC8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4671584" y="32818819"/>
          <a:ext cx="1359048" cy="1131497"/>
        </a:xfrm>
        <a:prstGeom prst="rect">
          <a:avLst/>
        </a:prstGeom>
      </xdr:spPr>
    </xdr:pic>
    <xdr:clientData/>
  </xdr:twoCellAnchor>
  <xdr:twoCellAnchor editAs="oneCell">
    <xdr:from>
      <xdr:col>3</xdr:col>
      <xdr:colOff>518160</xdr:colOff>
      <xdr:row>23</xdr:row>
      <xdr:rowOff>22860</xdr:rowOff>
    </xdr:from>
    <xdr:to>
      <xdr:col>3</xdr:col>
      <xdr:colOff>2245122</xdr:colOff>
      <xdr:row>23</xdr:row>
      <xdr:rowOff>1626198</xdr:rowOff>
    </xdr:to>
    <xdr:pic>
      <xdr:nvPicPr>
        <xdr:cNvPr id="45" name="Picture 44" descr="Электроприбор для выжигания по дереву «ГОСПОДАР» 44-0020, фото 1">
          <a:extLst>
            <a:ext uri="{FF2B5EF4-FFF2-40B4-BE49-F238E27FC236}">
              <a16:creationId xmlns:a16="http://schemas.microsoft.com/office/drawing/2014/main" id="{A034A4E7-13DE-44BE-855E-86EB7EB453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472940" y="34145220"/>
          <a:ext cx="1726962" cy="1603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108858</xdr:colOff>
      <xdr:row>24</xdr:row>
      <xdr:rowOff>1817913</xdr:rowOff>
    </xdr:from>
    <xdr:to>
      <xdr:col>3</xdr:col>
      <xdr:colOff>2797629</xdr:colOff>
      <xdr:row>25</xdr:row>
      <xdr:rowOff>1468959</xdr:rowOff>
    </xdr:to>
    <xdr:pic>
      <xdr:nvPicPr>
        <xdr:cNvPr id="46" name="Picture 45" descr="Универсальный набор инструмента для столяра Utool U10101SW 120 предметов, фото 1">
          <a:extLst>
            <a:ext uri="{FF2B5EF4-FFF2-40B4-BE49-F238E27FC236}">
              <a16:creationId xmlns:a16="http://schemas.microsoft.com/office/drawing/2014/main" id="{B40A2ED0-BD7A-4BE8-93E4-6D561E3342C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071258" y="37610142"/>
          <a:ext cx="2688771" cy="2818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118383</xdr:colOff>
      <xdr:row>26</xdr:row>
      <xdr:rowOff>163285</xdr:rowOff>
    </xdr:from>
    <xdr:to>
      <xdr:col>3</xdr:col>
      <xdr:colOff>2822610</xdr:colOff>
      <xdr:row>26</xdr:row>
      <xdr:rowOff>3177268</xdr:rowOff>
    </xdr:to>
    <xdr:pic>
      <xdr:nvPicPr>
        <xdr:cNvPr id="47" name="Picture 46" descr="Комбінований верстат JET JKM-300, фото 1">
          <a:extLst>
            <a:ext uri="{FF2B5EF4-FFF2-40B4-BE49-F238E27FC236}">
              <a16:creationId xmlns:a16="http://schemas.microsoft.com/office/drawing/2014/main" id="{B3C1F0E3-8E8D-4DB0-95EC-1BAA76492DB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080783" y="42290999"/>
          <a:ext cx="2704227" cy="301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30480</xdr:colOff>
      <xdr:row>5</xdr:row>
      <xdr:rowOff>91440</xdr:rowOff>
    </xdr:from>
    <xdr:to>
      <xdr:col>3</xdr:col>
      <xdr:colOff>2864252</xdr:colOff>
      <xdr:row>5</xdr:row>
      <xdr:rowOff>1974027</xdr:rowOff>
    </xdr:to>
    <xdr:pic>
      <xdr:nvPicPr>
        <xdr:cNvPr id="49" name="Picture 48">
          <a:extLst>
            <a:ext uri="{FF2B5EF4-FFF2-40B4-BE49-F238E27FC236}">
              <a16:creationId xmlns:a16="http://schemas.microsoft.com/office/drawing/2014/main" id="{F6F40698-C6BA-4ABA-9D3D-C5E132F70BF9}"/>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985260" y="4869180"/>
          <a:ext cx="2833772" cy="1882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655320</xdr:colOff>
      <xdr:row>8</xdr:row>
      <xdr:rowOff>76200</xdr:rowOff>
    </xdr:from>
    <xdr:to>
      <xdr:col>3</xdr:col>
      <xdr:colOff>2204418</xdr:colOff>
      <xdr:row>8</xdr:row>
      <xdr:rowOff>1625298</xdr:rowOff>
    </xdr:to>
    <xdr:pic>
      <xdr:nvPicPr>
        <xdr:cNvPr id="27" name="Picture 26">
          <a:extLst>
            <a:ext uri="{FF2B5EF4-FFF2-40B4-BE49-F238E27FC236}">
              <a16:creationId xmlns:a16="http://schemas.microsoft.com/office/drawing/2014/main" id="{0C368092-10AA-4B33-8880-468B2D8EE3F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610100" y="9723120"/>
          <a:ext cx="1549098" cy="1549098"/>
        </a:xfrm>
        <a:prstGeom prst="rect">
          <a:avLst/>
        </a:prstGeom>
      </xdr:spPr>
    </xdr:pic>
    <xdr:clientData/>
  </xdr:twoCellAnchor>
  <xdr:twoCellAnchor editAs="oneCell">
    <xdr:from>
      <xdr:col>3</xdr:col>
      <xdr:colOff>708660</xdr:colOff>
      <xdr:row>10</xdr:row>
      <xdr:rowOff>45720</xdr:rowOff>
    </xdr:from>
    <xdr:to>
      <xdr:col>3</xdr:col>
      <xdr:colOff>2017507</xdr:colOff>
      <xdr:row>10</xdr:row>
      <xdr:rowOff>1354567</xdr:rowOff>
    </xdr:to>
    <xdr:pic>
      <xdr:nvPicPr>
        <xdr:cNvPr id="48" name="Picture 47" descr="Набір свердел по дереву Dnipro-M 8 шт. (3-10 мм) фото-21">
          <a:extLst>
            <a:ext uri="{FF2B5EF4-FFF2-40B4-BE49-F238E27FC236}">
              <a16:creationId xmlns:a16="http://schemas.microsoft.com/office/drawing/2014/main" id="{C8DDCDCD-CB71-4AB1-8B89-42C8FEE7E82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663440" y="13357860"/>
          <a:ext cx="1308847" cy="1308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121179</xdr:colOff>
      <xdr:row>11</xdr:row>
      <xdr:rowOff>175260</xdr:rowOff>
    </xdr:from>
    <xdr:to>
      <xdr:col>3</xdr:col>
      <xdr:colOff>2760942</xdr:colOff>
      <xdr:row>11</xdr:row>
      <xdr:rowOff>1783080</xdr:rowOff>
    </xdr:to>
    <xdr:pic>
      <xdr:nvPicPr>
        <xdr:cNvPr id="50" name="Picture 49" descr="Набор для резьбы по дереву (резной набор для обработки древесины) SCH12TLG Holzmann, фото 1">
          <a:extLst>
            <a:ext uri="{FF2B5EF4-FFF2-40B4-BE49-F238E27FC236}">
              <a16:creationId xmlns:a16="http://schemas.microsoft.com/office/drawing/2014/main" id="{FD6BA868-9170-44C9-9A9D-321E8A303F6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075959" y="14881860"/>
          <a:ext cx="2639763" cy="160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14FB-8F4A-452C-8C8B-8216699C9C0F}">
  <dimension ref="A1:H36"/>
  <sheetViews>
    <sheetView zoomScale="90" zoomScaleNormal="90" workbookViewId="0">
      <selection activeCell="A2" sqref="A2:H2"/>
    </sheetView>
  </sheetViews>
  <sheetFormatPr defaultRowHeight="13.9"/>
  <cols>
    <col min="1" max="1" width="4" customWidth="1"/>
    <col min="2" max="2" width="39.125" customWidth="1"/>
    <col min="4" max="4" width="38.25" customWidth="1"/>
    <col min="5" max="6" width="38.75" customWidth="1"/>
    <col min="7" max="7" width="15.5" customWidth="1"/>
    <col min="8" max="8" width="15.25" customWidth="1"/>
  </cols>
  <sheetData>
    <row r="1" spans="1:8" ht="14.45">
      <c r="A1" s="25" t="s">
        <v>0</v>
      </c>
      <c r="B1" s="26"/>
      <c r="C1" s="26"/>
      <c r="D1" s="26"/>
      <c r="E1" s="26"/>
      <c r="F1" s="26"/>
      <c r="G1" s="26"/>
      <c r="H1" s="27"/>
    </row>
    <row r="2" spans="1:8" ht="14.45">
      <c r="A2" s="28" t="s">
        <v>1</v>
      </c>
      <c r="B2" s="29"/>
      <c r="C2" s="29"/>
      <c r="D2" s="29"/>
      <c r="E2" s="29"/>
      <c r="F2" s="29"/>
      <c r="G2" s="29"/>
      <c r="H2" s="30"/>
    </row>
    <row r="3" spans="1:8" ht="27.6">
      <c r="A3" s="1" t="s">
        <v>2</v>
      </c>
      <c r="B3" s="1" t="s">
        <v>3</v>
      </c>
      <c r="C3" s="1" t="s">
        <v>4</v>
      </c>
      <c r="D3" s="1" t="s">
        <v>5</v>
      </c>
      <c r="E3" s="2" t="s">
        <v>6</v>
      </c>
      <c r="F3" s="2" t="s">
        <v>7</v>
      </c>
      <c r="G3" s="2" t="s">
        <v>8</v>
      </c>
      <c r="H3" s="2" t="s">
        <v>9</v>
      </c>
    </row>
    <row r="4" spans="1:8" ht="152.44999999999999" customHeight="1">
      <c r="A4" s="1">
        <v>1</v>
      </c>
      <c r="B4" s="3" t="s">
        <v>10</v>
      </c>
      <c r="C4" s="1">
        <v>1</v>
      </c>
      <c r="D4" s="1"/>
      <c r="E4" s="2"/>
      <c r="F4" s="2"/>
      <c r="G4" s="4">
        <v>0</v>
      </c>
      <c r="H4" s="5">
        <f t="shared" ref="H4:H7" si="0">C4*G4</f>
        <v>0</v>
      </c>
    </row>
    <row r="5" spans="1:8" ht="151.9" customHeight="1">
      <c r="A5" s="1">
        <v>2</v>
      </c>
      <c r="B5" s="3" t="s">
        <v>11</v>
      </c>
      <c r="C5" s="1">
        <v>1</v>
      </c>
      <c r="D5" s="6"/>
      <c r="E5" s="2"/>
      <c r="F5" s="2"/>
      <c r="G5" s="4">
        <v>0</v>
      </c>
      <c r="H5" s="5">
        <f t="shared" si="0"/>
        <v>0</v>
      </c>
    </row>
    <row r="6" spans="1:8" ht="111.6" customHeight="1">
      <c r="A6" s="1">
        <v>3</v>
      </c>
      <c r="B6" s="7" t="s">
        <v>12</v>
      </c>
      <c r="C6" s="8">
        <v>1</v>
      </c>
      <c r="D6" s="6"/>
      <c r="E6" s="2"/>
      <c r="F6" s="2"/>
      <c r="G6" s="4">
        <v>0</v>
      </c>
      <c r="H6" s="5">
        <f t="shared" si="0"/>
        <v>0</v>
      </c>
    </row>
    <row r="7" spans="1:8" ht="100.15" customHeight="1">
      <c r="A7" s="1">
        <v>4</v>
      </c>
      <c r="B7" s="7" t="s">
        <v>13</v>
      </c>
      <c r="C7" s="1">
        <v>1</v>
      </c>
      <c r="D7" s="6"/>
      <c r="E7" s="2"/>
      <c r="F7" s="2"/>
      <c r="G7" s="4">
        <v>0</v>
      </c>
      <c r="H7" s="5">
        <f t="shared" si="0"/>
        <v>0</v>
      </c>
    </row>
    <row r="8" spans="1:8" ht="140.44999999999999" customHeight="1">
      <c r="A8" s="1">
        <v>5</v>
      </c>
      <c r="B8" s="7" t="s">
        <v>14</v>
      </c>
      <c r="C8" s="1">
        <v>1</v>
      </c>
      <c r="E8" s="2"/>
      <c r="F8" s="2"/>
      <c r="G8" s="4"/>
      <c r="H8" s="5"/>
    </row>
    <row r="9" spans="1:8" ht="135" customHeight="1">
      <c r="A9" s="1">
        <v>6</v>
      </c>
      <c r="B9" s="7" t="s">
        <v>15</v>
      </c>
      <c r="C9" s="1">
        <v>1</v>
      </c>
      <c r="D9" s="9"/>
      <c r="E9" s="2"/>
      <c r="F9" s="2"/>
      <c r="G9" s="4">
        <v>0</v>
      </c>
      <c r="H9" s="5">
        <f t="shared" ref="H9:H20" si="1">C9*G9</f>
        <v>0</v>
      </c>
    </row>
    <row r="10" spans="1:8" ht="129.6">
      <c r="A10" s="1">
        <v>7</v>
      </c>
      <c r="B10" s="7" t="s">
        <v>16</v>
      </c>
      <c r="C10" s="1">
        <v>1</v>
      </c>
      <c r="D10" s="9"/>
      <c r="E10" s="2"/>
      <c r="F10" s="2"/>
      <c r="G10" s="4">
        <v>0</v>
      </c>
      <c r="H10" s="5">
        <f t="shared" si="1"/>
        <v>0</v>
      </c>
    </row>
    <row r="11" spans="1:8" ht="142.15" customHeight="1">
      <c r="A11" s="1">
        <v>8</v>
      </c>
      <c r="B11" s="3" t="s">
        <v>17</v>
      </c>
      <c r="C11" s="1">
        <v>1</v>
      </c>
      <c r="E11" s="2"/>
      <c r="F11" s="2"/>
      <c r="G11" s="4">
        <v>0</v>
      </c>
      <c r="H11" s="5">
        <f t="shared" si="1"/>
        <v>0</v>
      </c>
    </row>
    <row r="12" spans="1:8" ht="104.45" customHeight="1">
      <c r="A12" s="1">
        <v>9</v>
      </c>
      <c r="B12" s="10" t="s">
        <v>18</v>
      </c>
      <c r="C12" s="1">
        <v>1</v>
      </c>
      <c r="D12" s="9"/>
      <c r="E12" s="2"/>
      <c r="F12" s="2"/>
      <c r="G12" s="4">
        <v>0</v>
      </c>
      <c r="H12" s="5">
        <f t="shared" si="1"/>
        <v>0</v>
      </c>
    </row>
    <row r="13" spans="1:8" ht="144" customHeight="1">
      <c r="A13" s="1">
        <v>10</v>
      </c>
      <c r="B13" s="7" t="s">
        <v>19</v>
      </c>
      <c r="C13" s="1">
        <v>1</v>
      </c>
      <c r="E13" s="2"/>
      <c r="F13" s="2"/>
      <c r="G13" s="4">
        <v>0</v>
      </c>
      <c r="H13" s="5">
        <f t="shared" si="1"/>
        <v>0</v>
      </c>
    </row>
    <row r="14" spans="1:8" ht="141.6" customHeight="1">
      <c r="A14" s="1">
        <v>11</v>
      </c>
      <c r="B14" s="7" t="s">
        <v>20</v>
      </c>
      <c r="C14" s="1">
        <v>1</v>
      </c>
      <c r="D14" s="9"/>
      <c r="E14" s="2"/>
      <c r="G14" s="4">
        <v>0</v>
      </c>
      <c r="H14" s="5">
        <f t="shared" si="1"/>
        <v>0</v>
      </c>
    </row>
    <row r="15" spans="1:8" ht="139.15" customHeight="1">
      <c r="A15" s="1">
        <v>12</v>
      </c>
      <c r="B15" s="7" t="s">
        <v>21</v>
      </c>
      <c r="C15" s="1">
        <v>1</v>
      </c>
      <c r="E15" s="2"/>
      <c r="F15" s="2"/>
      <c r="G15" s="4">
        <v>0</v>
      </c>
      <c r="H15" s="5">
        <f t="shared" si="1"/>
        <v>0</v>
      </c>
    </row>
    <row r="16" spans="1:8" ht="112.9" customHeight="1">
      <c r="A16" s="1">
        <v>13</v>
      </c>
      <c r="B16" s="7" t="s">
        <v>22</v>
      </c>
      <c r="C16" s="1">
        <v>1</v>
      </c>
      <c r="D16" s="9"/>
      <c r="E16" s="2"/>
      <c r="F16" s="2"/>
      <c r="G16" s="4">
        <v>0</v>
      </c>
      <c r="H16" s="5">
        <f t="shared" si="1"/>
        <v>0</v>
      </c>
    </row>
    <row r="17" spans="1:8" ht="137.44999999999999" customHeight="1">
      <c r="A17" s="1">
        <v>14</v>
      </c>
      <c r="B17" s="7" t="s">
        <v>23</v>
      </c>
      <c r="C17" s="1">
        <v>1</v>
      </c>
      <c r="D17" s="9"/>
      <c r="E17" s="2"/>
      <c r="F17" s="2"/>
      <c r="G17" s="4">
        <v>0</v>
      </c>
      <c r="H17" s="5">
        <f t="shared" si="1"/>
        <v>0</v>
      </c>
    </row>
    <row r="18" spans="1:8" ht="136.15" customHeight="1">
      <c r="A18" s="1">
        <v>15</v>
      </c>
      <c r="B18" s="11" t="s">
        <v>24</v>
      </c>
      <c r="C18" s="1">
        <v>1</v>
      </c>
      <c r="D18" s="9"/>
      <c r="E18" s="2"/>
      <c r="F18" s="2"/>
      <c r="G18" s="4">
        <v>0</v>
      </c>
      <c r="H18" s="5">
        <f t="shared" si="1"/>
        <v>0</v>
      </c>
    </row>
    <row r="19" spans="1:8" ht="122.45" customHeight="1">
      <c r="A19" s="1">
        <v>16</v>
      </c>
      <c r="B19" s="11" t="s">
        <v>25</v>
      </c>
      <c r="C19" s="1">
        <v>80</v>
      </c>
      <c r="D19" s="9"/>
      <c r="E19" s="2"/>
      <c r="F19" s="2"/>
      <c r="G19" s="4">
        <v>0</v>
      </c>
      <c r="H19" s="5">
        <f t="shared" si="1"/>
        <v>0</v>
      </c>
    </row>
    <row r="20" spans="1:8" ht="120" customHeight="1">
      <c r="A20" s="1">
        <v>17</v>
      </c>
      <c r="B20" s="3" t="s">
        <v>26</v>
      </c>
      <c r="C20" s="1">
        <v>1</v>
      </c>
      <c r="D20" s="9"/>
      <c r="E20" s="2"/>
      <c r="F20" s="2"/>
      <c r="G20" s="4">
        <v>0</v>
      </c>
      <c r="H20" s="5">
        <f t="shared" si="1"/>
        <v>0</v>
      </c>
    </row>
    <row r="22" spans="1:8">
      <c r="D22" s="12" t="s">
        <v>27</v>
      </c>
      <c r="E22" s="13" t="s">
        <v>28</v>
      </c>
      <c r="F22" s="14"/>
      <c r="G22" s="15"/>
      <c r="H22" s="16"/>
    </row>
    <row r="23" spans="1:8">
      <c r="D23" s="12" t="s">
        <v>29</v>
      </c>
      <c r="E23" s="13" t="s">
        <v>30</v>
      </c>
      <c r="F23" s="14"/>
      <c r="G23" s="15"/>
      <c r="H23" s="16"/>
    </row>
    <row r="24" spans="1:8" ht="14.45">
      <c r="D24" s="14"/>
      <c r="E24" s="14"/>
      <c r="F24" s="14"/>
      <c r="G24" s="17" t="s">
        <v>31</v>
      </c>
      <c r="H24" s="16">
        <f>SUM(H4:H20)</f>
        <v>0</v>
      </c>
    </row>
    <row r="25" spans="1:8" ht="14.45">
      <c r="D25" s="12" t="s">
        <v>32</v>
      </c>
      <c r="E25" s="18" t="s">
        <v>33</v>
      </c>
      <c r="F25" s="14"/>
      <c r="G25" s="19" t="s">
        <v>34</v>
      </c>
      <c r="H25" s="16">
        <f>H24*0.2</f>
        <v>0</v>
      </c>
    </row>
    <row r="26" spans="1:8" ht="14.45">
      <c r="D26" s="12" t="s">
        <v>35</v>
      </c>
      <c r="E26" s="20">
        <v>0</v>
      </c>
      <c r="F26" s="14"/>
      <c r="G26" s="19" t="s">
        <v>36</v>
      </c>
      <c r="H26" s="16">
        <f>H24+H25</f>
        <v>0</v>
      </c>
    </row>
    <row r="27" spans="1:8">
      <c r="D27" s="12" t="s">
        <v>37</v>
      </c>
      <c r="E27" s="21"/>
      <c r="F27" s="14"/>
      <c r="G27" s="22"/>
      <c r="H27" s="14"/>
    </row>
    <row r="28" spans="1:8" ht="28.9">
      <c r="D28" s="23" t="s">
        <v>38</v>
      </c>
      <c r="E28" s="21"/>
      <c r="F28" s="14"/>
      <c r="G28" s="19" t="s">
        <v>39</v>
      </c>
      <c r="H28" s="16">
        <f>H24+E26</f>
        <v>0</v>
      </c>
    </row>
    <row r="29" spans="1:8" ht="14.45">
      <c r="D29" s="14"/>
      <c r="E29" s="14"/>
      <c r="F29" s="14"/>
      <c r="G29" s="19" t="s">
        <v>40</v>
      </c>
      <c r="H29" s="16">
        <f>H28*1.2</f>
        <v>0</v>
      </c>
    </row>
    <row r="30" spans="1:8">
      <c r="D30" s="12" t="s">
        <v>41</v>
      </c>
      <c r="E30" s="24"/>
      <c r="F30" s="14"/>
      <c r="G30" s="22"/>
      <c r="H30" s="14"/>
    </row>
    <row r="31" spans="1:8">
      <c r="D31" s="14"/>
      <c r="E31" s="14"/>
      <c r="F31" s="14"/>
      <c r="G31" s="22"/>
      <c r="H31" s="14"/>
    </row>
    <row r="32" spans="1:8">
      <c r="D32" s="12" t="s">
        <v>42</v>
      </c>
      <c r="E32" s="24"/>
      <c r="F32" s="14"/>
      <c r="G32" s="22"/>
      <c r="H32" s="14"/>
    </row>
    <row r="33" spans="4:8">
      <c r="D33" s="14"/>
      <c r="E33" s="14"/>
      <c r="F33" s="14"/>
      <c r="G33" s="22"/>
      <c r="H33" s="14"/>
    </row>
    <row r="34" spans="4:8">
      <c r="D34" s="12" t="s">
        <v>43</v>
      </c>
      <c r="E34" s="24"/>
      <c r="F34" s="14"/>
      <c r="G34" s="22"/>
      <c r="H34" s="14"/>
    </row>
    <row r="35" spans="4:8">
      <c r="D35" s="14"/>
      <c r="E35" s="14"/>
      <c r="F35" s="14"/>
      <c r="G35" s="22"/>
      <c r="H35" s="14"/>
    </row>
    <row r="36" spans="4:8">
      <c r="D36" s="12" t="s">
        <v>44</v>
      </c>
      <c r="E36" s="24"/>
      <c r="F36" s="14"/>
      <c r="G36" s="22"/>
      <c r="H36" s="14"/>
    </row>
  </sheetData>
  <mergeCells count="2">
    <mergeCell ref="A1:H1"/>
    <mergeCell ref="A2:H2"/>
  </mergeCells>
  <pageMargins left="0.7" right="0.7" top="0.75" bottom="0.75" header="0.3" footer="0.3"/>
  <pageSetup paperSize="9" scale="40" orientation="portrait" r:id="rId1"/>
  <rowBreaks count="1" manualBreakCount="1">
    <brk id="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86E88-4335-4DD4-8F90-E66C7533551C}">
  <dimension ref="A1:H43"/>
  <sheetViews>
    <sheetView tabSelected="1" zoomScale="86" zoomScaleNormal="86" workbookViewId="0">
      <selection activeCell="A2" sqref="A2:H2"/>
    </sheetView>
  </sheetViews>
  <sheetFormatPr defaultRowHeight="13.9"/>
  <cols>
    <col min="1" max="1" width="4" customWidth="1"/>
    <col min="2" max="2" width="39.125" customWidth="1"/>
    <col min="4" max="4" width="38.25" customWidth="1"/>
    <col min="5" max="5" width="32.625" customWidth="1"/>
    <col min="6" max="6" width="38.75" customWidth="1"/>
    <col min="7" max="7" width="15.5" customWidth="1"/>
    <col min="8" max="8" width="15.25" customWidth="1"/>
  </cols>
  <sheetData>
    <row r="1" spans="1:8" ht="18">
      <c r="A1" s="31" t="s">
        <v>45</v>
      </c>
      <c r="B1" s="32"/>
      <c r="C1" s="32"/>
      <c r="D1" s="32"/>
      <c r="E1" s="32"/>
      <c r="F1" s="32"/>
      <c r="G1" s="32"/>
      <c r="H1" s="33"/>
    </row>
    <row r="2" spans="1:8" ht="34.9" customHeight="1">
      <c r="A2" s="42" t="s">
        <v>1</v>
      </c>
      <c r="B2" s="43"/>
      <c r="C2" s="43"/>
      <c r="D2" s="43"/>
      <c r="E2" s="43"/>
      <c r="F2" s="43"/>
      <c r="G2" s="43"/>
      <c r="H2" s="44"/>
    </row>
    <row r="3" spans="1:8" ht="27.6">
      <c r="A3" s="1" t="s">
        <v>2</v>
      </c>
      <c r="B3" s="1" t="s">
        <v>3</v>
      </c>
      <c r="C3" s="1" t="s">
        <v>4</v>
      </c>
      <c r="D3" s="1" t="s">
        <v>5</v>
      </c>
      <c r="E3" s="2" t="s">
        <v>6</v>
      </c>
      <c r="F3" s="2" t="s">
        <v>7</v>
      </c>
      <c r="G3" s="2" t="s">
        <v>8</v>
      </c>
      <c r="H3" s="2" t="s">
        <v>9</v>
      </c>
    </row>
    <row r="4" spans="1:8" ht="151.9" customHeight="1">
      <c r="A4" s="1">
        <v>1</v>
      </c>
      <c r="B4" s="3" t="s">
        <v>46</v>
      </c>
      <c r="C4" s="1">
        <v>1</v>
      </c>
      <c r="D4" s="1"/>
      <c r="E4" s="2"/>
      <c r="F4" s="2"/>
      <c r="G4" s="4">
        <v>0</v>
      </c>
      <c r="H4" s="5">
        <f t="shared" ref="H4:H25" si="0">C4*G4</f>
        <v>0</v>
      </c>
    </row>
    <row r="5" spans="1:8" ht="182.45" customHeight="1">
      <c r="A5" s="1">
        <v>2</v>
      </c>
      <c r="B5" s="3" t="s">
        <v>47</v>
      </c>
      <c r="C5" s="1">
        <v>1</v>
      </c>
      <c r="D5" s="6"/>
      <c r="E5" s="2"/>
      <c r="F5" s="2"/>
      <c r="G5" s="4">
        <v>0</v>
      </c>
      <c r="H5" s="5">
        <f t="shared" si="0"/>
        <v>0</v>
      </c>
    </row>
    <row r="6" spans="1:8" ht="167.45" customHeight="1">
      <c r="A6" s="1">
        <v>3</v>
      </c>
      <c r="B6" s="3" t="s">
        <v>48</v>
      </c>
      <c r="C6" s="1">
        <v>1</v>
      </c>
      <c r="E6" s="2"/>
      <c r="F6" s="2"/>
      <c r="G6" s="4">
        <v>0</v>
      </c>
      <c r="H6" s="5">
        <f t="shared" si="0"/>
        <v>0</v>
      </c>
    </row>
    <row r="7" spans="1:8" ht="123.6" customHeight="1">
      <c r="A7" s="1">
        <v>4</v>
      </c>
      <c r="B7" s="3" t="s">
        <v>49</v>
      </c>
      <c r="C7" s="1">
        <v>1</v>
      </c>
      <c r="D7" s="1"/>
      <c r="E7" s="2"/>
      <c r="F7" s="2"/>
      <c r="G7" s="4">
        <v>0</v>
      </c>
      <c r="H7" s="5">
        <f t="shared" si="0"/>
        <v>0</v>
      </c>
    </row>
    <row r="8" spans="1:8" ht="92.45" customHeight="1">
      <c r="A8" s="1">
        <v>5</v>
      </c>
      <c r="B8" s="3" t="s">
        <v>50</v>
      </c>
      <c r="C8" s="1">
        <v>1</v>
      </c>
      <c r="D8" s="1"/>
      <c r="E8" s="2"/>
      <c r="F8" s="2"/>
      <c r="G8" s="4">
        <v>0</v>
      </c>
      <c r="H8" s="5">
        <f t="shared" si="0"/>
        <v>0</v>
      </c>
    </row>
    <row r="9" spans="1:8" ht="133.15" customHeight="1">
      <c r="A9" s="1">
        <v>6</v>
      </c>
      <c r="B9" s="3" t="s">
        <v>51</v>
      </c>
      <c r="C9" s="1">
        <v>1</v>
      </c>
      <c r="D9" s="1"/>
      <c r="E9" s="2"/>
      <c r="F9" s="2"/>
      <c r="G9" s="4">
        <v>0</v>
      </c>
      <c r="H9" s="5">
        <f t="shared" si="0"/>
        <v>0</v>
      </c>
    </row>
    <row r="10" spans="1:8" ht="155.44999999999999" customHeight="1">
      <c r="A10" s="1">
        <v>7</v>
      </c>
      <c r="B10" s="3" t="s">
        <v>52</v>
      </c>
      <c r="C10" s="1">
        <v>5</v>
      </c>
      <c r="D10" s="1"/>
      <c r="E10" s="2"/>
      <c r="F10" s="2"/>
      <c r="G10" s="4">
        <v>0</v>
      </c>
      <c r="H10" s="5">
        <f t="shared" si="0"/>
        <v>0</v>
      </c>
    </row>
    <row r="11" spans="1:8" ht="109.9" customHeight="1">
      <c r="A11" s="1">
        <v>8</v>
      </c>
      <c r="B11" s="3" t="s">
        <v>53</v>
      </c>
      <c r="C11" s="1">
        <v>10</v>
      </c>
      <c r="D11" s="6"/>
      <c r="E11" s="2"/>
      <c r="F11" s="2"/>
      <c r="G11" s="4">
        <v>0</v>
      </c>
      <c r="H11" s="5">
        <f t="shared" si="0"/>
        <v>0</v>
      </c>
    </row>
    <row r="12" spans="1:8" ht="148.15" customHeight="1">
      <c r="A12" s="1">
        <v>9</v>
      </c>
      <c r="B12" s="3" t="s">
        <v>54</v>
      </c>
      <c r="C12" s="1">
        <v>3</v>
      </c>
      <c r="E12" s="2"/>
      <c r="F12" s="2"/>
      <c r="G12" s="4">
        <v>0</v>
      </c>
      <c r="H12" s="5">
        <f t="shared" si="0"/>
        <v>0</v>
      </c>
    </row>
    <row r="13" spans="1:8" ht="115.9" customHeight="1">
      <c r="A13" s="1">
        <v>10</v>
      </c>
      <c r="B13" s="3" t="s">
        <v>55</v>
      </c>
      <c r="C13" s="1">
        <v>4</v>
      </c>
      <c r="D13" s="1"/>
      <c r="E13" s="2"/>
      <c r="F13" s="2"/>
      <c r="G13" s="4">
        <v>0</v>
      </c>
      <c r="H13" s="5">
        <f t="shared" si="0"/>
        <v>0</v>
      </c>
    </row>
    <row r="14" spans="1:8" ht="126.6" customHeight="1">
      <c r="A14" s="1">
        <v>11</v>
      </c>
      <c r="B14" s="3" t="s">
        <v>56</v>
      </c>
      <c r="C14" s="1">
        <v>4</v>
      </c>
      <c r="D14" s="1"/>
      <c r="E14" s="2"/>
      <c r="F14" s="2"/>
      <c r="G14" s="4">
        <v>0</v>
      </c>
      <c r="H14" s="5">
        <f t="shared" si="0"/>
        <v>0</v>
      </c>
    </row>
    <row r="15" spans="1:8" ht="144" customHeight="1">
      <c r="A15" s="1">
        <v>12</v>
      </c>
      <c r="B15" s="3" t="s">
        <v>57</v>
      </c>
      <c r="C15" s="1">
        <v>2</v>
      </c>
      <c r="E15" s="2"/>
      <c r="F15" s="2"/>
      <c r="G15" s="4">
        <v>0</v>
      </c>
      <c r="H15" s="5">
        <f t="shared" si="0"/>
        <v>0</v>
      </c>
    </row>
    <row r="16" spans="1:8" ht="141" customHeight="1">
      <c r="A16" s="1">
        <v>13</v>
      </c>
      <c r="B16" s="3" t="s">
        <v>58</v>
      </c>
      <c r="C16" s="1">
        <v>1</v>
      </c>
      <c r="D16" s="1"/>
      <c r="E16" s="2"/>
      <c r="F16" s="2"/>
      <c r="G16" s="4">
        <v>0</v>
      </c>
      <c r="H16" s="5">
        <f t="shared" si="0"/>
        <v>0</v>
      </c>
    </row>
    <row r="17" spans="1:8" ht="136.9" customHeight="1">
      <c r="A17" s="1">
        <v>14</v>
      </c>
      <c r="B17" s="3" t="s">
        <v>59</v>
      </c>
      <c r="C17" s="1">
        <v>1</v>
      </c>
      <c r="D17" s="1"/>
      <c r="E17" s="2"/>
      <c r="F17" s="2"/>
      <c r="G17" s="4">
        <v>0</v>
      </c>
      <c r="H17" s="5">
        <f t="shared" si="0"/>
        <v>0</v>
      </c>
    </row>
    <row r="18" spans="1:8" ht="119.45" customHeight="1">
      <c r="A18" s="1">
        <v>15</v>
      </c>
      <c r="B18" s="3" t="s">
        <v>60</v>
      </c>
      <c r="C18" s="1">
        <v>1</v>
      </c>
      <c r="D18" s="6"/>
      <c r="E18" s="2"/>
      <c r="F18" s="2"/>
      <c r="G18" s="4">
        <v>0</v>
      </c>
      <c r="H18" s="5">
        <f t="shared" si="0"/>
        <v>0</v>
      </c>
    </row>
    <row r="19" spans="1:8" ht="123" customHeight="1">
      <c r="A19" s="1">
        <v>16</v>
      </c>
      <c r="B19" s="3" t="s">
        <v>61</v>
      </c>
      <c r="C19" s="1">
        <v>1</v>
      </c>
      <c r="E19" s="2"/>
      <c r="F19" s="2"/>
      <c r="G19" s="4">
        <v>0</v>
      </c>
      <c r="H19" s="5">
        <f t="shared" si="0"/>
        <v>0</v>
      </c>
    </row>
    <row r="20" spans="1:8" ht="112.15" customHeight="1">
      <c r="A20" s="1">
        <v>17</v>
      </c>
      <c r="B20" s="3" t="s">
        <v>62</v>
      </c>
      <c r="C20" s="1">
        <v>6</v>
      </c>
      <c r="D20" s="1"/>
      <c r="E20" s="2"/>
      <c r="F20" s="2"/>
      <c r="G20" s="4">
        <v>0</v>
      </c>
      <c r="H20" s="5">
        <f t="shared" si="0"/>
        <v>0</v>
      </c>
    </row>
    <row r="21" spans="1:8" ht="138" customHeight="1">
      <c r="A21" s="1">
        <v>18</v>
      </c>
      <c r="B21" s="3" t="s">
        <v>63</v>
      </c>
      <c r="C21" s="1">
        <v>1</v>
      </c>
      <c r="E21" s="2"/>
      <c r="F21" s="2"/>
      <c r="G21" s="4">
        <v>0</v>
      </c>
      <c r="H21" s="5">
        <f t="shared" si="0"/>
        <v>0</v>
      </c>
    </row>
    <row r="22" spans="1:8" ht="106.9" customHeight="1">
      <c r="A22" s="1">
        <v>19</v>
      </c>
      <c r="B22" s="3" t="s">
        <v>64</v>
      </c>
      <c r="C22" s="1">
        <v>2</v>
      </c>
      <c r="D22" s="1"/>
      <c r="E22" s="2"/>
      <c r="F22" s="2"/>
      <c r="G22" s="4">
        <v>0</v>
      </c>
      <c r="H22" s="5">
        <f t="shared" si="0"/>
        <v>0</v>
      </c>
    </row>
    <row r="23" spans="1:8" ht="117" customHeight="1">
      <c r="A23" s="1">
        <v>20</v>
      </c>
      <c r="B23" s="3" t="s">
        <v>65</v>
      </c>
      <c r="C23" s="1">
        <v>2</v>
      </c>
      <c r="D23" s="1"/>
      <c r="E23" s="2"/>
      <c r="F23" s="2"/>
      <c r="G23" s="4">
        <v>0</v>
      </c>
      <c r="H23" s="5">
        <f t="shared" si="0"/>
        <v>0</v>
      </c>
    </row>
    <row r="24" spans="1:8" ht="130.15" customHeight="1">
      <c r="A24" s="1">
        <v>21</v>
      </c>
      <c r="B24" s="3" t="s">
        <v>66</v>
      </c>
      <c r="C24" s="1">
        <v>3</v>
      </c>
      <c r="E24" s="2"/>
      <c r="F24" s="2"/>
      <c r="G24" s="4">
        <v>0</v>
      </c>
      <c r="H24" s="5">
        <f t="shared" si="0"/>
        <v>0</v>
      </c>
    </row>
    <row r="25" spans="1:8" ht="249" customHeight="1">
      <c r="A25" s="1">
        <v>22</v>
      </c>
      <c r="B25" s="3" t="s">
        <v>67</v>
      </c>
      <c r="C25" s="34">
        <v>1</v>
      </c>
      <c r="D25" s="34"/>
      <c r="E25" s="36"/>
      <c r="F25" s="36"/>
      <c r="G25" s="38">
        <v>0</v>
      </c>
      <c r="H25" s="40">
        <f t="shared" si="0"/>
        <v>0</v>
      </c>
    </row>
    <row r="26" spans="1:8" ht="249" customHeight="1">
      <c r="A26" s="1">
        <v>23</v>
      </c>
      <c r="B26" s="3"/>
      <c r="C26" s="35"/>
      <c r="D26" s="35"/>
      <c r="E26" s="37"/>
      <c r="F26" s="37"/>
      <c r="G26" s="39"/>
      <c r="H26" s="41"/>
    </row>
    <row r="27" spans="1:8" ht="262.89999999999998" customHeight="1">
      <c r="A27" s="1">
        <v>24</v>
      </c>
      <c r="B27" s="3" t="s">
        <v>68</v>
      </c>
      <c r="C27" s="1">
        <v>1</v>
      </c>
      <c r="D27" s="1"/>
      <c r="E27" s="6"/>
      <c r="F27" s="2"/>
      <c r="G27" s="4">
        <v>0</v>
      </c>
      <c r="H27" s="5">
        <f t="shared" ref="H27" si="1">C27*G27</f>
        <v>0</v>
      </c>
    </row>
    <row r="29" spans="1:8">
      <c r="D29" s="12" t="s">
        <v>27</v>
      </c>
      <c r="E29" s="13" t="s">
        <v>28</v>
      </c>
      <c r="F29" s="14"/>
      <c r="G29" s="15"/>
      <c r="H29" s="16"/>
    </row>
    <row r="30" spans="1:8">
      <c r="D30" s="12" t="s">
        <v>29</v>
      </c>
      <c r="E30" s="13" t="s">
        <v>30</v>
      </c>
      <c r="F30" s="14"/>
      <c r="G30" s="15"/>
      <c r="H30" s="16"/>
    </row>
    <row r="31" spans="1:8" ht="14.45">
      <c r="D31" s="14"/>
      <c r="E31" s="14"/>
      <c r="F31" s="14"/>
      <c r="G31" s="17" t="s">
        <v>31</v>
      </c>
      <c r="H31" s="16">
        <f>SUM(H11:H27)</f>
        <v>0</v>
      </c>
    </row>
    <row r="32" spans="1:8" ht="14.45">
      <c r="D32" s="12" t="s">
        <v>32</v>
      </c>
      <c r="E32" s="18" t="s">
        <v>33</v>
      </c>
      <c r="F32" s="14"/>
      <c r="G32" s="19" t="s">
        <v>34</v>
      </c>
      <c r="H32" s="16">
        <f>H31*0.2</f>
        <v>0</v>
      </c>
    </row>
    <row r="33" spans="4:8" ht="14.45">
      <c r="D33" s="12" t="s">
        <v>35</v>
      </c>
      <c r="E33" s="20">
        <v>0</v>
      </c>
      <c r="F33" s="14"/>
      <c r="G33" s="19" t="s">
        <v>36</v>
      </c>
      <c r="H33" s="16">
        <f>H31+H32</f>
        <v>0</v>
      </c>
    </row>
    <row r="34" spans="4:8">
      <c r="D34" s="12" t="s">
        <v>37</v>
      </c>
      <c r="E34" s="21"/>
      <c r="F34" s="14"/>
      <c r="G34" s="22"/>
      <c r="H34" s="14"/>
    </row>
    <row r="35" spans="4:8" ht="28.9">
      <c r="D35" s="23" t="s">
        <v>38</v>
      </c>
      <c r="E35" s="21"/>
      <c r="F35" s="14"/>
      <c r="G35" s="19" t="s">
        <v>39</v>
      </c>
      <c r="H35" s="16">
        <f>H31+E33</f>
        <v>0</v>
      </c>
    </row>
    <row r="36" spans="4:8" ht="14.45">
      <c r="D36" s="14"/>
      <c r="E36" s="14"/>
      <c r="F36" s="14"/>
      <c r="G36" s="19" t="s">
        <v>40</v>
      </c>
      <c r="H36" s="16">
        <f>H35*1.2</f>
        <v>0</v>
      </c>
    </row>
    <row r="37" spans="4:8">
      <c r="D37" s="12" t="s">
        <v>41</v>
      </c>
      <c r="E37" s="24"/>
      <c r="F37" s="14"/>
      <c r="G37" s="22"/>
      <c r="H37" s="14"/>
    </row>
    <row r="38" spans="4:8">
      <c r="D38" s="14"/>
      <c r="E38" s="14"/>
      <c r="F38" s="14"/>
      <c r="G38" s="22"/>
      <c r="H38" s="14"/>
    </row>
    <row r="39" spans="4:8">
      <c r="D39" s="12" t="s">
        <v>42</v>
      </c>
      <c r="E39" s="24"/>
      <c r="F39" s="14"/>
      <c r="G39" s="22"/>
      <c r="H39" s="14"/>
    </row>
    <row r="40" spans="4:8">
      <c r="D40" s="14"/>
      <c r="E40" s="14"/>
      <c r="F40" s="14"/>
      <c r="G40" s="22"/>
      <c r="H40" s="14"/>
    </row>
    <row r="41" spans="4:8">
      <c r="D41" s="12" t="s">
        <v>43</v>
      </c>
      <c r="E41" s="24"/>
      <c r="F41" s="14"/>
      <c r="G41" s="22"/>
      <c r="H41" s="14"/>
    </row>
    <row r="42" spans="4:8">
      <c r="D42" s="14"/>
      <c r="E42" s="14"/>
      <c r="F42" s="14"/>
      <c r="G42" s="22"/>
      <c r="H42" s="14"/>
    </row>
    <row r="43" spans="4:8">
      <c r="D43" s="12" t="s">
        <v>44</v>
      </c>
      <c r="E43" s="24"/>
      <c r="F43" s="14"/>
      <c r="G43" s="22"/>
      <c r="H43" s="14"/>
    </row>
  </sheetData>
  <mergeCells count="8">
    <mergeCell ref="A1:H1"/>
    <mergeCell ref="C25:C26"/>
    <mergeCell ref="D25:D26"/>
    <mergeCell ref="E25:E26"/>
    <mergeCell ref="F25:F26"/>
    <mergeCell ref="G25:G26"/>
    <mergeCell ref="H25:H26"/>
    <mergeCell ref="A2:H2"/>
  </mergeCells>
  <pageMargins left="0.7" right="0.7" top="0.75" bottom="0.75" header="0.3" footer="0.3"/>
  <pageSetup paperSize="9" scale="40" orientation="portrait" r:id="rId1"/>
  <rowBreaks count="2" manualBreakCount="2">
    <brk id="13" max="16383" man="1"/>
    <brk id="2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8D1B5FFD618B4E96C2FF7D88AB182B" ma:contentTypeVersion="12" ma:contentTypeDescription="Create a new document." ma:contentTypeScope="" ma:versionID="0c0021eaf62692d953b0a7f8739ed537">
  <xsd:schema xmlns:xsd="http://www.w3.org/2001/XMLSchema" xmlns:xs="http://www.w3.org/2001/XMLSchema" xmlns:p="http://schemas.microsoft.com/office/2006/metadata/properties" xmlns:ns2="572d5251-ef0c-472b-8560-265d0ea24ad8" xmlns:ns3="013c30a8-76b9-4357-a999-24e8bf0a122e" targetNamespace="http://schemas.microsoft.com/office/2006/metadata/properties" ma:root="true" ma:fieldsID="9c7c7669a0eba53d676a6fd659b6ae3f" ns2:_="" ns3:_="">
    <xsd:import namespace="572d5251-ef0c-472b-8560-265d0ea24ad8"/>
    <xsd:import namespace="013c30a8-76b9-4357-a999-24e8bf0a122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2d5251-ef0c-472b-8560-265d0ea24a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3c30a8-76b9-4357-a999-24e8bf0a122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6964EA-7569-49DC-BDE5-08A272971417}"/>
</file>

<file path=customXml/itemProps2.xml><?xml version="1.0" encoding="utf-8"?>
<ds:datastoreItem xmlns:ds="http://schemas.openxmlformats.org/officeDocument/2006/customXml" ds:itemID="{3C00F9E7-9538-496F-8DB1-C6EA6D10D115}"/>
</file>

<file path=customXml/itemProps3.xml><?xml version="1.0" encoding="utf-8"?>
<ds:datastoreItem xmlns:ds="http://schemas.openxmlformats.org/officeDocument/2006/customXml" ds:itemID="{7CF4C9B0-F0D5-4542-B27A-A042A83B8B9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Artem Kushelev</dc:creator>
  <cp:keywords/>
  <dc:description/>
  <cp:lastModifiedBy>Maryna Vesnina</cp:lastModifiedBy>
  <cp:revision/>
  <dcterms:created xsi:type="dcterms:W3CDTF">2021-05-31T06:33:41Z</dcterms:created>
  <dcterms:modified xsi:type="dcterms:W3CDTF">2021-06-16T13:01:32Z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0x0101007C8D1B5FFD618B4E96C2FF7D88AB182B</vt:lpwstr>
  </property>
</Properties>
</file>