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unhcr365-my.sharepoint.com/personal/kushelev_unhcr_org/Documents/Бланки/RFQs/RFQs/2021/CSP Stanytsya/"/>
    </mc:Choice>
  </mc:AlternateContent>
  <xr:revisionPtr revIDLastSave="626" documentId="13_ncr:1_{6234F8F2-5319-4629-974E-22259F4B2633}" xr6:coauthVersionLast="46" xr6:coauthVersionMax="46" xr10:uidLastSave="{F2795901-ECD6-4506-ADE0-A722F2915F09}"/>
  <bookViews>
    <workbookView xWindow="1536" yWindow="1536" windowWidth="17280" windowHeight="8916" xr2:uid="{00000000-000D-0000-FFFF-FFFF00000000}"/>
  </bookViews>
  <sheets>
    <sheet name="ЛОТ №1" sheetId="3" r:id="rId1"/>
  </sheets>
  <definedNames>
    <definedName name="_xlnm.Print_Area" localSheetId="0">'ЛОТ №1'!$A$1:$H$44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3" l="1"/>
  <c r="H15" i="3"/>
  <c r="H18" i="3" l="1"/>
  <c r="H20" i="3"/>
  <c r="H21" i="3"/>
  <c r="H22" i="3"/>
  <c r="H23" i="3"/>
  <c r="H24" i="3"/>
  <c r="H25" i="3"/>
  <c r="H26" i="3"/>
  <c r="H27" i="3"/>
  <c r="H28" i="3"/>
  <c r="H9" i="3" l="1"/>
  <c r="H10" i="3"/>
  <c r="H11" i="3"/>
  <c r="H12" i="3"/>
  <c r="H13" i="3"/>
  <c r="H14" i="3"/>
  <c r="H16" i="3"/>
  <c r="H8" i="3" l="1"/>
  <c r="H5" i="3" l="1"/>
  <c r="H3" i="3" l="1"/>
  <c r="H4" i="3"/>
  <c r="H6" i="3"/>
  <c r="H32" i="3" l="1"/>
  <c r="H33" i="3" s="1"/>
  <c r="H36" i="3" l="1"/>
  <c r="H37" i="3" s="1"/>
  <c r="H34" i="3"/>
</calcChain>
</file>

<file path=xl/sharedStrings.xml><?xml version="1.0" encoding="utf-8"?>
<sst xmlns="http://schemas.openxmlformats.org/spreadsheetml/2006/main" count="53" uniqueCount="53">
  <si>
    <t>#</t>
  </si>
  <si>
    <t>Кількість</t>
  </si>
  <si>
    <t>Вартість, од., грн, без ПДВ</t>
  </si>
  <si>
    <t>Загальна вартість, грн, без ПДВ</t>
  </si>
  <si>
    <t>Найменування та опис</t>
  </si>
  <si>
    <t>Пропозиція постачальника, зображення</t>
  </si>
  <si>
    <t>Пропозиція постачальника, опис</t>
  </si>
  <si>
    <t>РАЗОМ, без ПДВ</t>
  </si>
  <si>
    <t>ПДВ</t>
  </si>
  <si>
    <t>РАЗОМ, з ПДВ</t>
  </si>
  <si>
    <t xml:space="preserve">Адреса доставки: </t>
  </si>
  <si>
    <t>Вартість доставки, грн. без ПДВ:</t>
  </si>
  <si>
    <t>Назва постачальника:</t>
  </si>
  <si>
    <t>П.І.Б., посада представника:</t>
  </si>
  <si>
    <t>Дата:</t>
  </si>
  <si>
    <t>Підпис, печатка:</t>
  </si>
  <si>
    <t>РАЗОМ, без ПДВ, DAP:</t>
  </si>
  <si>
    <t>РАЗОМ, з ПДВ, DAP:</t>
  </si>
  <si>
    <t>Гарантіний термін:</t>
  </si>
  <si>
    <t>1 рік</t>
  </si>
  <si>
    <t>Необхідний строк виконання замовлення:</t>
  </si>
  <si>
    <t>Якщо "ні" - пропонований термін виконання замовлення у календарних днях</t>
  </si>
  <si>
    <t>Дотримання строку виконання щамовлення (так/ні):</t>
  </si>
  <si>
    <t>30 календарних днів</t>
  </si>
  <si>
    <t>Референсне зображення</t>
  </si>
  <si>
    <r>
      <t xml:space="preserve">3D принтер. </t>
    </r>
    <r>
      <rPr>
        <sz val="11"/>
        <color theme="1"/>
        <rFont val="Calibri"/>
        <family val="2"/>
        <scheme val="minor"/>
      </rPr>
      <t>Принтер конвеєрного типу з функцією безперевного друку по вісі Z. Стрічка конвеєру зі зносотсійкого нейлону.
Технологія формування - FDM;
Розмір друку - 200*170*         мм (X*Y*Z);
Точність друку - +/- 0.1мм;
Діаметр сопла - 0.4мм;
Температура сопла - макс. 240С;
Кількість насадок - 1;
Температура парнику - макс. 100С;
Товщина шару друку - регульована 0.1 - 0.4 мм;
Підтримувані типи нитки: PLA, TPU, PETG;
Діаметр нитки - 1.75 мм;
Номінальна потужність: мін. 350 Вт;
З відповідним ПЗ від виробника принтеру;
Мова інтерфейсу: англійська та/або українська/російська.
Передача файлів - USB, micro SD.</t>
    </r>
  </si>
  <si>
    <r>
      <t xml:space="preserve">PLA нитка. </t>
    </r>
    <r>
      <rPr>
        <sz val="11"/>
        <color theme="1"/>
        <rFont val="Calibri"/>
        <family val="2"/>
        <scheme val="minor"/>
      </rPr>
      <t>Нитка для 3D принтеру.
Матеріал - PLA;
Діаметр нитки - 1.75 мм;
Вага бухти - 0.75 кг.
Колір - 10 різних кольорів по 2 бухти кожного</t>
    </r>
    <r>
      <rPr>
        <b/>
        <sz val="11"/>
        <color theme="1"/>
        <rFont val="Calibri"/>
        <family val="2"/>
        <scheme val="minor"/>
      </rPr>
      <t>.</t>
    </r>
  </si>
  <si>
    <r>
      <t xml:space="preserve">Сканер документів А3. </t>
    </r>
    <r>
      <rPr>
        <sz val="11"/>
        <color theme="1"/>
        <rFont val="Calibri"/>
        <family val="2"/>
        <scheme val="minor"/>
      </rPr>
      <t>Розмір захвату зображення - 297*420мм (Ш*В), А3;
Матриця сканеру - мін. 5Мп;
Роздільна здатність - мін. 2560*1440 пікселів;
Частота кадру: мін. 20 к/с;
Щільність сканованого зображення - мін 600 dpi;
Підтримуваний формат зображень: JPG, TIF, BMP, PNG, PCX, RAS, TGA, PDF;
Підтримуваний формат текстових  файлів: TXT, WORD, PDF.
Інтерфейс: USB 2.0;
Сумістність з Windows 10.</t>
    </r>
  </si>
  <si>
    <r>
      <t xml:space="preserve">Комп'ютерний монітор. </t>
    </r>
    <r>
      <rPr>
        <sz val="11"/>
        <color theme="1"/>
        <rFont val="Calibri"/>
        <family val="2"/>
        <scheme val="minor"/>
      </rPr>
      <t>Монітор з широкою кольоровою гаммою.
Діагональ - мін. 27";</t>
    </r>
    <r>
      <rPr>
        <b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Матриця - IPS та похідні технології з антибліковим покриттям;
Роздільна здатність: мін. 2560*1440 пікселів;
Співвідношення сторін - 16:9 або 16:10;
Частота оновлення - мін. 120 к/с;
Яскравість - мін. 400 кд/м2;
Контрасність - мін. 1000:1;
Колірна гамма - DCI-P3 мін. 98%
Інтерфейси: 2*USB3.0, 1*HDMI 2.0, 1*Display port 1.4.</t>
    </r>
  </si>
  <si>
    <r>
      <t xml:space="preserve">Персональний комп'ютер. 
</t>
    </r>
    <r>
      <rPr>
        <sz val="11"/>
        <color theme="1"/>
        <rFont val="Calibri"/>
        <family val="2"/>
        <scheme val="minor"/>
      </rPr>
      <t>БЕЗ ОС.</t>
    </r>
    <r>
      <rPr>
        <b/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 xml:space="preserve">ЦПУ: </t>
    </r>
    <r>
      <rPr>
        <sz val="11"/>
        <color theme="1"/>
        <rFont val="Calibri"/>
        <family val="2"/>
        <scheme val="minor"/>
      </rPr>
      <t xml:space="preserve">мін. 8 фізичних ядер, 16 потоків. Базова тактова частота мін 2.9 ГГц, максимальна - мін. 4.8 ГГц. TDP макс. 65W, з повітряним охолодженням;
</t>
    </r>
    <r>
      <rPr>
        <i/>
        <sz val="11"/>
        <color theme="1"/>
        <rFont val="Calibri"/>
        <family val="2"/>
        <scheme val="minor"/>
      </rPr>
      <t xml:space="preserve">ОЗУ: </t>
    </r>
    <r>
      <rPr>
        <sz val="11"/>
        <color theme="1"/>
        <rFont val="Calibri"/>
        <family val="2"/>
        <scheme val="minor"/>
      </rPr>
      <t xml:space="preserve">мін. 32 ГБ, 2933 МГц+, двоканальний режим.
</t>
    </r>
    <r>
      <rPr>
        <i/>
        <sz val="11"/>
        <color theme="1"/>
        <rFont val="Calibri"/>
        <family val="2"/>
        <scheme val="minor"/>
      </rPr>
      <t xml:space="preserve">ПЗУ: </t>
    </r>
    <r>
      <rPr>
        <sz val="11"/>
        <color theme="1"/>
        <rFont val="Calibri"/>
        <family val="2"/>
        <scheme val="minor"/>
      </rPr>
      <t xml:space="preserve">SSD 512 Гб + HDD 2Tb мін.
</t>
    </r>
    <r>
      <rPr>
        <i/>
        <sz val="11"/>
        <color theme="1"/>
        <rFont val="Calibri"/>
        <family val="2"/>
        <scheme val="minor"/>
      </rPr>
      <t>Відеокарта</t>
    </r>
    <r>
      <rPr>
        <sz val="11"/>
        <color theme="1"/>
        <rFont val="Calibri"/>
        <family val="2"/>
        <scheme val="minor"/>
      </rPr>
      <t xml:space="preserve">: мін. 1920 обчислювальних блоків, базова частота мін. 1365 МГц, максимальна - не менш ніж 1680 МГц. Пам'ять мін. 6 гб GDDR6, швидкість 14 Gbps, ширина шини мін. 192 біт. Підтримка до 4 моніторів 4К. Інерфейси: USB-C, HDMI 2.0+, Display port 1.4.
</t>
    </r>
    <r>
      <rPr>
        <i/>
        <sz val="11"/>
        <color theme="1"/>
        <rFont val="Calibri"/>
        <family val="2"/>
        <scheme val="minor"/>
      </rPr>
      <t xml:space="preserve">Материнська плата: </t>
    </r>
    <r>
      <rPr>
        <sz val="11"/>
        <color theme="1"/>
        <rFont val="Calibri"/>
        <family val="2"/>
        <scheme val="minor"/>
      </rPr>
      <t xml:space="preserve">PCIe 3.0+, bluetooth 5.0+, wi-fi ax (6), мін. 2 М.2 слота.
Вбудовані звукова та гігабітна мережева карта.
</t>
    </r>
    <r>
      <rPr>
        <i/>
        <sz val="11"/>
        <color theme="1"/>
        <rFont val="Calibri"/>
        <family val="2"/>
        <scheme val="minor"/>
      </rPr>
      <t xml:space="preserve">Блок живлення: </t>
    </r>
    <r>
      <rPr>
        <sz val="11"/>
        <color theme="1"/>
        <rFont val="Calibri"/>
        <family val="2"/>
        <scheme val="minor"/>
      </rPr>
      <t xml:space="preserve">потужність мін. 380W, сертифікація 80PLUS Platinum або краща.
</t>
    </r>
    <r>
      <rPr>
        <i/>
        <sz val="11"/>
        <color theme="1"/>
        <rFont val="Calibri"/>
        <family val="2"/>
        <scheme val="minor"/>
      </rPr>
      <t xml:space="preserve">Корпус: </t>
    </r>
    <r>
      <rPr>
        <sz val="11"/>
        <color theme="1"/>
        <rFont val="Calibri"/>
        <family val="2"/>
        <scheme val="minor"/>
      </rPr>
      <t>на передній панелі 1*аудіо вхід/вихід, 1 USB-C, 2 USB 3.0, 1 micro SD кард рідер.</t>
    </r>
  </si>
  <si>
    <r>
      <t xml:space="preserve">Ноутбук. </t>
    </r>
    <r>
      <rPr>
        <sz val="11"/>
        <color theme="1"/>
        <rFont val="Calibri"/>
        <family val="2"/>
        <scheme val="minor"/>
      </rPr>
      <t xml:space="preserve">Без ОС. 
</t>
    </r>
    <r>
      <rPr>
        <i/>
        <sz val="11"/>
        <color theme="1"/>
        <rFont val="Calibri"/>
        <family val="2"/>
        <scheme val="minor"/>
      </rPr>
      <t>Екран</t>
    </r>
    <r>
      <rPr>
        <sz val="11"/>
        <color theme="1"/>
        <rFont val="Calibri"/>
        <family val="2"/>
        <scheme val="minor"/>
      </rPr>
      <t xml:space="preserve"> 15.6", 1920*1080, IPS. </t>
    </r>
    <r>
      <rPr>
        <i/>
        <sz val="11"/>
        <color theme="1"/>
        <rFont val="Calibri"/>
        <family val="2"/>
        <scheme val="minor"/>
      </rPr>
      <t>ЦПУ</t>
    </r>
    <r>
      <rPr>
        <sz val="11"/>
        <color theme="1"/>
        <rFont val="Calibri"/>
        <family val="2"/>
        <scheme val="minor"/>
      </rPr>
      <t xml:space="preserve">: фізичних ядер мін. 4, потоків 8. Базова частота  1ГГц, максимальна - 3.6 ГГц+.
</t>
    </r>
    <r>
      <rPr>
        <i/>
        <sz val="11"/>
        <color theme="1"/>
        <rFont val="Calibri"/>
        <family val="2"/>
        <scheme val="minor"/>
      </rPr>
      <t>Дискретна відео карта:</t>
    </r>
    <r>
      <rPr>
        <sz val="11"/>
        <color theme="1"/>
        <rFont val="Calibri"/>
        <family val="2"/>
        <scheme val="minor"/>
      </rPr>
      <t xml:space="preserve"> мін 640 обчилювальних блоків, частота базова - 1350 МГц, максимальна - 1460+, об'єм пам'яті мін. 2 Гб, шина мін. 64 біт.
ОЗУ: мін. 8 Гб GDDR4, 2400МГц+.
</t>
    </r>
    <r>
      <rPr>
        <i/>
        <sz val="11"/>
        <color theme="1"/>
        <rFont val="Calibri"/>
        <family val="2"/>
        <scheme val="minor"/>
      </rPr>
      <t>ПЗУ</t>
    </r>
    <r>
      <rPr>
        <sz val="11"/>
        <color theme="1"/>
        <rFont val="Calibri"/>
        <family val="2"/>
        <scheme val="minor"/>
      </rPr>
      <t xml:space="preserve">: мін. SSD 512 Гб.
</t>
    </r>
    <r>
      <rPr>
        <i/>
        <sz val="11"/>
        <color theme="1"/>
        <rFont val="Calibri"/>
        <family val="2"/>
        <scheme val="minor"/>
      </rPr>
      <t xml:space="preserve">Аккумулятор: </t>
    </r>
    <r>
      <rPr>
        <sz val="11"/>
        <color theme="1"/>
        <rFont val="Calibri"/>
        <family val="2"/>
        <scheme val="minor"/>
      </rPr>
      <t xml:space="preserve">мін. 45 Вт/г.
</t>
    </r>
    <r>
      <rPr>
        <i/>
        <sz val="11"/>
        <color theme="1"/>
        <rFont val="Calibri"/>
        <family val="2"/>
        <scheme val="minor"/>
      </rPr>
      <t>Інтерфейси:</t>
    </r>
    <r>
      <rPr>
        <sz val="11"/>
        <color theme="1"/>
        <rFont val="Calibri"/>
        <family val="2"/>
        <scheme val="minor"/>
      </rPr>
      <t xml:space="preserve"> 1*USB-C 3.1, 2*USB 3.0, 1*HDMI 2.0, 1*Ethernet, 1*audio in/out, 1*micro SD.
Вбудована веб-камера 720р+.</t>
    </r>
  </si>
  <si>
    <r>
      <t xml:space="preserve">VR шолом. </t>
    </r>
    <r>
      <rPr>
        <sz val="11"/>
        <color theme="1"/>
        <rFont val="Calibri"/>
        <family val="2"/>
        <scheme val="minor"/>
      </rPr>
      <t>Шолом з інтегрованими навушниками та мікрофоном.
Два AMOLED екрани, що забезпечують кут зору мін. 110 градусів. 
Розмір екранів - мін. 3.5";
роздільна здатність екранів - мін 2880*1600 пікселів;
Частота оновлення екранів -  мін. 90 Гц;
Площа трекінгу - мін 25 м.кв., мін. 2 сенсори;
Підтримка Hi-Res 3D spatial audio;
Підтримка роботи плтаформ: SteamVR та ін.
Сенсори: SteamVR, акселерометр, гіроскоп, датчик наближення, міжзіницевої відстані (IPD).
Інтерфейси: USB-C 3.0, Display port 1.2+, Bluetooth 4.0+;
В комплекті кабелі підключення та 2 контроллери.</t>
    </r>
  </si>
  <si>
    <r>
      <rPr>
        <b/>
        <sz val="11"/>
        <color theme="1"/>
        <rFont val="Calibri"/>
        <family val="2"/>
        <scheme val="minor"/>
      </rPr>
      <t xml:space="preserve">Графічний планшет. </t>
    </r>
    <r>
      <rPr>
        <sz val="11"/>
        <color theme="1"/>
        <rFont val="Calibri"/>
        <family val="2"/>
        <scheme val="minor"/>
      </rPr>
      <t>Планшет з цифроим пером.
Формат планшету - А4;
Розмір робочої поверхні - 279*174мм.
роздільна здатність - мін. 5080;
Керування - мін. 8 фізичних кнопок та сенсорна панель;
Співвідношення сторін - 16:10 або 16:9 у відповідності до такого параметру запропонованого комп'ютерного монітору;
Перо - відстань зчитування мін. 10мм, кут нахилу 60, рівні тиску - 8192, 2 кнопки керування.</t>
    </r>
  </si>
  <si>
    <r>
      <rPr>
        <b/>
        <sz val="11"/>
        <color theme="1"/>
        <rFont val="Calibri"/>
        <family val="2"/>
        <scheme val="minor"/>
      </rPr>
      <t xml:space="preserve">МФУ. </t>
    </r>
    <r>
      <rPr>
        <sz val="11"/>
        <color theme="1"/>
        <rFont val="Calibri"/>
        <family val="2"/>
        <scheme val="minor"/>
      </rPr>
      <t>Лазерний МФУ ч/б з автоматичним податчиком документів.
Формат паперу: А4, щілність 60-120 г/м2.
Максимальна роззподільча здатність друку - 1200*1200 dpi;
Максимальна роздільна здатність сканування - 600*600 dpi;
Швидкість друку - мін. 35 ст/хв;
Швидкість копіювання - мін. 35 ст/хв однобічне, мін. 30 стр/хв двобічне;
Швидкість сканування - монохромне мін. 35 ст/хв однобічне, кольорове - мін. 13 ст/хв.
Інтерфейс: USB 2.0, Wi-Fi, Ethernet.</t>
    </r>
  </si>
  <si>
    <r>
      <t xml:space="preserve">Мультимедійний проектор. </t>
    </r>
    <r>
      <rPr>
        <sz val="11"/>
        <color theme="1"/>
        <rFont val="Calibri"/>
        <family val="2"/>
        <scheme val="minor"/>
      </rPr>
      <t xml:space="preserve">
Тип матриці - DLP;
Формат зображення - 16:9;
Базова роздільна здатність - 1920*1080 пікселів;
Проекційні діагоналі - 0.73 - 7.62 м;
Джерело світла - LED, мін. 3000 ANSI лм;
Ресурс лампи - мін. 20 000 г;
Контрасність зображення: 2 000 000:1;
Інтерфейси: HDMI 2.0+, Ethernet, D-Sub, audio in/out 3.5mm.</t>
    </r>
  </si>
  <si>
    <r>
      <t xml:space="preserve">Конференц веб-камера. </t>
    </r>
    <r>
      <rPr>
        <sz val="11"/>
        <color theme="1"/>
        <rFont val="Calibri"/>
        <family val="2"/>
        <scheme val="minor"/>
      </rPr>
      <t>Роздільна здатність відео: 1920*1080 пікселей, частота кадрів 30 к/с. Сенсор - CMOS, 3 МП. Автофокус. Кут захвату відео - мін. 75 градусів. Вбудований мікрофон та динаміки. В комплекті з пульом дистанційного керування камерою.</t>
    </r>
  </si>
  <si>
    <r>
      <t xml:space="preserve">Фото- відеокамера. </t>
    </r>
    <r>
      <rPr>
        <sz val="11"/>
        <color theme="1"/>
        <rFont val="Calibri"/>
        <family val="2"/>
        <scheme val="minor"/>
      </rPr>
      <t>Тип - дзеркальна.
Матриця CMOS з ефективною роздільною здатністю мін. 24мп. Співвідношення сторін 3:2.
Світлочутливість - мін. 100 - 25000 ISO.
Фокальний затвор з електронним керуванням та витримкою 1/4000 - 30 с. 
Ручне та автоматичне фокусування.
Експокорекція: +/- 5 EV, експозамір - по центру, матричний, точковий, центрально-зважений. 
Видошукач з поворотним сенсорним TFT дисплеєм мін. 3".
П'яти-вісьова оптична стабілізація. 
Колірний простір: sRGB та AdobeRGB.
Серійна з'йомка: мін. 7 к/с.
Відео з'йомка: 1920*1080 - 30/60 к/с, 3840*2160 - мін. 24 к/с.
Підтримувані формати: JPEG, RAW, MPEG-4, H.264</t>
    </r>
    <r>
      <rPr>
        <b/>
        <sz val="11"/>
        <color theme="1"/>
        <rFont val="Calibri"/>
        <family val="2"/>
        <scheme val="minor"/>
      </rPr>
      <t xml:space="preserve">.
</t>
    </r>
    <r>
      <rPr>
        <sz val="11"/>
        <color theme="1"/>
        <rFont val="Calibri"/>
        <family val="2"/>
        <scheme val="minor"/>
      </rPr>
      <t>Вбудований спалах - ведуче число мін. 12 при ISO 100, прибирання ефекту червоних очей.
Інтерфейси: USB, Wi-FI, Bluetooth, mini HDMI, 3.5 mm audio, SD/SDHC.
Комплект постачання - аккумулятор, зарядний пристрій, об'єктив (фокусна відстань 28-88мм, мін. дистанція - 0.5мм, оптичний зум - 3х, діафрагма - f3.5-5.6), наочник, ремінь.</t>
    </r>
  </si>
  <si>
    <r>
      <t xml:space="preserve">Тринога для фото- відеокамери. </t>
    </r>
    <r>
      <rPr>
        <sz val="11"/>
        <rFont val="Calibri"/>
        <family val="2"/>
        <scheme val="minor"/>
      </rPr>
      <t>Обов'язково сумісна до використання із запропонованою камерою. 
Крипіжна головка рухається у 3 напрямках. 
Телескопічні ніжки з мін. Робочою висотою 49 см. 
Макс. навантаження  від 3кг.</t>
    </r>
  </si>
  <si>
    <r>
      <t xml:space="preserve">Студійне освітлення. </t>
    </r>
    <r>
      <rPr>
        <sz val="11"/>
        <rFont val="Calibri"/>
        <family val="2"/>
        <scheme val="minor"/>
      </rPr>
      <t>Розмір софт-боксу 55*40см (В*Ш).
Висота триноги мін. 1.5м. 
Тип світла - постійне.
Джерело світла - LED лампа з температурою світла 5500K.
Цоколь лампи - E27.</t>
    </r>
  </si>
  <si>
    <r>
      <t xml:space="preserve">Хрома-кей. </t>
    </r>
    <r>
      <rPr>
        <sz val="11"/>
        <rFont val="Calibri"/>
        <family val="2"/>
        <scheme val="minor"/>
      </rPr>
      <t>Зелене бавовняне полотно 3*3.65м (Ш*Д).
З металевою рамкою утримувачем 3*2.6м (Ш*В) на 2 опорних стійках.
Комплект з сумкою для перенесення.</t>
    </r>
  </si>
  <si>
    <r>
      <t xml:space="preserve">Стерео акустика 2.1. </t>
    </r>
    <r>
      <rPr>
        <sz val="11"/>
        <rFont val="Calibri"/>
        <family val="2"/>
        <scheme val="minor"/>
      </rPr>
      <t>Потужність колонок - мін. 30 Вт (2*15, двополосні), поужність сабвуфера мін. 40 Вт. Вбудований підсилювач.
Інтерфейси: 2*RCA, USB, SD-card. Дротове з'єднання. Живлення - 220В. Комплект з пультом дистанційного керування.</t>
    </r>
  </si>
  <si>
    <r>
      <t xml:space="preserve">Клавіатура для ПК. </t>
    </r>
    <r>
      <rPr>
        <sz val="11"/>
        <rFont val="Calibri"/>
        <family val="2"/>
        <scheme val="minor"/>
      </rPr>
      <t>Тип - мебмранна. З підставкою для рук. К-ть кнопок - мін. 103. З цифровим блоком. Підключення - USB. Розкладки - англійська та українська/російська.</t>
    </r>
  </si>
  <si>
    <r>
      <t xml:space="preserve">Комп'ютерна миша. </t>
    </r>
    <r>
      <rPr>
        <sz val="11"/>
        <rFont val="Calibri"/>
        <family val="2"/>
        <scheme val="minor"/>
      </rPr>
      <t>Тип - оптична. Підключення - USB. Симметричний дизайн. Елементи керування: дві кнопки, 1 колесо прокрутки.</t>
    </r>
  </si>
  <si>
    <r>
      <t xml:space="preserve">Багатофункційна комп'ютерна миша. </t>
    </r>
    <r>
      <rPr>
        <sz val="11"/>
        <rFont val="Calibri"/>
        <family val="2"/>
        <scheme val="minor"/>
      </rPr>
      <t>Тип - оптична. Симметричний дизайн. Підключення - USB.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Елементи керування: дві основні кнопки, мін. 1 колесо прокрутки, мін. 6 додаткових програмованих кнопок.</t>
    </r>
  </si>
  <si>
    <r>
      <t xml:space="preserve">ПЗ операційна система. </t>
    </r>
    <r>
      <rPr>
        <sz val="11"/>
        <color theme="1"/>
        <rFont val="Calibri"/>
        <family val="2"/>
        <scheme val="minor"/>
      </rPr>
      <t>64-бітна версія Windows 10 Pro або аналогічне ПЗ легально придатне для професійного (не домашнього) використання з повною сумісністю з програмним забезбеченням для ОС Windows.</t>
    </r>
  </si>
  <si>
    <t>Станиця Луганська, вул. Центральна, 1</t>
  </si>
  <si>
    <t>ЛОТ №1 "обладнання для освітнього центру"</t>
  </si>
  <si>
    <r>
      <t xml:space="preserve">Програмований STEM-конструктори роботи, тип А. </t>
    </r>
    <r>
      <rPr>
        <sz val="11"/>
        <color theme="1"/>
        <rFont val="Calibri"/>
        <family val="2"/>
        <scheme val="minor"/>
      </rPr>
      <t>Різні розширені набори для початківців та освітні набори мультифункціонального конструктору на базі мікроконтроллеру ATmega328. Конуструктор у комплекті з навчальним матеріалом (уроками для самостійного виконання) ПЗ для його програмування, яке сумісне з Windows 10.</t>
    </r>
  </si>
  <si>
    <r>
      <t xml:space="preserve">Програмований STEM-конструктори роботи, тип Б. </t>
    </r>
    <r>
      <rPr>
        <sz val="11"/>
        <color theme="1"/>
        <rFont val="Calibri"/>
        <family val="2"/>
        <scheme val="minor"/>
      </rPr>
      <t>Різні розширені набори для початківців та освітні набори мультифункціонального конструктору на базі мікроконтроллеру ATmega328. Конуструктор у комплекті з навчальним матеріалом (уроками для самостійного виконання) ПЗ для його програмування, яке сумісне з Windows 10.</t>
    </r>
  </si>
  <si>
    <r>
      <t xml:space="preserve">Програмований STEM-конструктор, тип А1. </t>
    </r>
    <r>
      <rPr>
        <sz val="11"/>
        <color theme="1"/>
        <rFont val="Calibri"/>
        <family val="2"/>
        <scheme val="minor"/>
      </rPr>
      <t>Різні набори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мультифункціонального конструктору з декількома варіаціями моделей для конструювання, мін. 3 моделі. Готові моделі мають програмуватися на виконання дій. Конуструктор у комплекті з ПЗ для його програмування, яке сумісне з Windows 10. Кількість деталей - мін. 550 шт.</t>
    </r>
  </si>
  <si>
    <r>
      <t xml:space="preserve">Програмований STEM-конструктор, тип А2. </t>
    </r>
    <r>
      <rPr>
        <sz val="11"/>
        <color theme="1"/>
        <rFont val="Calibri"/>
        <family val="2"/>
        <scheme val="minor"/>
      </rPr>
      <t xml:space="preserve">Різні набори мультифункціонального конструктору з декількома варіаціями моделей для конструювання, мін. 3 моделі. Готові моделі мають програмуватися на виконання дій. Конуструктор у комплекті з ПЗ для його програмування, яке сумісне з Windows 10. </t>
    </r>
  </si>
  <si>
    <r>
      <t xml:space="preserve">Програмований STEM-конструктор, тип В1. </t>
    </r>
    <r>
      <rPr>
        <sz val="11"/>
        <color theme="1"/>
        <rFont val="Calibri"/>
        <family val="2"/>
        <scheme val="minor"/>
      </rPr>
      <t>Різні розширені набори для початківців та освітні набори мультифункціонального конструктору на базі мікроконтроллеру ATmega328. Конуструктор у комплекті з навчальним матеріалом (уроками для самостійного виконання) ПЗ для його програмування, яке сумісне з Windows 10.</t>
    </r>
  </si>
  <si>
    <r>
      <t xml:space="preserve">Програмований STEM-конструктор, тип В2. </t>
    </r>
    <r>
      <rPr>
        <sz val="11"/>
        <color theme="1"/>
        <rFont val="Calibri"/>
        <family val="2"/>
        <scheme val="minor"/>
      </rPr>
      <t>Різні розширені набори для початківців та освітні набори мультифункціонального конструктору на базі мікроконтроллеру ATmega328. Конуструктор у комплекті з навчальним матеріалом (уроками для самостійного виконання) ПЗ для його програмування, яке сумісне з Windows 10.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</si>
</sst>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1" fillId="0" borderId="0" xfId="0" applyNumberFormat="1" applyFont="1" applyBorder="1" applyAlignment="1">
      <alignment horizontal="right" vertical="center" wrapText="1"/>
    </xf>
    <xf numFmtId="2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0" fillId="0" borderId="1" xfId="0" applyBorder="1"/>
    <xf numFmtId="0" fontId="2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sv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</xdr:row>
      <xdr:rowOff>504825</xdr:rowOff>
    </xdr:from>
    <xdr:to>
      <xdr:col>3</xdr:col>
      <xdr:colOff>2872582</xdr:colOff>
      <xdr:row>2</xdr:row>
      <xdr:rowOff>2588894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9FD1B86-B704-4EB5-ACF8-CDB780F2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1047750"/>
          <a:ext cx="2834482" cy="208406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1476376</xdr:colOff>
      <xdr:row>2</xdr:row>
      <xdr:rowOff>761999</xdr:rowOff>
    </xdr:from>
    <xdr:to>
      <xdr:col>1</xdr:col>
      <xdr:colOff>1685925</xdr:colOff>
      <xdr:row>2</xdr:row>
      <xdr:rowOff>971548</xdr:rowOff>
    </xdr:to>
    <xdr:pic>
      <xdr:nvPicPr>
        <xdr:cNvPr id="20" name="Graphic 19" descr="Infinity">
          <a:extLst>
            <a:ext uri="{FF2B5EF4-FFF2-40B4-BE49-F238E27FC236}">
              <a16:creationId xmlns:a16="http://schemas.microsoft.com/office/drawing/2014/main" id="{56AF4245-58B4-4BAC-AD2B-7CAF8644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81176" y="1304924"/>
          <a:ext cx="209549" cy="20954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</xdr:row>
      <xdr:rowOff>66676</xdr:rowOff>
    </xdr:from>
    <xdr:to>
      <xdr:col>3</xdr:col>
      <xdr:colOff>2541459</xdr:colOff>
      <xdr:row>3</xdr:row>
      <xdr:rowOff>2209800</xdr:rowOff>
    </xdr:to>
    <xdr:pic>
      <xdr:nvPicPr>
        <xdr:cNvPr id="25" name="Picture 24" descr="PLA Жовтий">
          <a:extLst>
            <a:ext uri="{FF2B5EF4-FFF2-40B4-BE49-F238E27FC236}">
              <a16:creationId xmlns:a16="http://schemas.microsoft.com/office/drawing/2014/main" id="{B7F425B6-BE85-4CE2-B709-2488F844C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943351"/>
          <a:ext cx="2141409" cy="214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333375</xdr:colOff>
      <xdr:row>4</xdr:row>
      <xdr:rowOff>361951</xdr:rowOff>
    </xdr:from>
    <xdr:to>
      <xdr:col>3</xdr:col>
      <xdr:colOff>2609173</xdr:colOff>
      <xdr:row>4</xdr:row>
      <xdr:rowOff>2326005</xdr:rowOff>
    </xdr:to>
    <xdr:pic>
      <xdr:nvPicPr>
        <xdr:cNvPr id="27" name="Picture 26" descr="Документ-камера Neor S600/N700A3B - изображение 1">
          <a:extLst>
            <a:ext uri="{FF2B5EF4-FFF2-40B4-BE49-F238E27FC236}">
              <a16:creationId xmlns:a16="http://schemas.microsoft.com/office/drawing/2014/main" id="{A7EBDF41-3CD1-4BAD-810F-104C815D6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6524626"/>
          <a:ext cx="2275798" cy="1964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5</xdr:row>
      <xdr:rowOff>657225</xdr:rowOff>
    </xdr:from>
    <xdr:to>
      <xdr:col>3</xdr:col>
      <xdr:colOff>2817841</xdr:colOff>
      <xdr:row>5</xdr:row>
      <xdr:rowOff>1876836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4FE9295-CA26-408A-821F-671590CE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9429750"/>
          <a:ext cx="2674966" cy="1219611"/>
        </a:xfrm>
        <a:prstGeom prst="rect">
          <a:avLst/>
        </a:prstGeom>
      </xdr:spPr>
    </xdr:pic>
    <xdr:clientData/>
  </xdr:twoCellAnchor>
  <xdr:twoCellAnchor editAs="oneCell">
    <xdr:from>
      <xdr:col>3</xdr:col>
      <xdr:colOff>214965</xdr:colOff>
      <xdr:row>7</xdr:row>
      <xdr:rowOff>504825</xdr:rowOff>
    </xdr:from>
    <xdr:to>
      <xdr:col>3</xdr:col>
      <xdr:colOff>2710456</xdr:colOff>
      <xdr:row>7</xdr:row>
      <xdr:rowOff>1766070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7313F38-4D83-47A4-93A8-049796EC2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0690" y="14935200"/>
          <a:ext cx="2495491" cy="1261245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12</xdr:row>
      <xdr:rowOff>85725</xdr:rowOff>
    </xdr:from>
    <xdr:to>
      <xdr:col>3</xdr:col>
      <xdr:colOff>2258976</xdr:colOff>
      <xdr:row>12</xdr:row>
      <xdr:rowOff>2247900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98A668B-5798-4F3B-BD60-83F68786A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28479750"/>
          <a:ext cx="1620801" cy="21621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13</xdr:row>
      <xdr:rowOff>27013</xdr:rowOff>
    </xdr:from>
    <xdr:to>
      <xdr:col>3</xdr:col>
      <xdr:colOff>2714625</xdr:colOff>
      <xdr:row>13</xdr:row>
      <xdr:rowOff>2247899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ADEC0-CCBA-4C3C-98C1-BC7DD3A03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6" y="30707038"/>
          <a:ext cx="2428874" cy="2220886"/>
        </a:xfrm>
        <a:prstGeom prst="rect">
          <a:avLst/>
        </a:prstGeom>
      </xdr:spPr>
    </xdr:pic>
    <xdr:clientData/>
  </xdr:twoCellAnchor>
  <xdr:twoCellAnchor editAs="oneCell">
    <xdr:from>
      <xdr:col>3</xdr:col>
      <xdr:colOff>68943</xdr:colOff>
      <xdr:row>15</xdr:row>
      <xdr:rowOff>133350</xdr:rowOff>
    </xdr:from>
    <xdr:to>
      <xdr:col>3</xdr:col>
      <xdr:colOff>2828925</xdr:colOff>
      <xdr:row>15</xdr:row>
      <xdr:rowOff>1944588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3B68EC-2335-4F90-B79B-7B8C7A7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668" y="33099375"/>
          <a:ext cx="2759982" cy="1811238"/>
        </a:xfrm>
        <a:prstGeom prst="rect">
          <a:avLst/>
        </a:prstGeom>
      </xdr:spPr>
    </xdr:pic>
    <xdr:clientData/>
  </xdr:twoCellAnchor>
  <xdr:twoCellAnchor editAs="oneCell">
    <xdr:from>
      <xdr:col>3</xdr:col>
      <xdr:colOff>76001</xdr:colOff>
      <xdr:row>19</xdr:row>
      <xdr:rowOff>1390650</xdr:rowOff>
    </xdr:from>
    <xdr:to>
      <xdr:col>3</xdr:col>
      <xdr:colOff>2878225</xdr:colOff>
      <xdr:row>19</xdr:row>
      <xdr:rowOff>2797661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A2AAE8-2165-497C-9645-E380F320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726" y="36642675"/>
          <a:ext cx="2802224" cy="140701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20</xdr:row>
      <xdr:rowOff>152399</xdr:rowOff>
    </xdr:from>
    <xdr:to>
      <xdr:col>3</xdr:col>
      <xdr:colOff>2770351</xdr:colOff>
      <xdr:row>20</xdr:row>
      <xdr:rowOff>1937384</xdr:rowOff>
    </xdr:to>
    <xdr:pic>
      <xdr:nvPicPr>
        <xdr:cNvPr id="14" name="Picture 13" descr="Tripod 4-Section">
          <a:extLst>
            <a:ext uri="{FF2B5EF4-FFF2-40B4-BE49-F238E27FC236}">
              <a16:creationId xmlns:a16="http://schemas.microsoft.com/office/drawing/2014/main" id="{AA76A456-6C2F-4A1D-BFFB-2F4B535CB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6" y="40262174"/>
          <a:ext cx="2675100" cy="178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942975</xdr:colOff>
      <xdr:row>21</xdr:row>
      <xdr:rowOff>123825</xdr:rowOff>
    </xdr:from>
    <xdr:to>
      <xdr:col>3</xdr:col>
      <xdr:colOff>2040590</xdr:colOff>
      <xdr:row>21</xdr:row>
      <xdr:rowOff>2180643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D1ADF8-52EC-4CA9-86DA-52BB4EA6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38700" y="42519600"/>
          <a:ext cx="1097615" cy="2056818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2601140</xdr:colOff>
      <xdr:row>22</xdr:row>
      <xdr:rowOff>2233285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5093CA-6878-458B-9460-36A1E1DF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44777025"/>
          <a:ext cx="2229665" cy="213803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23</xdr:row>
      <xdr:rowOff>209550</xdr:rowOff>
    </xdr:from>
    <xdr:to>
      <xdr:col>3</xdr:col>
      <xdr:colOff>2565848</xdr:colOff>
      <xdr:row>23</xdr:row>
      <xdr:rowOff>2133599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D68883-D0D9-459C-816E-6B5743D3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1" y="47177325"/>
          <a:ext cx="2327722" cy="1924049"/>
        </a:xfrm>
        <a:prstGeom prst="rect">
          <a:avLst/>
        </a:prstGeom>
      </xdr:spPr>
    </xdr:pic>
    <xdr:clientData/>
  </xdr:twoCellAnchor>
  <xdr:twoCellAnchor editAs="oneCell">
    <xdr:from>
      <xdr:col>3</xdr:col>
      <xdr:colOff>81193</xdr:colOff>
      <xdr:row>24</xdr:row>
      <xdr:rowOff>352424</xdr:rowOff>
    </xdr:from>
    <xdr:to>
      <xdr:col>3</xdr:col>
      <xdr:colOff>2800225</xdr:colOff>
      <xdr:row>24</xdr:row>
      <xdr:rowOff>2066925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45E454F-B528-4EAF-950E-327000F6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918" y="49606199"/>
          <a:ext cx="2719032" cy="171450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666751</xdr:colOff>
      <xdr:row>26</xdr:row>
      <xdr:rowOff>85725</xdr:rowOff>
    </xdr:from>
    <xdr:to>
      <xdr:col>3</xdr:col>
      <xdr:colOff>2078073</xdr:colOff>
      <xdr:row>26</xdr:row>
      <xdr:rowOff>2181224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3B0D00-A40B-4143-B639-659EBA000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6" y="53911500"/>
          <a:ext cx="1411322" cy="2095499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17</xdr:row>
      <xdr:rowOff>228599</xdr:rowOff>
    </xdr:from>
    <xdr:to>
      <xdr:col>3</xdr:col>
      <xdr:colOff>2676524</xdr:colOff>
      <xdr:row>17</xdr:row>
      <xdr:rowOff>2600324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A626F9-9266-412F-A219-606B9B635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4" y="35480624"/>
          <a:ext cx="2371725" cy="237172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390523</xdr:colOff>
      <xdr:row>18</xdr:row>
      <xdr:rowOff>704850</xdr:rowOff>
    </xdr:from>
    <xdr:to>
      <xdr:col>3</xdr:col>
      <xdr:colOff>2590798</xdr:colOff>
      <xdr:row>18</xdr:row>
      <xdr:rowOff>2905125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43FD683-5271-42AC-AEF5-A0223B5CE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8" y="3928110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371476</xdr:colOff>
      <xdr:row>14</xdr:row>
      <xdr:rowOff>38099</xdr:rowOff>
    </xdr:from>
    <xdr:to>
      <xdr:col>3</xdr:col>
      <xdr:colOff>2601363</xdr:colOff>
      <xdr:row>14</xdr:row>
      <xdr:rowOff>2267986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9E7EC88-7606-4A33-B501-1F8DDCDB5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1" y="33004124"/>
          <a:ext cx="2229887" cy="2229887"/>
        </a:xfrm>
        <a:prstGeom prst="rect">
          <a:avLst/>
        </a:prstGeom>
      </xdr:spPr>
    </xdr:pic>
    <xdr:clientData/>
  </xdr:twoCellAnchor>
  <xdr:twoCellAnchor editAs="oneCell">
    <xdr:from>
      <xdr:col>3</xdr:col>
      <xdr:colOff>150103</xdr:colOff>
      <xdr:row>16</xdr:row>
      <xdr:rowOff>209549</xdr:rowOff>
    </xdr:from>
    <xdr:to>
      <xdr:col>3</xdr:col>
      <xdr:colOff>2777497</xdr:colOff>
      <xdr:row>16</xdr:row>
      <xdr:rowOff>2181224</xdr:rowOff>
    </xdr:to>
    <xdr:pic>
      <xdr:nvPicPr>
        <xdr:cNvPr id="31" name="Picture 30" descr="Arduino Uno KIT набор Mega Pack + отладочная плата стартовый набор + Обучение, фото 2">
          <a:extLst>
            <a:ext uri="{FF2B5EF4-FFF2-40B4-BE49-F238E27FC236}">
              <a16:creationId xmlns:a16="http://schemas.microsoft.com/office/drawing/2014/main" id="{7EFFEFEC-1391-418E-8E04-4D2877280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5828" y="37747574"/>
          <a:ext cx="2627394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4"/>
  <sheetViews>
    <sheetView tabSelected="1" topLeftCell="A17" zoomScale="80" zoomScaleNormal="80" workbookViewId="0">
      <selection activeCell="A14" sqref="A14:A28"/>
    </sheetView>
  </sheetViews>
  <sheetFormatPr defaultRowHeight="14.4" x14ac:dyDescent="0.3"/>
  <cols>
    <col min="1" max="1" width="4.44140625" customWidth="1"/>
    <col min="2" max="2" width="43.44140625" customWidth="1"/>
    <col min="4" max="4" width="42.5546875" customWidth="1"/>
    <col min="5" max="5" width="44.5546875" customWidth="1"/>
    <col min="6" max="6" width="43.109375" customWidth="1"/>
    <col min="7" max="7" width="17.21875" customWidth="1"/>
    <col min="8" max="8" width="17" customWidth="1"/>
  </cols>
  <sheetData>
    <row r="1" spans="1:11" x14ac:dyDescent="0.3">
      <c r="A1" s="30" t="s">
        <v>46</v>
      </c>
      <c r="B1" s="31"/>
      <c r="C1" s="31"/>
      <c r="D1" s="31"/>
      <c r="E1" s="31"/>
      <c r="F1" s="31"/>
      <c r="G1" s="31"/>
      <c r="H1" s="32"/>
    </row>
    <row r="2" spans="1:11" ht="28.8" x14ac:dyDescent="0.3">
      <c r="A2" s="4" t="s">
        <v>0</v>
      </c>
      <c r="B2" s="4" t="s">
        <v>4</v>
      </c>
      <c r="C2" s="4" t="s">
        <v>1</v>
      </c>
      <c r="D2" s="4" t="s">
        <v>24</v>
      </c>
      <c r="E2" s="5" t="s">
        <v>6</v>
      </c>
      <c r="F2" s="5" t="s">
        <v>5</v>
      </c>
      <c r="G2" s="5" t="s">
        <v>2</v>
      </c>
      <c r="H2" s="5" t="s">
        <v>3</v>
      </c>
      <c r="K2" s="5"/>
    </row>
    <row r="3" spans="1:11" ht="262.8" customHeight="1" x14ac:dyDescent="0.3">
      <c r="A3" s="4">
        <v>1</v>
      </c>
      <c r="B3" s="8" t="s">
        <v>25</v>
      </c>
      <c r="C3" s="4">
        <v>1</v>
      </c>
      <c r="D3" s="4"/>
      <c r="E3" s="5"/>
      <c r="F3" s="5"/>
      <c r="G3" s="6">
        <v>0</v>
      </c>
      <c r="H3" s="7">
        <f t="shared" ref="H3:H6" si="0">C3*G3</f>
        <v>0</v>
      </c>
    </row>
    <row r="4" spans="1:11" ht="180" customHeight="1" x14ac:dyDescent="0.3">
      <c r="A4" s="4">
        <v>2</v>
      </c>
      <c r="B4" s="8" t="s">
        <v>26</v>
      </c>
      <c r="C4" s="4">
        <v>20</v>
      </c>
      <c r="D4" s="26"/>
      <c r="E4" s="5"/>
      <c r="F4" s="5"/>
      <c r="G4" s="6">
        <v>0</v>
      </c>
      <c r="H4" s="7">
        <f t="shared" si="0"/>
        <v>0</v>
      </c>
    </row>
    <row r="5" spans="1:11" ht="205.2" customHeight="1" x14ac:dyDescent="0.3">
      <c r="A5" s="4">
        <v>3</v>
      </c>
      <c r="B5" s="10" t="s">
        <v>27</v>
      </c>
      <c r="C5" s="9">
        <v>1</v>
      </c>
      <c r="E5" s="5"/>
      <c r="F5" s="5"/>
      <c r="G5" s="6">
        <v>0</v>
      </c>
      <c r="H5" s="7">
        <f t="shared" ref="H5" si="1">C5*G5</f>
        <v>0</v>
      </c>
    </row>
    <row r="6" spans="1:11" ht="255" customHeight="1" x14ac:dyDescent="0.3">
      <c r="A6" s="4">
        <v>4</v>
      </c>
      <c r="B6" s="10" t="s">
        <v>31</v>
      </c>
      <c r="C6" s="4">
        <v>1</v>
      </c>
      <c r="D6" s="26"/>
      <c r="E6" s="5"/>
      <c r="F6" s="5"/>
      <c r="G6" s="6">
        <v>0</v>
      </c>
      <c r="H6" s="7">
        <f t="shared" si="0"/>
        <v>0</v>
      </c>
    </row>
    <row r="7" spans="1:11" ht="190.2" customHeight="1" x14ac:dyDescent="0.3">
      <c r="A7" s="4">
        <v>5</v>
      </c>
      <c r="B7" s="23" t="s">
        <v>28</v>
      </c>
      <c r="C7" s="4">
        <v>1</v>
      </c>
      <c r="D7" s="26"/>
      <c r="E7" s="5"/>
      <c r="F7" s="5"/>
      <c r="G7" s="6"/>
      <c r="H7" s="7"/>
    </row>
    <row r="8" spans="1:11" ht="201" customHeight="1" x14ac:dyDescent="0.3">
      <c r="A8" s="4">
        <v>6</v>
      </c>
      <c r="B8" s="28" t="s">
        <v>32</v>
      </c>
      <c r="C8" s="4">
        <v>2</v>
      </c>
      <c r="E8" s="5"/>
      <c r="F8" s="5"/>
      <c r="G8" s="6">
        <v>0</v>
      </c>
      <c r="H8" s="7">
        <f t="shared" ref="H8" si="2">C8*G8</f>
        <v>0</v>
      </c>
    </row>
    <row r="9" spans="1:11" ht="336" customHeight="1" x14ac:dyDescent="0.3">
      <c r="A9" s="4">
        <v>7</v>
      </c>
      <c r="B9" s="23" t="s">
        <v>29</v>
      </c>
      <c r="C9" s="4">
        <v>1</v>
      </c>
      <c r="D9" s="24"/>
      <c r="E9" s="5"/>
      <c r="F9" s="5"/>
      <c r="G9" s="6">
        <v>0</v>
      </c>
      <c r="H9" s="7">
        <f t="shared" ref="H9:H16" si="3">C9*G9</f>
        <v>0</v>
      </c>
    </row>
    <row r="10" spans="1:11" ht="214.2" customHeight="1" x14ac:dyDescent="0.3">
      <c r="A10" s="4">
        <v>8</v>
      </c>
      <c r="B10" s="8" t="s">
        <v>30</v>
      </c>
      <c r="C10" s="4">
        <v>2</v>
      </c>
      <c r="E10" s="5"/>
      <c r="F10" s="5"/>
      <c r="G10" s="6">
        <v>0</v>
      </c>
      <c r="H10" s="7">
        <f t="shared" si="3"/>
        <v>0</v>
      </c>
    </row>
    <row r="11" spans="1:11" ht="199.2" customHeight="1" x14ac:dyDescent="0.3">
      <c r="A11" s="4">
        <v>9</v>
      </c>
      <c r="B11" s="29" t="s">
        <v>33</v>
      </c>
      <c r="C11" s="4">
        <v>1</v>
      </c>
      <c r="D11" s="24"/>
      <c r="E11" s="5"/>
      <c r="F11" s="5"/>
      <c r="G11" s="6">
        <v>0</v>
      </c>
      <c r="H11" s="7">
        <f t="shared" si="3"/>
        <v>0</v>
      </c>
    </row>
    <row r="12" spans="1:11" ht="148.80000000000001" customHeight="1" x14ac:dyDescent="0.3">
      <c r="A12" s="4">
        <v>10</v>
      </c>
      <c r="B12" s="23" t="s">
        <v>34</v>
      </c>
      <c r="C12" s="4">
        <v>1</v>
      </c>
      <c r="E12" s="5"/>
      <c r="F12" s="5"/>
      <c r="G12" s="6">
        <v>0</v>
      </c>
      <c r="H12" s="7">
        <f t="shared" si="3"/>
        <v>0</v>
      </c>
    </row>
    <row r="13" spans="1:11" ht="180" customHeight="1" x14ac:dyDescent="0.3">
      <c r="A13" s="4">
        <v>11</v>
      </c>
      <c r="B13" s="23" t="s">
        <v>35</v>
      </c>
      <c r="C13" s="4">
        <v>1</v>
      </c>
      <c r="D13" s="24"/>
      <c r="E13" s="5"/>
      <c r="G13" s="6">
        <v>0</v>
      </c>
      <c r="H13" s="7">
        <f t="shared" si="3"/>
        <v>0</v>
      </c>
    </row>
    <row r="14" spans="1:11" ht="180" customHeight="1" x14ac:dyDescent="0.3">
      <c r="A14" s="4">
        <v>12</v>
      </c>
      <c r="B14" s="23" t="s">
        <v>49</v>
      </c>
      <c r="C14" s="4">
        <v>1</v>
      </c>
      <c r="D14" s="26"/>
      <c r="E14" s="5"/>
      <c r="F14" s="5"/>
      <c r="G14" s="6">
        <v>0</v>
      </c>
      <c r="H14" s="7">
        <f t="shared" si="3"/>
        <v>0</v>
      </c>
    </row>
    <row r="15" spans="1:11" ht="180" customHeight="1" x14ac:dyDescent="0.3">
      <c r="A15" s="4">
        <v>13</v>
      </c>
      <c r="B15" s="23" t="s">
        <v>50</v>
      </c>
      <c r="C15" s="4">
        <v>1</v>
      </c>
      <c r="E15" s="5"/>
      <c r="F15" s="5"/>
      <c r="G15" s="6">
        <v>0</v>
      </c>
      <c r="H15" s="7">
        <f t="shared" ref="H15" si="4">C15*G15</f>
        <v>0</v>
      </c>
    </row>
    <row r="16" spans="1:11" ht="180" customHeight="1" x14ac:dyDescent="0.3">
      <c r="A16" s="4">
        <v>14</v>
      </c>
      <c r="B16" s="23" t="s">
        <v>51</v>
      </c>
      <c r="C16" s="4">
        <v>1</v>
      </c>
      <c r="D16" s="24"/>
      <c r="E16" s="5"/>
      <c r="F16" s="5"/>
      <c r="G16" s="6">
        <v>0</v>
      </c>
      <c r="H16" s="7">
        <f t="shared" si="3"/>
        <v>0</v>
      </c>
    </row>
    <row r="17" spans="1:8" ht="180" customHeight="1" x14ac:dyDescent="0.3">
      <c r="A17" s="4">
        <v>15</v>
      </c>
      <c r="B17" s="23" t="s">
        <v>52</v>
      </c>
      <c r="C17" s="4">
        <v>1</v>
      </c>
      <c r="E17" s="5"/>
      <c r="F17" s="5"/>
      <c r="G17" s="6">
        <v>0</v>
      </c>
      <c r="H17" s="7">
        <f t="shared" ref="H17" si="5">C17*G17</f>
        <v>0</v>
      </c>
    </row>
    <row r="18" spans="1:8" ht="226.8" customHeight="1" x14ac:dyDescent="0.3">
      <c r="A18" s="4">
        <v>16</v>
      </c>
      <c r="B18" s="23" t="s">
        <v>47</v>
      </c>
      <c r="C18" s="4">
        <v>1</v>
      </c>
      <c r="D18" s="24"/>
      <c r="E18" s="5"/>
      <c r="F18" s="5"/>
      <c r="G18" s="6">
        <v>0</v>
      </c>
      <c r="H18" s="7">
        <f t="shared" ref="H18:H28" si="6">C18*G18</f>
        <v>0</v>
      </c>
    </row>
    <row r="19" spans="1:8" ht="261.60000000000002" customHeight="1" x14ac:dyDescent="0.3">
      <c r="A19" s="4">
        <v>17</v>
      </c>
      <c r="B19" s="23" t="s">
        <v>48</v>
      </c>
      <c r="C19" s="4">
        <v>1</v>
      </c>
      <c r="D19" s="24"/>
      <c r="E19" s="5"/>
      <c r="F19" s="5"/>
      <c r="G19" s="6"/>
      <c r="H19" s="7"/>
    </row>
    <row r="20" spans="1:8" ht="382.2" customHeight="1" x14ac:dyDescent="0.3">
      <c r="A20" s="4">
        <v>18</v>
      </c>
      <c r="B20" s="23" t="s">
        <v>36</v>
      </c>
      <c r="C20" s="4">
        <v>1</v>
      </c>
      <c r="D20" s="24"/>
      <c r="E20" s="5"/>
      <c r="F20" s="5"/>
      <c r="G20" s="6">
        <v>0</v>
      </c>
      <c r="H20" s="7">
        <f t="shared" si="6"/>
        <v>0</v>
      </c>
    </row>
    <row r="21" spans="1:8" ht="180" customHeight="1" x14ac:dyDescent="0.3">
      <c r="A21" s="4">
        <v>19</v>
      </c>
      <c r="B21" s="27" t="s">
        <v>37</v>
      </c>
      <c r="C21" s="4">
        <v>1</v>
      </c>
      <c r="E21" s="5"/>
      <c r="F21" s="5"/>
      <c r="G21" s="6">
        <v>0</v>
      </c>
      <c r="H21" s="7">
        <f t="shared" si="6"/>
        <v>0</v>
      </c>
    </row>
    <row r="22" spans="1:8" ht="180" customHeight="1" x14ac:dyDescent="0.3">
      <c r="A22" s="4">
        <v>20</v>
      </c>
      <c r="B22" s="27" t="s">
        <v>38</v>
      </c>
      <c r="C22" s="4">
        <v>1</v>
      </c>
      <c r="D22" s="24"/>
      <c r="E22" s="5"/>
      <c r="F22" s="5"/>
      <c r="G22" s="6">
        <v>0</v>
      </c>
      <c r="H22" s="7">
        <f t="shared" si="6"/>
        <v>0</v>
      </c>
    </row>
    <row r="23" spans="1:8" ht="180" customHeight="1" x14ac:dyDescent="0.3">
      <c r="A23" s="4">
        <v>21</v>
      </c>
      <c r="B23" s="27" t="s">
        <v>39</v>
      </c>
      <c r="C23" s="4">
        <v>1</v>
      </c>
      <c r="D23" s="24"/>
      <c r="E23" s="5"/>
      <c r="F23" s="5"/>
      <c r="G23" s="6">
        <v>0</v>
      </c>
      <c r="H23" s="7">
        <f t="shared" si="6"/>
        <v>0</v>
      </c>
    </row>
    <row r="24" spans="1:8" ht="180" customHeight="1" x14ac:dyDescent="0.3">
      <c r="A24" s="4">
        <v>22</v>
      </c>
      <c r="B24" s="27" t="s">
        <v>40</v>
      </c>
      <c r="C24" s="4">
        <v>1</v>
      </c>
      <c r="D24" s="24"/>
      <c r="E24" s="5"/>
      <c r="F24" s="5"/>
      <c r="G24" s="6">
        <v>0</v>
      </c>
      <c r="H24" s="7">
        <f t="shared" si="6"/>
        <v>0</v>
      </c>
    </row>
    <row r="25" spans="1:8" ht="180" customHeight="1" x14ac:dyDescent="0.3">
      <c r="A25" s="4">
        <v>23</v>
      </c>
      <c r="B25" s="27" t="s">
        <v>41</v>
      </c>
      <c r="C25" s="4">
        <v>1</v>
      </c>
      <c r="D25" s="24"/>
      <c r="E25" s="5"/>
      <c r="F25" s="5"/>
      <c r="G25" s="6">
        <v>0</v>
      </c>
      <c r="H25" s="7">
        <f t="shared" si="6"/>
        <v>0</v>
      </c>
    </row>
    <row r="26" spans="1:8" ht="180" customHeight="1" x14ac:dyDescent="0.3">
      <c r="A26" s="4">
        <v>24</v>
      </c>
      <c r="B26" s="27" t="s">
        <v>42</v>
      </c>
      <c r="C26" s="4">
        <v>2</v>
      </c>
      <c r="D26" s="24"/>
      <c r="E26" s="5"/>
      <c r="F26" s="5"/>
      <c r="G26" s="6">
        <v>0</v>
      </c>
      <c r="H26" s="7">
        <f t="shared" si="6"/>
        <v>0</v>
      </c>
    </row>
    <row r="27" spans="1:8" ht="180" customHeight="1" x14ac:dyDescent="0.3">
      <c r="A27" s="4">
        <v>25</v>
      </c>
      <c r="B27" s="27" t="s">
        <v>43</v>
      </c>
      <c r="C27" s="4">
        <v>1</v>
      </c>
      <c r="D27" s="24"/>
      <c r="E27" s="5"/>
      <c r="F27" s="5"/>
      <c r="G27" s="6">
        <v>0</v>
      </c>
      <c r="H27" s="7">
        <f t="shared" si="6"/>
        <v>0</v>
      </c>
    </row>
    <row r="28" spans="1:8" ht="180" customHeight="1" x14ac:dyDescent="0.3">
      <c r="A28" s="4">
        <v>26</v>
      </c>
      <c r="B28" s="8" t="s">
        <v>44</v>
      </c>
      <c r="C28" s="4">
        <v>3</v>
      </c>
      <c r="D28" s="24"/>
      <c r="E28" s="5"/>
      <c r="F28" s="5"/>
      <c r="G28" s="6">
        <v>0</v>
      </c>
      <c r="H28" s="7">
        <f t="shared" si="6"/>
        <v>0</v>
      </c>
    </row>
    <row r="30" spans="1:8" x14ac:dyDescent="0.3">
      <c r="D30" s="21" t="s">
        <v>18</v>
      </c>
      <c r="E30" s="22" t="s">
        <v>19</v>
      </c>
      <c r="F30" s="17"/>
      <c r="G30" s="20"/>
      <c r="H30" s="19"/>
    </row>
    <row r="31" spans="1:8" x14ac:dyDescent="0.3">
      <c r="D31" s="21" t="s">
        <v>20</v>
      </c>
      <c r="E31" s="22" t="s">
        <v>23</v>
      </c>
      <c r="F31" s="17"/>
      <c r="G31" s="20"/>
      <c r="H31" s="19"/>
    </row>
    <row r="32" spans="1:8" x14ac:dyDescent="0.3">
      <c r="D32" s="17"/>
      <c r="E32" s="17"/>
      <c r="F32" s="17"/>
      <c r="G32" s="18" t="s">
        <v>7</v>
      </c>
      <c r="H32" s="19">
        <f>SUM(H3:H28)</f>
        <v>0</v>
      </c>
    </row>
    <row r="33" spans="4:8" x14ac:dyDescent="0.3">
      <c r="D33" s="12" t="s">
        <v>10</v>
      </c>
      <c r="E33" s="14" t="s">
        <v>45</v>
      </c>
      <c r="F33" s="1"/>
      <c r="G33" s="11" t="s">
        <v>8</v>
      </c>
      <c r="H33" s="3">
        <f>H32*0.2</f>
        <v>0</v>
      </c>
    </row>
    <row r="34" spans="4:8" x14ac:dyDescent="0.3">
      <c r="D34" s="12" t="s">
        <v>11</v>
      </c>
      <c r="E34" s="16">
        <v>0</v>
      </c>
      <c r="F34" s="1"/>
      <c r="G34" s="11" t="s">
        <v>9</v>
      </c>
      <c r="H34" s="3">
        <f>H32+H33</f>
        <v>0</v>
      </c>
    </row>
    <row r="35" spans="4:8" x14ac:dyDescent="0.3">
      <c r="D35" s="12" t="s">
        <v>22</v>
      </c>
      <c r="E35" s="15"/>
      <c r="F35" s="1"/>
      <c r="G35" s="2"/>
      <c r="H35" s="1"/>
    </row>
    <row r="36" spans="4:8" ht="28.8" x14ac:dyDescent="0.3">
      <c r="D36" s="25" t="s">
        <v>21</v>
      </c>
      <c r="E36" s="15"/>
      <c r="F36" s="1"/>
      <c r="G36" s="11" t="s">
        <v>16</v>
      </c>
      <c r="H36" s="3">
        <f>H32+E34</f>
        <v>0</v>
      </c>
    </row>
    <row r="37" spans="4:8" ht="28.8" x14ac:dyDescent="0.3">
      <c r="D37" s="1"/>
      <c r="E37" s="1"/>
      <c r="F37" s="1"/>
      <c r="G37" s="11" t="s">
        <v>17</v>
      </c>
      <c r="H37" s="3">
        <f>H36*1.2</f>
        <v>0</v>
      </c>
    </row>
    <row r="38" spans="4:8" x14ac:dyDescent="0.3">
      <c r="D38" s="12" t="s">
        <v>12</v>
      </c>
      <c r="E38" s="13"/>
      <c r="F38" s="1"/>
      <c r="G38" s="2"/>
      <c r="H38" s="1"/>
    </row>
    <row r="39" spans="4:8" x14ac:dyDescent="0.3">
      <c r="D39" s="1"/>
      <c r="E39" s="1"/>
      <c r="F39" s="1"/>
      <c r="G39" s="2"/>
      <c r="H39" s="1"/>
    </row>
    <row r="40" spans="4:8" x14ac:dyDescent="0.3">
      <c r="D40" s="12" t="s">
        <v>13</v>
      </c>
      <c r="E40" s="13"/>
      <c r="F40" s="1"/>
      <c r="G40" s="2"/>
      <c r="H40" s="1"/>
    </row>
    <row r="41" spans="4:8" x14ac:dyDescent="0.3">
      <c r="D41" s="1"/>
      <c r="E41" s="1"/>
      <c r="F41" s="1"/>
      <c r="G41" s="2"/>
      <c r="H41" s="1"/>
    </row>
    <row r="42" spans="4:8" x14ac:dyDescent="0.3">
      <c r="D42" s="12" t="s">
        <v>14</v>
      </c>
      <c r="E42" s="13"/>
      <c r="F42" s="1"/>
      <c r="G42" s="2"/>
      <c r="H42" s="1"/>
    </row>
    <row r="43" spans="4:8" x14ac:dyDescent="0.3">
      <c r="D43" s="1"/>
      <c r="E43" s="1"/>
      <c r="F43" s="1"/>
      <c r="G43" s="2"/>
      <c r="H43" s="1"/>
    </row>
    <row r="44" spans="4:8" x14ac:dyDescent="0.3">
      <c r="D44" s="12" t="s">
        <v>15</v>
      </c>
      <c r="E44" s="13"/>
      <c r="F44" s="1"/>
      <c r="G44" s="2"/>
      <c r="H44" s="1"/>
    </row>
  </sheetData>
  <mergeCells count="1">
    <mergeCell ref="A1:H1"/>
  </mergeCells>
  <pageMargins left="0.7" right="0.7" top="0.75" bottom="0.75" header="0.3" footer="0.3"/>
  <pageSetup scale="40" orientation="portrait" r:id="rId1"/>
  <rowBreaks count="1" manualBreakCount="1">
    <brk id="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ЛОТ №1</vt:lpstr>
      <vt:lpstr>'ЛОТ №1'!Print_Area</vt:lpstr>
    </vt:vector>
  </TitlesOfParts>
  <Company>UNHCR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Artem Kusheliev</dc:creator>
  <cp:lastModifiedBy>Artem Kushelev</cp:lastModifiedBy>
  <cp:lastPrinted>2021-06-09T14:22:29Z</cp:lastPrinted>
  <dcterms:created xsi:type="dcterms:W3CDTF">2019-04-19T13:43:39Z</dcterms:created>
  <dcterms:modified xsi:type="dcterms:W3CDTF">2021-07-29T15:48:46Z</dcterms:modified>
</cp:coreProperties>
</file>