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RABI\OneDrive - UNHCR\Desktop\Work-file\2022-UNHCR-Sloviansk-FSU\Vinitsya\Odesa\TAC\design-project\"/>
    </mc:Choice>
  </mc:AlternateContent>
  <xr:revisionPtr revIDLastSave="0" documentId="8_{B2BAA2E0-D9DC-4719-A17A-98A4CED6FC0E}" xr6:coauthVersionLast="47" xr6:coauthVersionMax="47" xr10:uidLastSave="{00000000-0000-0000-0000-000000000000}"/>
  <bookViews>
    <workbookView xWindow="1470" yWindow="1470" windowWidth="28800" windowHeight="113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Лист1!$A$5:$D$169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D32" i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D129" i="1" l="1"/>
  <c r="D128" i="1"/>
  <c r="D127" i="1"/>
  <c r="D126" i="1"/>
  <c r="D111" i="1" l="1"/>
  <c r="D36" i="1" l="1"/>
  <c r="D29" i="1"/>
  <c r="D37" i="1" l="1"/>
  <c r="D30" i="1"/>
  <c r="D31" i="1" s="1"/>
  <c r="D26" i="1" l="1"/>
  <c r="D20" i="1"/>
  <c r="D21" i="1" l="1"/>
  <c r="D27" i="1"/>
  <c r="D50" i="1" l="1"/>
</calcChain>
</file>

<file path=xl/sharedStrings.xml><?xml version="1.0" encoding="utf-8"?>
<sst xmlns="http://schemas.openxmlformats.org/spreadsheetml/2006/main" count="327" uniqueCount="164">
  <si>
    <t>ЗАТВЕРДЖЕНО</t>
  </si>
  <si>
    <t>( назва організації, що затверджує )</t>
  </si>
  <si>
    <t>___________________</t>
  </si>
  <si>
    <t>( посада, підпис, ініціали, прізвище )</t>
  </si>
  <si>
    <t>“_____” ______________________20__ р.</t>
  </si>
  <si>
    <t>ДЕФЕКТНИЙ АКТ</t>
  </si>
  <si>
    <r>
      <t xml:space="preserve"> </t>
    </r>
    <r>
      <rPr>
        <sz val="9"/>
        <color indexed="8"/>
        <rFont val="Arial"/>
        <family val="2"/>
        <charset val="204"/>
      </rPr>
      <t>Ремонтно-будівельні робоит</t>
    </r>
  </si>
  <si>
    <t xml:space="preserve">Умови виконання робіт </t>
  </si>
  <si>
    <t>Об'єми робіт</t>
  </si>
  <si>
    <t>№
Ч.ч.</t>
  </si>
  <si>
    <t xml:space="preserve">
Найменування робіт і витрат</t>
  </si>
  <si>
    <t>Одиниця
виміру</t>
  </si>
  <si>
    <t xml:space="preserve">  Кількість</t>
  </si>
  <si>
    <t>Примітка</t>
  </si>
  <si>
    <t>Знімання наличників</t>
  </si>
  <si>
    <t>м</t>
  </si>
  <si>
    <t>Улаштування підвісних стель "Армстронг".</t>
  </si>
  <si>
    <t>м2</t>
  </si>
  <si>
    <t>Поліпшене фарбування полівінілацетатними водоемульсійними сумішами стелі з грунтуванням</t>
  </si>
  <si>
    <t>Улаштування пiдшивки профнастилом по металевому каркасі.</t>
  </si>
  <si>
    <t>Ремонт штукатурки  стін всередені будівлі</t>
  </si>
  <si>
    <t xml:space="preserve">Шпаклювання стін мінеральною шпаклівкою </t>
  </si>
  <si>
    <t>Улаштування склосітки</t>
  </si>
  <si>
    <t>Поліпшене фарбування полівінілацетатними водоемульсійними сумішами стін</t>
  </si>
  <si>
    <t>Штукатурення поверхонь стін</t>
  </si>
  <si>
    <t>Облицювання поверхонь рядовими керамічними глазурованими плитками</t>
  </si>
  <si>
    <t>Улаштування цементно-піщаної стяжки,M-150</t>
  </si>
  <si>
    <t>Улаштування стяжок самовирівнювальних з сумішей.Товщина 5 мм.</t>
  </si>
  <si>
    <t>Улаштування покриття з лінолеуму</t>
  </si>
  <si>
    <t>Улаштування цементно-піщаної стяжки,M-150.Товщина 50 мм.</t>
  </si>
  <si>
    <t>Монтаж гідроізоляції 2 шари гідроізолу  на бітумній мастиці.</t>
  </si>
  <si>
    <t>Улаштування цементно-піщаної стяжки,M-150.Товщина 20 мм.</t>
  </si>
  <si>
    <t xml:space="preserve">Улаштування покриттів з керамічних
плиток на розчині із сухої клеючої суміші.                       </t>
  </si>
  <si>
    <t>Улаштування цементно-піщаної стяжки,M-150.Товщина 30 мм.</t>
  </si>
  <si>
    <t>Улаштування покриття для бетонних підлог AK-11</t>
  </si>
  <si>
    <t>Монтаж гідроізоляції з поліетиленової плівки із захистом руберойд.</t>
  </si>
  <si>
    <t xml:space="preserve">Улаштування покриттів з керамічних плиток на розчині із сухої клеючої суміші.                  </t>
  </si>
  <si>
    <t>Улаштування плінтусів полівінілхлоридних</t>
  </si>
  <si>
    <t>Очищення поверхонь щітками</t>
  </si>
  <si>
    <t>Протравлювання металевих поверхонь</t>
  </si>
  <si>
    <t>Ґрунтування металевих поверхонь  ґрунтовкою ГФ-021</t>
  </si>
  <si>
    <t>Фарбування металевих поґрунтованих поверхонь емаллю ПФ-115</t>
  </si>
  <si>
    <t>Заповнення дверних прорізів готовими дверними блоками з металопластику у кам'яних стінах</t>
  </si>
  <si>
    <t>Установлення дерев'яних дверних блоків у зовнішніх і внутрішніх прорізах кам'яних стін 21-8</t>
  </si>
  <si>
    <t>Установлення дерев'яних дверних блоків у зовнішніх і внутрішніх прорізах кам'яних стін 21-9</t>
  </si>
  <si>
    <t>Установлення дерев'яних дверних блоків у зовнішніх і внутрішніх прорізах кам'яних стін 21-13</t>
  </si>
  <si>
    <t>Заповнення дверних прорізів дверними блоками ДМП Еі30 21-8.</t>
  </si>
  <si>
    <t>шт</t>
  </si>
  <si>
    <t>Штукатурення поверхонь відкосів</t>
  </si>
  <si>
    <t xml:space="preserve">Шпаклювання відкосів мінеральною шпаклівкою </t>
  </si>
  <si>
    <t>Поліпшене фарбування полівінілацетатними водоемульсійними сумішами відкосів</t>
  </si>
  <si>
    <t>Навантаження сміття вручну</t>
  </si>
  <si>
    <t>т</t>
  </si>
  <si>
    <t>Перевезення сміття до 30 км</t>
  </si>
  <si>
    <t>Вогнезахист дерев'яних конструкцій горища.Вогнебіозахисна суміш згідно ГОСТ 16363-98.</t>
  </si>
  <si>
    <t>м2/m2</t>
  </si>
  <si>
    <t>Демонтаж водопроводу із сталевих труб діаметром 20 мм</t>
  </si>
  <si>
    <t>Демонтаж водопроводу із сталевих труб діаметром 25 мм</t>
  </si>
  <si>
    <t>Демонтаж водопроводу із сталевих труб
діаметром 40 мм</t>
  </si>
  <si>
    <t>Демонтаж трубопроводів з чавунних каналізаційних труб діаметром до 50 мм</t>
  </si>
  <si>
    <t>Демонтаж трубопроводів з чавунних каналізаційних труб діаметром понад 50 мм до 100 мм.</t>
  </si>
  <si>
    <t>Демонтаж раковин</t>
  </si>
  <si>
    <t>Демонтаж унітазів</t>
  </si>
  <si>
    <t>Демонтаж душевих поддонів</t>
  </si>
  <si>
    <t xml:space="preserve">Установлення умивальників </t>
  </si>
  <si>
    <t>Установлення унітазу</t>
  </si>
  <si>
    <t>Установлення мийок на два відділення</t>
  </si>
  <si>
    <t>Установлення трапів діаметром 50 мм</t>
  </si>
  <si>
    <t>Встановлення  раковин в комплекті з сифоном</t>
  </si>
  <si>
    <t>Установлення піддонів душових сталевих</t>
  </si>
  <si>
    <t xml:space="preserve">Установлення сифонів з розривом струмення 20мм </t>
  </si>
  <si>
    <t>Установлення змішувачів</t>
  </si>
  <si>
    <t>Установлення трапів діаметром 50 мм з  клапаном проти запаху</t>
  </si>
  <si>
    <t>Прокладання трубопроводів водопостачання з труб поліетиленових</t>
  </si>
  <si>
    <t>м/m</t>
  </si>
  <si>
    <t>Ізоляція трубопроводів трубками .Ізоляційна труба  D=22x9 мм</t>
  </si>
  <si>
    <t>Ізоляція трубопроводів трубками .Ізоляційна труба  D=28x9 мм</t>
  </si>
  <si>
    <t>Ізоляція трубопроводів трубками .Ізоляційна труба  D=35x9 мм</t>
  </si>
  <si>
    <t>Ізоляція трубопроводів трубками .Ізоляційна труба  D=60x9 мм</t>
  </si>
  <si>
    <t>Установлення вентиля запірного.Вентиль запiрний кутовий  дiаметр 15 мм для підключення сантехнічний приладів</t>
  </si>
  <si>
    <t>Установлення поливальних кранiв
дiаметром 15 мм.Кран поливальний діам. 15 мм</t>
  </si>
  <si>
    <t>Установлення  крану.Кран кульовий муфтовий 20</t>
  </si>
  <si>
    <t>Установлення  крану.Кран кульовий муфтовий 40</t>
  </si>
  <si>
    <t>Кріплення</t>
  </si>
  <si>
    <t>кг</t>
  </si>
  <si>
    <t>Під'єднання нових ділянок трубопроводу
до існуючих мереж водопостачання  діаметром 40 мм</t>
  </si>
  <si>
    <t>Прокладання трубопроводів каналізації з
поліетиленових труб діаметром 50 мм.</t>
  </si>
  <si>
    <t>Прокладання трубопроводів каналізації з
поліетиленових труб діаметром 100 мм.</t>
  </si>
  <si>
    <t>Зонт вентиляційний ПП 50 мм для каналізації</t>
  </si>
  <si>
    <t>Зонт вентиляційний ПП 110 мм для каналізації</t>
  </si>
  <si>
    <t>Ревізія ПП 110 мм.</t>
  </si>
  <si>
    <t>Ревізія ПП 50 мм.</t>
  </si>
  <si>
    <t>Установлення дверцят пласмасових для доступу до ревізії 250х400</t>
  </si>
  <si>
    <t>Прочистка діаметром 110 мм з заглушкою.</t>
  </si>
  <si>
    <t>Прочистка діаметром 50 мм з заглушкою.</t>
  </si>
  <si>
    <t>Під'єднання нових ділянок трубопроводу
до існуючих мереж каналізації  діаметром 100 мм</t>
  </si>
  <si>
    <t>Встановлення моноблоку децентралізованого прямоточної припловно-витяжної вентиляції,Lп=1600м3/год,Lв=1500м3/год</t>
  </si>
  <si>
    <t>Установлення витяжки кухоної,V=320м3/год</t>
  </si>
  <si>
    <t>Установлення вентиляторів осьових .Вентилятор канальний RV160L</t>
  </si>
  <si>
    <t>Установлення вентиляторів осьових .Вентилятор канальний RV125L</t>
  </si>
  <si>
    <t>Установлення гнучких вставок.Гнучка вставка ГС 160.</t>
  </si>
  <si>
    <t>Установлення гнучких вставок.Гнучка вставка ГС 200.</t>
  </si>
  <si>
    <t>Установка анемостатів. Витяжний анемостат діам. 150.</t>
  </si>
  <si>
    <t>Встановлення решітки дворядної 300х100.Решітка дворядна,металічна,300х100,РВ 2565-1</t>
  </si>
  <si>
    <t>Встановлення решітки дворядної 300х100.Решітка однорядна,металічна,300х100,РВ 2535-1</t>
  </si>
  <si>
    <t>Встановлення решітки дворядної 150х200.Решітка однорядна,металічна,150х200,РВ 2535-1</t>
  </si>
  <si>
    <t>Встановлення решітки дворядної 150х150.Решітка однорядна,металічна,150х150,РВ 2535-1</t>
  </si>
  <si>
    <t>Встановлення решітки дворядної 150х100.Решітка однорядна,металічна,150х100,РВ 2535-1</t>
  </si>
  <si>
    <t>Встановлення решітки дворядної 450х100.Решітка однорядна,металічна,450х100,РВ 2535-1</t>
  </si>
  <si>
    <t>Установлення дросель-клапанів .Дросель-клапан,250х150 мм.</t>
  </si>
  <si>
    <t>Прокладання повітропроводів.Повітропроводи  з сталі оцинкованої товщиною 0,5 мм.</t>
  </si>
  <si>
    <t>Прокладання повітропроводів.Повітропроводи  з сталі оцинкованої товщиною 0,7 мм.</t>
  </si>
  <si>
    <t>Прокладання повітропроводів.Повітропроводи  неізольовані гнучкі</t>
  </si>
  <si>
    <t>Ізоляція поверхонь.Теплоізоляція листова фольгована 50 мм.</t>
  </si>
  <si>
    <t>Прочищення вертикального димоходу з цегли</t>
  </si>
  <si>
    <t>Демонтаж щитків освітлювальних</t>
  </si>
  <si>
    <t>Демонтаж світильників.</t>
  </si>
  <si>
    <t>Демонтаж вимикачів,розеток</t>
  </si>
  <si>
    <t>Демонтаж кабелю</t>
  </si>
  <si>
    <t>Установлення вимикача.Автоматичний вимикач Ін=125А,Кількість полюсів 3</t>
  </si>
  <si>
    <t>Установлення щитків освітлювальних.Щит розподільчий навісний 36 мод.</t>
  </si>
  <si>
    <t>Установлення вимикача.Вимикач навантаження,3 ф,Ін=125А.</t>
  </si>
  <si>
    <t xml:space="preserve">Установлення вимикача.Вимикач автоматичний.Номінальний струм 40 А Кількість полюсів 3. </t>
  </si>
  <si>
    <t xml:space="preserve">Установлення вимикача.Вимикач автоматичний.Номінальний струм 16 А Кількість полюсів 3. </t>
  </si>
  <si>
    <t>Установлення вимикача.Вимикач навантаження,3 ф,Ін=40А.</t>
  </si>
  <si>
    <t>Установлення вимикача.Вимикач автоматичний. Номінальний струм 10 А Кількість полюсів 1</t>
  </si>
  <si>
    <t>Установлення вимикача.Вимикач автоматичний диференційний струму,2ф, Ін=16А,Ід=30мА</t>
  </si>
  <si>
    <t xml:space="preserve">Установлення щитків освітлювальних.Щит розподільчий навісний 18
</t>
  </si>
  <si>
    <t>Установлення вимикача.Вимикач навантаження,3 ф,Ін=25А.</t>
  </si>
  <si>
    <t>Установлення вимикача.Вимикач навантаження,1 ф,Ін=16А.</t>
  </si>
  <si>
    <t>Монтаж незалежного розчіплювача.Розчеплювач РН47 Номінальна напруга:230 В, Ступінь захисту - ІР:IP20,
Частота:50 Гц</t>
  </si>
  <si>
    <t>Установлення вимикача.Вимикач автоматичний. Номінальний струм 16 А Кількість полюсів 1</t>
  </si>
  <si>
    <t>Монтаж реле.Реле імпульсне 220В, 16А</t>
  </si>
  <si>
    <t>Монтаж реле.Реле імпульсне BIS-411</t>
  </si>
  <si>
    <t>Установлення поста керування кнопкового.Кнопковий пост.Корпус з двома отворами. Лампа сигнальна -
20мм, 230V AC</t>
  </si>
  <si>
    <t>Прокладання кабелю перерізу 5x50 мм2 .Кабель 5x50,Кількість жил 5, Перетин, мм2: 50 Матеріал жили: мідь   Температура експлуатації:від -50 °С до +50 °С</t>
  </si>
  <si>
    <t>Прокладання кабелю перерізу 5x6 мм2 .Кабель 5x6,Кількість жил 5, Перетин, мм2: 6 Матеріал жили: мідь   Температура експлуатації:від -50 °С до +50 °С</t>
  </si>
  <si>
    <t>Прокладання кабелю перерізу понад 6 мм2 до 16 мм2 в труби.Кабель  3x2,5,Кількість жил: 3 Перетин, мм2: 2,5 Матеріал жили: мідь Оболонка дроту ВВГнгд 3х2.5, Ізоляція : ПВХ Температура експлуатації: від -50 °С до +50 °С</t>
  </si>
  <si>
    <t>Прокладання кабелю перерізу понад 2,5 мм2 до 6 мм2 в труби.Кабель  4х1,5 мм2, Перетин жили 1,5 кв.мм, Матеріал оболочки Полівінілхлоридний 
пластикат,Температура    експлуатації: від -50 °С до +50 °С</t>
  </si>
  <si>
    <t>Прокладання кабелю перерізу понад 2,5 мм2 до 6 мм2 в труби.Кабель 3x1,5,Кількість жил кабель ВВГ
3х1 5: 3 Перетин, мм2: 1,5 Матеріал
жили: мідь Оболонка ВВГ 3х1 5: ПВХ
Ізоляція: ПВХ  Температура експлуатації:
від -50 °С до +50 °С</t>
  </si>
  <si>
    <t>Прокладання кабелю перерізу понад 2,5 мм2 до 6 мм2 в труби.Кабель 2x1,5,Кількість жил кабель ВВГ 2х1 5, Перетин, мм2: 1,5 Матеріал жили: мідь Оболонка ВВГ 2х1 5: ПВХ Ізоляція: ПВХ  Температура експлуатації:
від -50 °С до +50 °С</t>
  </si>
  <si>
    <t>Прокладання кабелю перерізу понад 2,5 мм2 до 6 мм2 в труби.Кабель 1x1,5,Кількість жил кабель ВВГ 1х1 5, Перетин, мм2: 1,5 Матеріал жили: мідь Оболонка ВВГ 1х1 5: ПВХ Ізоляція: ПВХ  Температура експлуатації:
від -50 °С до +50 °С</t>
  </si>
  <si>
    <t>Прокладання кабелю перерізу понад 16 мм2 до 35 мм2 в труби.Кабель  1x25,Кількість жил: 1 Перетин, мм2: 25 Матеріал жили: мідь Оболонка дроту ВВГнгд 1х25, Ізоляція : ПВХ Температура експлуатації: від -50 °С до +50 °С</t>
  </si>
  <si>
    <t>Прокладання кабелю перерізу понад 2,5 мм2 до 6 мм2 в труби.Кабель  1х4 мм2,Кількість жил-1,
Перетин жили 4 кв.мм, Матеріал оболочки Полівінілхлоридний пластикат,Температура   експлуатації: від -50 °С до +50 °С</t>
  </si>
  <si>
    <t>Прокладання кабелю перерізу понад 2,5 мм2 до 6 мм2 в труби.Кабель  1х2,5 мм2,Кількість жил-1,
Перетин жили 2,5 кв.мм, Матеріал оболочки Полівінілхлоридний  пластикат, Температура    експлуатації: від -50 °С до +50 °С</t>
  </si>
  <si>
    <t>Прокладання труб.Труба ПВХ гнучка зі сталевою
протяжкою d 32,Зовнішній діаметр, мм-
32 Внутрішній діаметр, мм-24 Матеріал-
ПВХ-пластикат .Тримач ПВХ труб діам.32.</t>
  </si>
  <si>
    <t>Прокладання труб.Труба ПВХ гнучка зі сталевою
протяжкою d 25,Зовнішній діаметр, мм-
25 Внутрішній діаметр, мм-18 Матеріал-
ПВХ-пластикат .Тримач ПВХ труб діам.25.</t>
  </si>
  <si>
    <t>Установлення штепсельних розеток.Розетка штепсельна прихованого встановлення двополюсна з захисним
контактом, подвоєна,ІР20,16А,220В</t>
  </si>
  <si>
    <t>Установлення вимикачiв.Вимикач однополюсний для відкритої установки ІР20,16А,220В.</t>
  </si>
  <si>
    <t>Установлення вимикачiв.Прохідний вимикачна два напрямки без нульового положення 16А(220В)</t>
  </si>
  <si>
    <t>Установлення перемикач.Прохідний перемикач два напрямки без нульового положення 16А(220В)</t>
  </si>
  <si>
    <t>Коробка протяжна для відкритого монтажу</t>
  </si>
  <si>
    <t>Коробка установча під вимикачі і розетки</t>
  </si>
  <si>
    <t>Монтаж світильників.Світильник світлодіодний,40 Вт,акумуляторний.</t>
  </si>
  <si>
    <t>Монтаж світильників.Світильник світлодіодний,15 Вт.</t>
  </si>
  <si>
    <t>Монтаж світильників.Світильник світлодіодний,40 Вт.</t>
  </si>
  <si>
    <t>Монтаж світильників.Світильник світлодіодний,70 Вт,акумуляторний з аварійним освітленням.</t>
  </si>
  <si>
    <t>Монтаж світильників.Світильник світлодіодний,70 Вт,акумуляторний.</t>
  </si>
  <si>
    <t>Монтаж світильників.Світильник світлодіодний,30 Вт.</t>
  </si>
  <si>
    <t>Монтаж світильників.Світильник світлодіодний,35 Вт.</t>
  </si>
  <si>
    <t>Монтаж світильників.Світильник світлодіодний,12 Вт.</t>
  </si>
  <si>
    <t>Монтаж світильників.Світильник світлодіодний,8 Вт,акумуляторний.</t>
  </si>
  <si>
    <t>Монтаж сигнальних ліхтарів з надписом.Світильник світлодіодний акумуляторний «Вихід ».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</si>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</sst>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4" fillId="0" borderId="0" xfId="0" applyFont="1"/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6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0" xfId="0" applyNumberFormat="1" applyFon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2" fontId="6" fillId="2" borderId="10" xfId="0" applyNumberFormat="1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7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right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0" fontId="6" fillId="0" borderId="11" xfId="0" applyFont="1" applyBorder="1" applyAlignment="1"/>
    <xf numFmtId="0" fontId="6" fillId="0" borderId="13" xfId="0" applyFont="1" applyBorder="1" applyAlignment="1"/>
    <xf numFmtId="0" fontId="6" fillId="0" borderId="21" xfId="0" applyFont="1" applyBorder="1" applyAlignment="1"/>
    <xf numFmtId="0" fontId="6" fillId="0" borderId="19" xfId="0" applyFont="1" applyBorder="1" applyAlignment="1"/>
  </cellXfs>
  <cellStyles count="3">
    <cellStyle name="Normal" xfId="0" builtinId="0"/>
    <cellStyle name="Обычный 3" xfId="1" xr:uid="{00000000-0005-0000-0000-000001000000}"/>
    <cellStyle name="Обычный 4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2"/>
  <sheetViews>
    <sheetView tabSelected="1" topLeftCell="A31" workbookViewId="0">
      <selection activeCell="F4" sqref="F4"/>
    </sheetView>
  </sheetViews>
  <sheetFormatPr defaultColWidth="9.140625" defaultRowHeight="12"/>
  <cols>
    <col min="1" max="1" width="6.5703125" style="1" customWidth="1"/>
    <col min="2" max="2" width="47" style="1" customWidth="1"/>
    <col min="3" max="3" width="9.140625" style="1"/>
    <col min="4" max="4" width="10" style="1" customWidth="1"/>
    <col min="5" max="5" width="21.42578125" style="1" customWidth="1"/>
    <col min="6" max="16384" width="9.140625" style="1"/>
  </cols>
  <sheetData>
    <row r="1" spans="1:5">
      <c r="A1" s="40"/>
      <c r="B1" s="40"/>
      <c r="C1" s="40"/>
      <c r="D1" s="41"/>
      <c r="E1" s="41"/>
    </row>
    <row r="2" spans="1:5" ht="18" customHeight="1">
      <c r="A2" s="40"/>
      <c r="B2" s="40"/>
      <c r="C2" s="40"/>
      <c r="D2" s="41" t="s">
        <v>0</v>
      </c>
      <c r="E2" s="41"/>
    </row>
    <row r="3" spans="1:5" ht="12.75" customHeight="1">
      <c r="A3" s="40"/>
      <c r="B3" s="40"/>
      <c r="C3" s="40"/>
      <c r="D3" s="41"/>
      <c r="E3" s="41"/>
    </row>
    <row r="4" spans="1:5" ht="23.25" customHeight="1">
      <c r="A4" s="40"/>
      <c r="B4" s="40"/>
      <c r="C4" s="40"/>
      <c r="D4" s="41" t="s">
        <v>1</v>
      </c>
      <c r="E4" s="41"/>
    </row>
    <row r="5" spans="1:5" ht="23.25" customHeight="1">
      <c r="A5" s="40"/>
      <c r="B5" s="40"/>
      <c r="C5" s="40"/>
      <c r="D5" s="41" t="s">
        <v>2</v>
      </c>
      <c r="E5" s="41"/>
    </row>
    <row r="6" spans="1:5" ht="36" customHeight="1">
      <c r="A6" s="40"/>
      <c r="B6" s="40"/>
      <c r="C6" s="40"/>
      <c r="D6" s="41" t="s">
        <v>3</v>
      </c>
      <c r="E6" s="41"/>
    </row>
    <row r="7" spans="1:5" ht="41.25" customHeight="1">
      <c r="A7" s="42"/>
      <c r="B7" s="42"/>
      <c r="C7" s="42"/>
      <c r="D7" s="41" t="s">
        <v>4</v>
      </c>
      <c r="E7" s="41"/>
    </row>
    <row r="8" spans="1:5" ht="18" customHeight="1">
      <c r="A8" s="43" t="s">
        <v>5</v>
      </c>
      <c r="B8" s="43"/>
      <c r="C8" s="43"/>
      <c r="D8" s="43"/>
      <c r="E8" s="43"/>
    </row>
    <row r="9" spans="1:5" ht="16.5" customHeight="1">
      <c r="A9" s="44" t="s">
        <v>6</v>
      </c>
      <c r="B9" s="44"/>
      <c r="C9" s="44"/>
      <c r="D9" s="44"/>
      <c r="E9" s="44"/>
    </row>
    <row r="10" spans="1:5" ht="17.25" customHeight="1">
      <c r="A10" s="40" t="s">
        <v>7</v>
      </c>
      <c r="B10" s="40"/>
      <c r="C10" s="40"/>
      <c r="D10" s="40"/>
      <c r="E10" s="40"/>
    </row>
    <row r="11" spans="1:5" ht="20.25" customHeight="1" thickBot="1">
      <c r="A11" s="40" t="s">
        <v>8</v>
      </c>
      <c r="B11" s="40"/>
      <c r="C11" s="40"/>
      <c r="D11" s="40"/>
      <c r="E11" s="40"/>
    </row>
    <row r="12" spans="1:5" ht="42" customHeight="1">
      <c r="A12" s="2" t="s">
        <v>9</v>
      </c>
      <c r="B12" s="34" t="s">
        <v>10</v>
      </c>
      <c r="C12" s="3" t="s">
        <v>11</v>
      </c>
      <c r="D12" s="4" t="s">
        <v>12</v>
      </c>
      <c r="E12" s="5" t="s">
        <v>13</v>
      </c>
    </row>
    <row r="13" spans="1:5" ht="24" customHeight="1">
      <c r="A13" s="6">
        <v>1</v>
      </c>
      <c r="B13" s="7">
        <v>2</v>
      </c>
      <c r="C13" s="7">
        <v>3</v>
      </c>
      <c r="D13" s="7">
        <v>4</v>
      </c>
      <c r="E13" s="8">
        <v>5</v>
      </c>
    </row>
    <row r="14" spans="1:5" ht="28.5" customHeight="1">
      <c r="A14" s="28">
        <v>1</v>
      </c>
      <c r="B14" s="17" t="s">
        <v>14</v>
      </c>
      <c r="C14" s="27" t="s">
        <v>15</v>
      </c>
      <c r="D14" s="16">
        <v>885</v>
      </c>
      <c r="E14" s="45"/>
    </row>
    <row r="15" spans="1:5" ht="33.75" customHeight="1">
      <c r="A15" s="29">
        <f>A14+1</f>
        <v>2</v>
      </c>
      <c r="B15" s="18" t="s">
        <v>16</v>
      </c>
      <c r="C15" s="27" t="s">
        <v>17</v>
      </c>
      <c r="D15" s="16">
        <v>2122.5700000000002</v>
      </c>
      <c r="E15" s="46"/>
    </row>
    <row r="16" spans="1:5" ht="33" customHeight="1">
      <c r="A16" s="29">
        <f t="shared" ref="A16:A80" si="0">A15+1</f>
        <v>3</v>
      </c>
      <c r="B16" s="18" t="s">
        <v>18</v>
      </c>
      <c r="C16" s="27" t="s">
        <v>17</v>
      </c>
      <c r="D16" s="16">
        <v>46.11</v>
      </c>
      <c r="E16" s="46"/>
    </row>
    <row r="17" spans="1:5" ht="28.5" customHeight="1">
      <c r="A17" s="29">
        <f t="shared" si="0"/>
        <v>4</v>
      </c>
      <c r="B17" s="18" t="s">
        <v>19</v>
      </c>
      <c r="C17" s="27" t="s">
        <v>17</v>
      </c>
      <c r="D17" s="16">
        <v>22.4</v>
      </c>
      <c r="E17" s="46"/>
    </row>
    <row r="18" spans="1:5" ht="21.75" customHeight="1">
      <c r="A18" s="29">
        <f t="shared" si="0"/>
        <v>5</v>
      </c>
      <c r="B18" s="18" t="s">
        <v>20</v>
      </c>
      <c r="C18" s="27" t="s">
        <v>17</v>
      </c>
      <c r="D18" s="16">
        <v>1655.96</v>
      </c>
      <c r="E18" s="46"/>
    </row>
    <row r="19" spans="1:5" ht="17.25" customHeight="1">
      <c r="A19" s="29">
        <f t="shared" si="0"/>
        <v>6</v>
      </c>
      <c r="B19" s="18" t="s">
        <v>21</v>
      </c>
      <c r="C19" s="27" t="s">
        <v>17</v>
      </c>
      <c r="D19" s="16">
        <v>5604.04</v>
      </c>
      <c r="E19" s="46"/>
    </row>
    <row r="20" spans="1:5" ht="20.25" customHeight="1">
      <c r="A20" s="29">
        <f t="shared" si="0"/>
        <v>7</v>
      </c>
      <c r="B20" s="18" t="s">
        <v>22</v>
      </c>
      <c r="C20" s="27" t="s">
        <v>17</v>
      </c>
      <c r="D20" s="16">
        <f>D19</f>
        <v>5604.04</v>
      </c>
      <c r="E20" s="46"/>
    </row>
    <row r="21" spans="1:5" ht="29.25" customHeight="1">
      <c r="A21" s="29">
        <f t="shared" si="0"/>
        <v>8</v>
      </c>
      <c r="B21" s="18" t="s">
        <v>23</v>
      </c>
      <c r="C21" s="27" t="s">
        <v>17</v>
      </c>
      <c r="D21" s="16">
        <f>D20</f>
        <v>5604.04</v>
      </c>
      <c r="E21" s="46"/>
    </row>
    <row r="22" spans="1:5" ht="15" customHeight="1">
      <c r="A22" s="29">
        <f t="shared" si="0"/>
        <v>9</v>
      </c>
      <c r="B22" s="18" t="s">
        <v>24</v>
      </c>
      <c r="C22" s="27" t="s">
        <v>17</v>
      </c>
      <c r="D22" s="16">
        <v>1396.44</v>
      </c>
      <c r="E22" s="46"/>
    </row>
    <row r="23" spans="1:5" ht="24">
      <c r="A23" s="29">
        <f t="shared" si="0"/>
        <v>10</v>
      </c>
      <c r="B23" s="18" t="s">
        <v>25</v>
      </c>
      <c r="C23" s="27" t="s">
        <v>17</v>
      </c>
      <c r="D23" s="16">
        <v>1425.24</v>
      </c>
      <c r="E23" s="46"/>
    </row>
    <row r="24" spans="1:5" ht="30.75" customHeight="1">
      <c r="A24" s="29">
        <f t="shared" si="0"/>
        <v>11</v>
      </c>
      <c r="B24" s="18" t="s">
        <v>23</v>
      </c>
      <c r="C24" s="27" t="s">
        <v>17</v>
      </c>
      <c r="D24" s="16">
        <v>129.36000000000001</v>
      </c>
      <c r="E24" s="46"/>
    </row>
    <row r="25" spans="1:5" ht="15" customHeight="1">
      <c r="A25" s="29">
        <f t="shared" si="0"/>
        <v>12</v>
      </c>
      <c r="B25" s="19" t="s">
        <v>26</v>
      </c>
      <c r="C25" s="27" t="s">
        <v>17</v>
      </c>
      <c r="D25" s="23">
        <v>1459</v>
      </c>
      <c r="E25" s="46"/>
    </row>
    <row r="26" spans="1:5" ht="40.5" customHeight="1">
      <c r="A26" s="29">
        <f t="shared" si="0"/>
        <v>13</v>
      </c>
      <c r="B26" s="18" t="s">
        <v>27</v>
      </c>
      <c r="C26" s="27" t="s">
        <v>17</v>
      </c>
      <c r="D26" s="16">
        <f>D25</f>
        <v>1459</v>
      </c>
      <c r="E26" s="46"/>
    </row>
    <row r="27" spans="1:5" ht="30.75" customHeight="1">
      <c r="A27" s="29">
        <f t="shared" si="0"/>
        <v>14</v>
      </c>
      <c r="B27" s="18" t="s">
        <v>28</v>
      </c>
      <c r="C27" s="27" t="s">
        <v>17</v>
      </c>
      <c r="D27" s="16">
        <f>D26</f>
        <v>1459</v>
      </c>
      <c r="E27" s="46"/>
    </row>
    <row r="28" spans="1:5" ht="26.25" customHeight="1">
      <c r="A28" s="29">
        <f t="shared" si="0"/>
        <v>15</v>
      </c>
      <c r="B28" s="19" t="s">
        <v>29</v>
      </c>
      <c r="C28" s="27" t="s">
        <v>17</v>
      </c>
      <c r="D28" s="23">
        <v>226.29</v>
      </c>
      <c r="E28" s="46"/>
    </row>
    <row r="29" spans="1:5" ht="24">
      <c r="A29" s="29">
        <f t="shared" si="0"/>
        <v>16</v>
      </c>
      <c r="B29" s="18" t="s">
        <v>30</v>
      </c>
      <c r="C29" s="27" t="s">
        <v>17</v>
      </c>
      <c r="D29" s="16">
        <f>D28</f>
        <v>226.29</v>
      </c>
      <c r="E29" s="46"/>
    </row>
    <row r="30" spans="1:5" ht="25.5" customHeight="1">
      <c r="A30" s="29">
        <f t="shared" si="0"/>
        <v>17</v>
      </c>
      <c r="B30" s="19" t="s">
        <v>31</v>
      </c>
      <c r="C30" s="27" t="s">
        <v>17</v>
      </c>
      <c r="D30" s="16">
        <f>D29</f>
        <v>226.29</v>
      </c>
      <c r="E30" s="46"/>
    </row>
    <row r="31" spans="1:5" ht="31.5" customHeight="1">
      <c r="A31" s="29">
        <f t="shared" si="0"/>
        <v>18</v>
      </c>
      <c r="B31" s="18" t="s">
        <v>32</v>
      </c>
      <c r="C31" s="27" t="s">
        <v>17</v>
      </c>
      <c r="D31" s="16">
        <f>D30</f>
        <v>226.29</v>
      </c>
      <c r="E31" s="46"/>
    </row>
    <row r="32" spans="1:5" ht="24">
      <c r="A32" s="29">
        <f t="shared" si="0"/>
        <v>19</v>
      </c>
      <c r="B32" s="19" t="s">
        <v>33</v>
      </c>
      <c r="C32" s="27" t="s">
        <v>17</v>
      </c>
      <c r="D32" s="16">
        <f>465.94</f>
        <v>465.94</v>
      </c>
      <c r="E32" s="46"/>
    </row>
    <row r="33" spans="1:5" ht="15" customHeight="1">
      <c r="A33" s="29">
        <f t="shared" si="0"/>
        <v>20</v>
      </c>
      <c r="B33" s="18" t="s">
        <v>34</v>
      </c>
      <c r="C33" s="27" t="s">
        <v>17</v>
      </c>
      <c r="D33" s="16">
        <f>465.94</f>
        <v>465.94</v>
      </c>
      <c r="E33" s="46"/>
    </row>
    <row r="34" spans="1:5" ht="15" customHeight="1">
      <c r="A34" s="29">
        <f t="shared" si="0"/>
        <v>21</v>
      </c>
      <c r="B34" s="18" t="s">
        <v>34</v>
      </c>
      <c r="C34" s="27" t="s">
        <v>17</v>
      </c>
      <c r="D34" s="16">
        <v>118.5</v>
      </c>
      <c r="E34" s="46"/>
    </row>
    <row r="35" spans="1:5" ht="24">
      <c r="A35" s="29">
        <f t="shared" si="0"/>
        <v>22</v>
      </c>
      <c r="B35" s="18" t="s">
        <v>35</v>
      </c>
      <c r="C35" s="27" t="s">
        <v>17</v>
      </c>
      <c r="D35" s="16">
        <v>75</v>
      </c>
      <c r="E35" s="46"/>
    </row>
    <row r="36" spans="1:5" ht="24">
      <c r="A36" s="29">
        <f t="shared" si="0"/>
        <v>23</v>
      </c>
      <c r="B36" s="19" t="s">
        <v>31</v>
      </c>
      <c r="C36" s="27" t="s">
        <v>17</v>
      </c>
      <c r="D36" s="16">
        <f>D35</f>
        <v>75</v>
      </c>
      <c r="E36" s="46"/>
    </row>
    <row r="37" spans="1:5" ht="24">
      <c r="A37" s="29">
        <f t="shared" si="0"/>
        <v>24</v>
      </c>
      <c r="B37" s="18" t="s">
        <v>36</v>
      </c>
      <c r="C37" s="27" t="s">
        <v>17</v>
      </c>
      <c r="D37" s="16">
        <f>D36</f>
        <v>75</v>
      </c>
      <c r="E37" s="46"/>
    </row>
    <row r="38" spans="1:5" ht="15" customHeight="1">
      <c r="A38" s="29">
        <f t="shared" si="0"/>
        <v>25</v>
      </c>
      <c r="B38" s="18" t="s">
        <v>37</v>
      </c>
      <c r="C38" s="27" t="s">
        <v>17</v>
      </c>
      <c r="D38" s="16">
        <v>1439.74</v>
      </c>
      <c r="E38" s="46"/>
    </row>
    <row r="39" spans="1:5" ht="15" customHeight="1">
      <c r="A39" s="29">
        <f t="shared" si="0"/>
        <v>26</v>
      </c>
      <c r="B39" s="18" t="s">
        <v>38</v>
      </c>
      <c r="C39" s="27" t="s">
        <v>17</v>
      </c>
      <c r="D39" s="16">
        <v>112.5</v>
      </c>
      <c r="E39" s="46"/>
    </row>
    <row r="40" spans="1:5" ht="18.75" customHeight="1">
      <c r="A40" s="29">
        <f t="shared" si="0"/>
        <v>27</v>
      </c>
      <c r="B40" s="18" t="s">
        <v>39</v>
      </c>
      <c r="C40" s="27" t="s">
        <v>17</v>
      </c>
      <c r="D40" s="16">
        <v>112.5</v>
      </c>
      <c r="E40" s="46"/>
    </row>
    <row r="41" spans="1:5" ht="18.75" customHeight="1">
      <c r="A41" s="29">
        <f t="shared" si="0"/>
        <v>28</v>
      </c>
      <c r="B41" s="18" t="s">
        <v>40</v>
      </c>
      <c r="C41" s="27" t="s">
        <v>17</v>
      </c>
      <c r="D41" s="16">
        <v>112.5</v>
      </c>
      <c r="E41" s="46"/>
    </row>
    <row r="42" spans="1:5" ht="30" customHeight="1">
      <c r="A42" s="29">
        <f t="shared" si="0"/>
        <v>29</v>
      </c>
      <c r="B42" s="18" t="s">
        <v>41</v>
      </c>
      <c r="C42" s="27" t="s">
        <v>17</v>
      </c>
      <c r="D42" s="16">
        <v>112.5</v>
      </c>
      <c r="E42" s="46"/>
    </row>
    <row r="43" spans="1:5" ht="27" customHeight="1">
      <c r="A43" s="29">
        <f t="shared" si="0"/>
        <v>30</v>
      </c>
      <c r="B43" s="20" t="s">
        <v>42</v>
      </c>
      <c r="C43" s="27" t="s">
        <v>17</v>
      </c>
      <c r="D43" s="24">
        <v>104.37</v>
      </c>
      <c r="E43" s="46"/>
    </row>
    <row r="44" spans="1:5" ht="32.25" customHeight="1">
      <c r="A44" s="29">
        <f t="shared" si="0"/>
        <v>31</v>
      </c>
      <c r="B44" s="18" t="s">
        <v>43</v>
      </c>
      <c r="C44" s="27" t="s">
        <v>17</v>
      </c>
      <c r="D44" s="16">
        <v>114.24</v>
      </c>
      <c r="E44" s="46"/>
    </row>
    <row r="45" spans="1:5" ht="33" customHeight="1">
      <c r="A45" s="29">
        <f t="shared" si="0"/>
        <v>32</v>
      </c>
      <c r="B45" s="18" t="s">
        <v>44</v>
      </c>
      <c r="C45" s="27" t="s">
        <v>17</v>
      </c>
      <c r="D45" s="16">
        <v>41.58</v>
      </c>
      <c r="E45" s="46"/>
    </row>
    <row r="46" spans="1:5" ht="30.75" customHeight="1">
      <c r="A46" s="29">
        <f t="shared" si="0"/>
        <v>33</v>
      </c>
      <c r="B46" s="17" t="s">
        <v>45</v>
      </c>
      <c r="C46" s="27" t="s">
        <v>17</v>
      </c>
      <c r="D46" s="16">
        <v>19.11</v>
      </c>
      <c r="E46" s="46"/>
    </row>
    <row r="47" spans="1:5" ht="29.25" customHeight="1">
      <c r="A47" s="29">
        <f t="shared" si="0"/>
        <v>34</v>
      </c>
      <c r="B47" s="18" t="s">
        <v>46</v>
      </c>
      <c r="C47" s="27" t="s">
        <v>47</v>
      </c>
      <c r="D47" s="16">
        <v>9</v>
      </c>
      <c r="E47" s="46"/>
    </row>
    <row r="48" spans="1:5" ht="30" customHeight="1">
      <c r="A48" s="29">
        <f t="shared" si="0"/>
        <v>35</v>
      </c>
      <c r="B48" s="18" t="s">
        <v>48</v>
      </c>
      <c r="C48" s="27" t="s">
        <v>15</v>
      </c>
      <c r="D48" s="16">
        <v>885</v>
      </c>
      <c r="E48" s="46"/>
    </row>
    <row r="49" spans="1:5" ht="21" customHeight="1">
      <c r="A49" s="29">
        <f t="shared" si="0"/>
        <v>36</v>
      </c>
      <c r="B49" s="18" t="s">
        <v>49</v>
      </c>
      <c r="C49" s="27" t="s">
        <v>17</v>
      </c>
      <c r="D49" s="16">
        <v>456</v>
      </c>
      <c r="E49" s="46"/>
    </row>
    <row r="50" spans="1:5" ht="30" customHeight="1">
      <c r="A50" s="29">
        <f t="shared" si="0"/>
        <v>37</v>
      </c>
      <c r="B50" s="18" t="s">
        <v>50</v>
      </c>
      <c r="C50" s="27" t="s">
        <v>17</v>
      </c>
      <c r="D50" s="16">
        <f>D49</f>
        <v>456</v>
      </c>
      <c r="E50" s="46"/>
    </row>
    <row r="51" spans="1:5" ht="19.5" customHeight="1">
      <c r="A51" s="29">
        <f t="shared" si="0"/>
        <v>38</v>
      </c>
      <c r="B51" s="18" t="s">
        <v>51</v>
      </c>
      <c r="C51" s="27" t="s">
        <v>52</v>
      </c>
      <c r="D51" s="16">
        <v>224.63</v>
      </c>
      <c r="E51" s="46"/>
    </row>
    <row r="52" spans="1:5" ht="18" customHeight="1">
      <c r="A52" s="29">
        <f t="shared" si="0"/>
        <v>39</v>
      </c>
      <c r="B52" s="18" t="s">
        <v>53</v>
      </c>
      <c r="C52" s="35" t="s">
        <v>52</v>
      </c>
      <c r="D52" s="27">
        <v>224.63</v>
      </c>
      <c r="E52" s="47"/>
    </row>
    <row r="53" spans="1:5" ht="35.25" customHeight="1">
      <c r="A53" s="29">
        <f t="shared" si="0"/>
        <v>40</v>
      </c>
      <c r="B53" s="39" t="s">
        <v>54</v>
      </c>
      <c r="C53" s="36" t="s">
        <v>55</v>
      </c>
      <c r="D53" s="36">
        <v>572.62</v>
      </c>
      <c r="E53" s="47"/>
    </row>
    <row r="54" spans="1:5" ht="25.5" customHeight="1">
      <c r="A54" s="29">
        <f t="shared" si="0"/>
        <v>41</v>
      </c>
      <c r="B54" s="38" t="s">
        <v>56</v>
      </c>
      <c r="C54" s="27" t="s">
        <v>15</v>
      </c>
      <c r="D54" s="37">
        <v>183</v>
      </c>
      <c r="E54" s="47"/>
    </row>
    <row r="55" spans="1:5" ht="33.75" customHeight="1">
      <c r="A55" s="29">
        <f t="shared" si="0"/>
        <v>42</v>
      </c>
      <c r="B55" s="17" t="s">
        <v>57</v>
      </c>
      <c r="C55" s="27" t="s">
        <v>15</v>
      </c>
      <c r="D55" s="25">
        <v>42</v>
      </c>
      <c r="E55" s="46"/>
    </row>
    <row r="56" spans="1:5" ht="24.75" customHeight="1">
      <c r="A56" s="29">
        <f t="shared" si="0"/>
        <v>43</v>
      </c>
      <c r="B56" s="17" t="s">
        <v>58</v>
      </c>
      <c r="C56" s="27" t="s">
        <v>15</v>
      </c>
      <c r="D56" s="25">
        <v>17</v>
      </c>
      <c r="E56" s="46"/>
    </row>
    <row r="57" spans="1:5" ht="30" customHeight="1">
      <c r="A57" s="29">
        <f t="shared" si="0"/>
        <v>44</v>
      </c>
      <c r="B57" s="17" t="s">
        <v>59</v>
      </c>
      <c r="C57" s="27" t="s">
        <v>15</v>
      </c>
      <c r="D57" s="25">
        <v>62</v>
      </c>
      <c r="E57" s="46"/>
    </row>
    <row r="58" spans="1:5" ht="28.5" customHeight="1">
      <c r="A58" s="29">
        <f t="shared" si="0"/>
        <v>45</v>
      </c>
      <c r="B58" s="17" t="s">
        <v>60</v>
      </c>
      <c r="C58" s="27" t="s">
        <v>15</v>
      </c>
      <c r="D58" s="25">
        <v>34</v>
      </c>
      <c r="E58" s="46"/>
    </row>
    <row r="59" spans="1:5" ht="19.5" customHeight="1">
      <c r="A59" s="29">
        <f t="shared" si="0"/>
        <v>46</v>
      </c>
      <c r="B59" s="21" t="s">
        <v>61</v>
      </c>
      <c r="C59" s="27" t="s">
        <v>47</v>
      </c>
      <c r="D59" s="25">
        <v>32</v>
      </c>
      <c r="E59" s="46"/>
    </row>
    <row r="60" spans="1:5" ht="25.5" customHeight="1">
      <c r="A60" s="29">
        <f t="shared" si="0"/>
        <v>47</v>
      </c>
      <c r="B60" s="21" t="s">
        <v>62</v>
      </c>
      <c r="C60" s="27" t="s">
        <v>47</v>
      </c>
      <c r="D60" s="25">
        <v>22</v>
      </c>
      <c r="E60" s="46"/>
    </row>
    <row r="61" spans="1:5" ht="21" customHeight="1">
      <c r="A61" s="29">
        <f t="shared" si="0"/>
        <v>48</v>
      </c>
      <c r="B61" s="21" t="s">
        <v>63</v>
      </c>
      <c r="C61" s="27" t="s">
        <v>47</v>
      </c>
      <c r="D61" s="25">
        <v>12</v>
      </c>
      <c r="E61" s="46"/>
    </row>
    <row r="62" spans="1:5" ht="20.25" customHeight="1">
      <c r="A62" s="29">
        <f t="shared" si="0"/>
        <v>49</v>
      </c>
      <c r="B62" s="18" t="s">
        <v>64</v>
      </c>
      <c r="C62" s="27" t="s">
        <v>47</v>
      </c>
      <c r="D62" s="16">
        <v>44</v>
      </c>
      <c r="E62" s="46"/>
    </row>
    <row r="63" spans="1:5" ht="18.75" customHeight="1">
      <c r="A63" s="29">
        <f t="shared" si="0"/>
        <v>50</v>
      </c>
      <c r="B63" s="18" t="s">
        <v>65</v>
      </c>
      <c r="C63" s="27" t="s">
        <v>47</v>
      </c>
      <c r="D63" s="16">
        <v>34</v>
      </c>
      <c r="E63" s="46"/>
    </row>
    <row r="64" spans="1:5" ht="20.25" customHeight="1">
      <c r="A64" s="29">
        <f t="shared" si="0"/>
        <v>51</v>
      </c>
      <c r="B64" s="18" t="s">
        <v>66</v>
      </c>
      <c r="C64" s="27" t="s">
        <v>47</v>
      </c>
      <c r="D64" s="16">
        <v>8</v>
      </c>
      <c r="E64" s="46"/>
    </row>
    <row r="65" spans="1:5" ht="24" customHeight="1">
      <c r="A65" s="29">
        <f t="shared" si="0"/>
        <v>52</v>
      </c>
      <c r="B65" s="18" t="s">
        <v>67</v>
      </c>
      <c r="C65" s="27" t="s">
        <v>47</v>
      </c>
      <c r="D65" s="16">
        <v>8</v>
      </c>
      <c r="E65" s="46"/>
    </row>
    <row r="66" spans="1:5" ht="21" customHeight="1">
      <c r="A66" s="29">
        <f t="shared" si="0"/>
        <v>53</v>
      </c>
      <c r="B66" s="21" t="s">
        <v>68</v>
      </c>
      <c r="C66" s="27" t="s">
        <v>47</v>
      </c>
      <c r="D66" s="25">
        <v>4</v>
      </c>
      <c r="E66" s="46"/>
    </row>
    <row r="67" spans="1:5" ht="19.5" customHeight="1">
      <c r="A67" s="29">
        <f t="shared" si="0"/>
        <v>54</v>
      </c>
      <c r="B67" s="18" t="s">
        <v>69</v>
      </c>
      <c r="C67" s="27" t="s">
        <v>47</v>
      </c>
      <c r="D67" s="16">
        <v>10</v>
      </c>
      <c r="E67" s="46"/>
    </row>
    <row r="68" spans="1:5" ht="20.25" customHeight="1">
      <c r="A68" s="29">
        <f t="shared" si="0"/>
        <v>55</v>
      </c>
      <c r="B68" s="22" t="s">
        <v>70</v>
      </c>
      <c r="C68" s="27" t="s">
        <v>47</v>
      </c>
      <c r="D68" s="26">
        <v>8</v>
      </c>
      <c r="E68" s="46"/>
    </row>
    <row r="69" spans="1:5" ht="19.5" customHeight="1">
      <c r="A69" s="29">
        <f t="shared" si="0"/>
        <v>56</v>
      </c>
      <c r="B69" s="18" t="s">
        <v>71</v>
      </c>
      <c r="C69" s="27" t="s">
        <v>47</v>
      </c>
      <c r="D69" s="16">
        <v>64</v>
      </c>
      <c r="E69" s="46"/>
    </row>
    <row r="70" spans="1:5" ht="17.25" customHeight="1">
      <c r="A70" s="29">
        <f t="shared" si="0"/>
        <v>57</v>
      </c>
      <c r="B70" s="18" t="s">
        <v>71</v>
      </c>
      <c r="C70" s="27" t="s">
        <v>47</v>
      </c>
      <c r="D70" s="16">
        <v>18</v>
      </c>
      <c r="E70" s="46"/>
    </row>
    <row r="71" spans="1:5" ht="27" customHeight="1">
      <c r="A71" s="29">
        <f t="shared" si="0"/>
        <v>58</v>
      </c>
      <c r="B71" s="18" t="s">
        <v>72</v>
      </c>
      <c r="C71" s="27" t="s">
        <v>47</v>
      </c>
      <c r="D71" s="16">
        <v>4</v>
      </c>
      <c r="E71" s="46"/>
    </row>
    <row r="72" spans="1:5" ht="30.75" customHeight="1">
      <c r="A72" s="29">
        <f t="shared" si="0"/>
        <v>59</v>
      </c>
      <c r="B72" s="18" t="s">
        <v>73</v>
      </c>
      <c r="C72" s="27" t="s">
        <v>74</v>
      </c>
      <c r="D72" s="16">
        <v>132</v>
      </c>
      <c r="E72" s="46"/>
    </row>
    <row r="73" spans="1:5" ht="34.5" customHeight="1">
      <c r="A73" s="29">
        <f t="shared" si="0"/>
        <v>60</v>
      </c>
      <c r="B73" s="18" t="s">
        <v>73</v>
      </c>
      <c r="C73" s="27" t="s">
        <v>15</v>
      </c>
      <c r="D73" s="16">
        <v>62</v>
      </c>
      <c r="E73" s="46"/>
    </row>
    <row r="74" spans="1:5" ht="34.5" customHeight="1">
      <c r="A74" s="29">
        <f t="shared" si="0"/>
        <v>61</v>
      </c>
      <c r="B74" s="18" t="s">
        <v>73</v>
      </c>
      <c r="C74" s="27" t="s">
        <v>15</v>
      </c>
      <c r="D74" s="16">
        <v>109</v>
      </c>
      <c r="E74" s="46"/>
    </row>
    <row r="75" spans="1:5" ht="31.5" customHeight="1">
      <c r="A75" s="29">
        <f t="shared" si="0"/>
        <v>62</v>
      </c>
      <c r="B75" s="18" t="s">
        <v>73</v>
      </c>
      <c r="C75" s="27" t="s">
        <v>15</v>
      </c>
      <c r="D75" s="16">
        <v>16</v>
      </c>
      <c r="E75" s="46"/>
    </row>
    <row r="76" spans="1:5" ht="36.75" customHeight="1">
      <c r="A76" s="29">
        <f t="shared" si="0"/>
        <v>63</v>
      </c>
      <c r="B76" s="18" t="s">
        <v>75</v>
      </c>
      <c r="C76" s="27" t="s">
        <v>15</v>
      </c>
      <c r="D76" s="16">
        <v>102</v>
      </c>
      <c r="E76" s="46"/>
    </row>
    <row r="77" spans="1:5" ht="45" customHeight="1">
      <c r="A77" s="29">
        <f t="shared" si="0"/>
        <v>64</v>
      </c>
      <c r="B77" s="18" t="s">
        <v>76</v>
      </c>
      <c r="C77" s="27" t="s">
        <v>15</v>
      </c>
      <c r="D77" s="16">
        <v>48</v>
      </c>
      <c r="E77" s="46"/>
    </row>
    <row r="78" spans="1:5" ht="30.75" customHeight="1">
      <c r="A78" s="29">
        <f t="shared" si="0"/>
        <v>65</v>
      </c>
      <c r="B78" s="18" t="s">
        <v>77</v>
      </c>
      <c r="C78" s="27" t="s">
        <v>15</v>
      </c>
      <c r="D78" s="16">
        <v>109</v>
      </c>
      <c r="E78" s="46"/>
    </row>
    <row r="79" spans="1:5" ht="32.25" customHeight="1">
      <c r="A79" s="29">
        <f t="shared" si="0"/>
        <v>66</v>
      </c>
      <c r="B79" s="18" t="s">
        <v>78</v>
      </c>
      <c r="C79" s="27" t="s">
        <v>15</v>
      </c>
      <c r="D79" s="16">
        <v>16</v>
      </c>
      <c r="E79" s="46"/>
    </row>
    <row r="80" spans="1:5" ht="25.5" customHeight="1">
      <c r="A80" s="29">
        <f t="shared" si="0"/>
        <v>67</v>
      </c>
      <c r="B80" s="18" t="s">
        <v>79</v>
      </c>
      <c r="C80" s="27" t="s">
        <v>47</v>
      </c>
      <c r="D80" s="16">
        <v>198</v>
      </c>
      <c r="E80" s="46"/>
    </row>
    <row r="81" spans="1:5" ht="31.5" customHeight="1">
      <c r="A81" s="29">
        <f t="shared" ref="A81:A144" si="1">A80+1</f>
        <v>68</v>
      </c>
      <c r="B81" s="18" t="s">
        <v>80</v>
      </c>
      <c r="C81" s="27" t="s">
        <v>47</v>
      </c>
      <c r="D81" s="16">
        <v>8</v>
      </c>
      <c r="E81" s="46"/>
    </row>
    <row r="82" spans="1:5" ht="18" customHeight="1">
      <c r="A82" s="29">
        <f t="shared" si="1"/>
        <v>69</v>
      </c>
      <c r="B82" s="18" t="s">
        <v>81</v>
      </c>
      <c r="C82" s="27" t="s">
        <v>47</v>
      </c>
      <c r="D82" s="16">
        <v>4</v>
      </c>
      <c r="E82" s="46"/>
    </row>
    <row r="83" spans="1:5" ht="17.25" customHeight="1">
      <c r="A83" s="29">
        <f t="shared" si="1"/>
        <v>70</v>
      </c>
      <c r="B83" s="18" t="s">
        <v>82</v>
      </c>
      <c r="C83" s="27" t="s">
        <v>47</v>
      </c>
      <c r="D83" s="16">
        <v>4</v>
      </c>
      <c r="E83" s="46"/>
    </row>
    <row r="84" spans="1:5" ht="22.5" customHeight="1">
      <c r="A84" s="29">
        <f t="shared" si="1"/>
        <v>71</v>
      </c>
      <c r="B84" s="18" t="s">
        <v>83</v>
      </c>
      <c r="C84" s="27" t="s">
        <v>84</v>
      </c>
      <c r="D84" s="16">
        <v>34.799999999999997</v>
      </c>
      <c r="E84" s="46"/>
    </row>
    <row r="85" spans="1:5" ht="30" customHeight="1">
      <c r="A85" s="29">
        <f t="shared" si="1"/>
        <v>72</v>
      </c>
      <c r="B85" s="18" t="s">
        <v>85</v>
      </c>
      <c r="C85" s="27" t="s">
        <v>47</v>
      </c>
      <c r="D85" s="16">
        <v>2</v>
      </c>
      <c r="E85" s="46"/>
    </row>
    <row r="86" spans="1:5" ht="27.75" customHeight="1">
      <c r="A86" s="29">
        <f t="shared" si="1"/>
        <v>73</v>
      </c>
      <c r="B86" s="18" t="s">
        <v>86</v>
      </c>
      <c r="C86" s="27" t="s">
        <v>15</v>
      </c>
      <c r="D86" s="16">
        <v>158</v>
      </c>
      <c r="E86" s="46"/>
    </row>
    <row r="87" spans="1:5" ht="30.75" customHeight="1">
      <c r="A87" s="29">
        <f t="shared" si="1"/>
        <v>74</v>
      </c>
      <c r="B87" s="18" t="s">
        <v>87</v>
      </c>
      <c r="C87" s="27" t="s">
        <v>15</v>
      </c>
      <c r="D87" s="16">
        <v>65</v>
      </c>
      <c r="E87" s="46"/>
    </row>
    <row r="88" spans="1:5" ht="22.5" customHeight="1">
      <c r="A88" s="29">
        <f t="shared" si="1"/>
        <v>75</v>
      </c>
      <c r="B88" s="18" t="s">
        <v>88</v>
      </c>
      <c r="C88" s="27" t="s">
        <v>47</v>
      </c>
      <c r="D88" s="16">
        <v>2</v>
      </c>
      <c r="E88" s="46"/>
    </row>
    <row r="89" spans="1:5" ht="19.5" customHeight="1">
      <c r="A89" s="29">
        <f t="shared" si="1"/>
        <v>76</v>
      </c>
      <c r="B89" s="18" t="s">
        <v>89</v>
      </c>
      <c r="C89" s="27" t="s">
        <v>47</v>
      </c>
      <c r="D89" s="16">
        <v>2</v>
      </c>
      <c r="E89" s="46"/>
    </row>
    <row r="90" spans="1:5" ht="22.5" customHeight="1">
      <c r="A90" s="29">
        <f t="shared" si="1"/>
        <v>77</v>
      </c>
      <c r="B90" s="18" t="s">
        <v>90</v>
      </c>
      <c r="C90" s="27" t="s">
        <v>47</v>
      </c>
      <c r="D90" s="16">
        <v>6</v>
      </c>
      <c r="E90" s="46"/>
    </row>
    <row r="91" spans="1:5" ht="22.5" customHeight="1">
      <c r="A91" s="29">
        <f t="shared" si="1"/>
        <v>78</v>
      </c>
      <c r="B91" s="18" t="s">
        <v>91</v>
      </c>
      <c r="C91" s="27" t="s">
        <v>47</v>
      </c>
      <c r="D91" s="16">
        <v>14</v>
      </c>
      <c r="E91" s="46"/>
    </row>
    <row r="92" spans="1:5" ht="30.75" customHeight="1">
      <c r="A92" s="29">
        <f t="shared" si="1"/>
        <v>79</v>
      </c>
      <c r="B92" s="18" t="s">
        <v>92</v>
      </c>
      <c r="C92" s="27" t="s">
        <v>47</v>
      </c>
      <c r="D92" s="16">
        <v>20</v>
      </c>
      <c r="E92" s="46"/>
    </row>
    <row r="93" spans="1:5" ht="18" customHeight="1">
      <c r="A93" s="29">
        <f t="shared" si="1"/>
        <v>80</v>
      </c>
      <c r="B93" s="18" t="s">
        <v>93</v>
      </c>
      <c r="C93" s="27" t="s">
        <v>47</v>
      </c>
      <c r="D93" s="16">
        <v>2</v>
      </c>
      <c r="E93" s="46"/>
    </row>
    <row r="94" spans="1:5" ht="21.75" customHeight="1">
      <c r="A94" s="29">
        <f t="shared" si="1"/>
        <v>81</v>
      </c>
      <c r="B94" s="18" t="s">
        <v>94</v>
      </c>
      <c r="C94" s="27" t="s">
        <v>47</v>
      </c>
      <c r="D94" s="16">
        <v>4</v>
      </c>
      <c r="E94" s="46"/>
    </row>
    <row r="95" spans="1:5" ht="20.25" customHeight="1">
      <c r="A95" s="29">
        <f t="shared" si="1"/>
        <v>82</v>
      </c>
      <c r="B95" s="18" t="s">
        <v>83</v>
      </c>
      <c r="C95" s="27" t="s">
        <v>84</v>
      </c>
      <c r="D95" s="16">
        <v>53.4</v>
      </c>
      <c r="E95" s="46"/>
    </row>
    <row r="96" spans="1:5" ht="29.25" customHeight="1">
      <c r="A96" s="29">
        <f t="shared" si="1"/>
        <v>83</v>
      </c>
      <c r="B96" s="18" t="s">
        <v>95</v>
      </c>
      <c r="C96" s="27" t="s">
        <v>47</v>
      </c>
      <c r="D96" s="16">
        <v>4</v>
      </c>
      <c r="E96" s="46"/>
    </row>
    <row r="97" spans="1:5" ht="29.25" customHeight="1">
      <c r="A97" s="29">
        <f t="shared" si="1"/>
        <v>84</v>
      </c>
      <c r="B97" s="18" t="s">
        <v>96</v>
      </c>
      <c r="C97" s="27" t="s">
        <v>47</v>
      </c>
      <c r="D97" s="16">
        <v>1</v>
      </c>
      <c r="E97" s="46"/>
    </row>
    <row r="98" spans="1:5" ht="21.75" customHeight="1">
      <c r="A98" s="29">
        <f t="shared" si="1"/>
        <v>85</v>
      </c>
      <c r="B98" s="18" t="s">
        <v>97</v>
      </c>
      <c r="C98" s="27" t="s">
        <v>47</v>
      </c>
      <c r="D98" s="16">
        <v>16</v>
      </c>
      <c r="E98" s="46"/>
    </row>
    <row r="99" spans="1:5" ht="25.5" customHeight="1">
      <c r="A99" s="29">
        <f t="shared" si="1"/>
        <v>86</v>
      </c>
      <c r="B99" s="18" t="s">
        <v>98</v>
      </c>
      <c r="C99" s="27" t="s">
        <v>47</v>
      </c>
      <c r="D99" s="16">
        <v>18</v>
      </c>
      <c r="E99" s="46"/>
    </row>
    <row r="100" spans="1:5" ht="24.75" customHeight="1">
      <c r="A100" s="29">
        <f t="shared" si="1"/>
        <v>87</v>
      </c>
      <c r="B100" s="18" t="s">
        <v>99</v>
      </c>
      <c r="C100" s="27" t="s">
        <v>47</v>
      </c>
      <c r="D100" s="16">
        <v>1</v>
      </c>
      <c r="E100" s="46"/>
    </row>
    <row r="101" spans="1:5" ht="16.5" customHeight="1">
      <c r="A101" s="29">
        <f t="shared" si="1"/>
        <v>88</v>
      </c>
      <c r="B101" s="18" t="s">
        <v>100</v>
      </c>
      <c r="C101" s="27" t="s">
        <v>47</v>
      </c>
      <c r="D101" s="16">
        <v>36</v>
      </c>
      <c r="E101" s="46"/>
    </row>
    <row r="102" spans="1:5" ht="19.5" customHeight="1">
      <c r="A102" s="29">
        <f t="shared" si="1"/>
        <v>89</v>
      </c>
      <c r="B102" s="18" t="s">
        <v>101</v>
      </c>
      <c r="C102" s="27" t="s">
        <v>47</v>
      </c>
      <c r="D102" s="16">
        <v>2</v>
      </c>
      <c r="E102" s="46"/>
    </row>
    <row r="103" spans="1:5" ht="18.75" customHeight="1">
      <c r="A103" s="29">
        <f t="shared" si="1"/>
        <v>90</v>
      </c>
      <c r="B103" s="18" t="s">
        <v>102</v>
      </c>
      <c r="C103" s="27" t="s">
        <v>47</v>
      </c>
      <c r="D103" s="16">
        <v>68</v>
      </c>
      <c r="E103" s="46"/>
    </row>
    <row r="104" spans="1:5" ht="30" customHeight="1">
      <c r="A104" s="29">
        <f t="shared" si="1"/>
        <v>91</v>
      </c>
      <c r="B104" s="18" t="s">
        <v>103</v>
      </c>
      <c r="C104" s="27" t="s">
        <v>47</v>
      </c>
      <c r="D104" s="16">
        <v>11</v>
      </c>
      <c r="E104" s="46"/>
    </row>
    <row r="105" spans="1:5" ht="28.5" customHeight="1">
      <c r="A105" s="29">
        <f t="shared" si="1"/>
        <v>92</v>
      </c>
      <c r="B105" s="18" t="s">
        <v>104</v>
      </c>
      <c r="C105" s="27" t="s">
        <v>47</v>
      </c>
      <c r="D105" s="16">
        <v>11</v>
      </c>
      <c r="E105" s="46"/>
    </row>
    <row r="106" spans="1:5" ht="28.5" customHeight="1">
      <c r="A106" s="29">
        <f t="shared" si="1"/>
        <v>93</v>
      </c>
      <c r="B106" s="18" t="s">
        <v>105</v>
      </c>
      <c r="C106" s="27" t="s">
        <v>47</v>
      </c>
      <c r="D106" s="16">
        <v>3</v>
      </c>
      <c r="E106" s="46"/>
    </row>
    <row r="107" spans="1:5" ht="28.5" customHeight="1">
      <c r="A107" s="29">
        <f t="shared" si="1"/>
        <v>94</v>
      </c>
      <c r="B107" s="18" t="s">
        <v>106</v>
      </c>
      <c r="C107" s="27" t="s">
        <v>47</v>
      </c>
      <c r="D107" s="16">
        <v>8</v>
      </c>
      <c r="E107" s="46"/>
    </row>
    <row r="108" spans="1:5" ht="28.5" customHeight="1">
      <c r="A108" s="29">
        <f t="shared" si="1"/>
        <v>95</v>
      </c>
      <c r="B108" s="18" t="s">
        <v>107</v>
      </c>
      <c r="C108" s="27" t="s">
        <v>47</v>
      </c>
      <c r="D108" s="16">
        <v>2</v>
      </c>
      <c r="E108" s="46"/>
    </row>
    <row r="109" spans="1:5" ht="28.5" customHeight="1">
      <c r="A109" s="29">
        <f t="shared" si="1"/>
        <v>96</v>
      </c>
      <c r="B109" s="18" t="s">
        <v>108</v>
      </c>
      <c r="C109" s="27" t="s">
        <v>47</v>
      </c>
      <c r="D109" s="16">
        <v>92</v>
      </c>
      <c r="E109" s="46"/>
    </row>
    <row r="110" spans="1:5" ht="28.5" customHeight="1">
      <c r="A110" s="29">
        <f t="shared" si="1"/>
        <v>97</v>
      </c>
      <c r="B110" s="18" t="s">
        <v>109</v>
      </c>
      <c r="C110" s="27" t="s">
        <v>47</v>
      </c>
      <c r="D110" s="16">
        <v>4</v>
      </c>
      <c r="E110" s="46"/>
    </row>
    <row r="111" spans="1:5" ht="28.5" customHeight="1">
      <c r="A111" s="29">
        <f t="shared" si="1"/>
        <v>98</v>
      </c>
      <c r="B111" s="18" t="s">
        <v>110</v>
      </c>
      <c r="C111" s="27" t="s">
        <v>17</v>
      </c>
      <c r="D111" s="16">
        <f>11.8+54.2+19.8+8.4+21.6</f>
        <v>115.80000000000001</v>
      </c>
      <c r="E111" s="46"/>
    </row>
    <row r="112" spans="1:5" ht="28.5" customHeight="1">
      <c r="A112" s="29">
        <f t="shared" si="1"/>
        <v>99</v>
      </c>
      <c r="B112" s="18" t="s">
        <v>111</v>
      </c>
      <c r="C112" s="27" t="s">
        <v>17</v>
      </c>
      <c r="D112" s="16">
        <v>6</v>
      </c>
      <c r="E112" s="46"/>
    </row>
    <row r="113" spans="1:5" ht="28.5" customHeight="1">
      <c r="A113" s="29">
        <f t="shared" si="1"/>
        <v>100</v>
      </c>
      <c r="B113" s="18" t="s">
        <v>112</v>
      </c>
      <c r="C113" s="27" t="s">
        <v>17</v>
      </c>
      <c r="D113" s="16">
        <v>44.27</v>
      </c>
      <c r="E113" s="46"/>
    </row>
    <row r="114" spans="1:5" ht="24">
      <c r="A114" s="29">
        <f t="shared" si="1"/>
        <v>101</v>
      </c>
      <c r="B114" s="18" t="s">
        <v>113</v>
      </c>
      <c r="C114" s="27" t="s">
        <v>17</v>
      </c>
      <c r="D114" s="16">
        <v>10</v>
      </c>
      <c r="E114" s="46"/>
    </row>
    <row r="115" spans="1:5" ht="15" customHeight="1">
      <c r="A115" s="29">
        <f t="shared" si="1"/>
        <v>102</v>
      </c>
      <c r="B115" s="18" t="s">
        <v>83</v>
      </c>
      <c r="C115" s="27" t="s">
        <v>84</v>
      </c>
      <c r="D115" s="16">
        <v>53</v>
      </c>
      <c r="E115" s="46"/>
    </row>
    <row r="116" spans="1:5" ht="15" customHeight="1">
      <c r="A116" s="29">
        <f t="shared" si="1"/>
        <v>103</v>
      </c>
      <c r="B116" s="18" t="s">
        <v>114</v>
      </c>
      <c r="C116" s="27" t="s">
        <v>15</v>
      </c>
      <c r="D116" s="16">
        <v>420</v>
      </c>
      <c r="E116" s="46"/>
    </row>
    <row r="117" spans="1:5" ht="15" customHeight="1">
      <c r="A117" s="29">
        <f t="shared" si="1"/>
        <v>104</v>
      </c>
      <c r="B117" s="18" t="s">
        <v>115</v>
      </c>
      <c r="C117" s="27" t="s">
        <v>47</v>
      </c>
      <c r="D117" s="16">
        <v>15</v>
      </c>
      <c r="E117" s="46"/>
    </row>
    <row r="118" spans="1:5" ht="15" customHeight="1">
      <c r="A118" s="29">
        <f t="shared" si="1"/>
        <v>105</v>
      </c>
      <c r="B118" s="18" t="s">
        <v>116</v>
      </c>
      <c r="C118" s="27" t="s">
        <v>47</v>
      </c>
      <c r="D118" s="16">
        <v>237</v>
      </c>
      <c r="E118" s="46"/>
    </row>
    <row r="119" spans="1:5" ht="15" customHeight="1">
      <c r="A119" s="29">
        <f t="shared" si="1"/>
        <v>106</v>
      </c>
      <c r="B119" s="18" t="s">
        <v>117</v>
      </c>
      <c r="C119" s="27" t="s">
        <v>47</v>
      </c>
      <c r="D119" s="16">
        <v>167</v>
      </c>
      <c r="E119" s="46"/>
    </row>
    <row r="120" spans="1:5" ht="15" customHeight="1">
      <c r="A120" s="29">
        <f t="shared" si="1"/>
        <v>107</v>
      </c>
      <c r="B120" s="18" t="s">
        <v>118</v>
      </c>
      <c r="C120" s="27" t="s">
        <v>15</v>
      </c>
      <c r="D120" s="16">
        <v>2568.52</v>
      </c>
      <c r="E120" s="46"/>
    </row>
    <row r="121" spans="1:5" ht="24">
      <c r="A121" s="29">
        <f t="shared" si="1"/>
        <v>108</v>
      </c>
      <c r="B121" s="18" t="s">
        <v>119</v>
      </c>
      <c r="C121" s="27" t="s">
        <v>47</v>
      </c>
      <c r="D121" s="16">
        <v>1</v>
      </c>
      <c r="E121" s="46"/>
    </row>
    <row r="122" spans="1:5" ht="24">
      <c r="A122" s="29">
        <f t="shared" si="1"/>
        <v>109</v>
      </c>
      <c r="B122" s="18" t="s">
        <v>120</v>
      </c>
      <c r="C122" s="27" t="s">
        <v>47</v>
      </c>
      <c r="D122" s="16">
        <v>1</v>
      </c>
      <c r="E122" s="46"/>
    </row>
    <row r="123" spans="1:5" ht="24">
      <c r="A123" s="29">
        <f t="shared" si="1"/>
        <v>110</v>
      </c>
      <c r="B123" s="18" t="s">
        <v>121</v>
      </c>
      <c r="C123" s="27" t="s">
        <v>47</v>
      </c>
      <c r="D123" s="16">
        <v>1</v>
      </c>
      <c r="E123" s="46"/>
    </row>
    <row r="124" spans="1:5" ht="36">
      <c r="A124" s="29">
        <f t="shared" si="1"/>
        <v>111</v>
      </c>
      <c r="B124" s="18" t="s">
        <v>122</v>
      </c>
      <c r="C124" s="27" t="s">
        <v>47</v>
      </c>
      <c r="D124" s="16">
        <v>10</v>
      </c>
      <c r="E124" s="46"/>
    </row>
    <row r="125" spans="1:5" ht="36">
      <c r="A125" s="29">
        <f t="shared" si="1"/>
        <v>112</v>
      </c>
      <c r="B125" s="18" t="s">
        <v>123</v>
      </c>
      <c r="C125" s="27" t="s">
        <v>47</v>
      </c>
      <c r="D125" s="16">
        <v>4</v>
      </c>
      <c r="E125" s="46"/>
    </row>
    <row r="126" spans="1:5" ht="24">
      <c r="A126" s="29">
        <f t="shared" si="1"/>
        <v>113</v>
      </c>
      <c r="B126" s="18" t="s">
        <v>120</v>
      </c>
      <c r="C126" s="27" t="s">
        <v>47</v>
      </c>
      <c r="D126" s="16">
        <f>1*9</f>
        <v>9</v>
      </c>
      <c r="E126" s="46"/>
    </row>
    <row r="127" spans="1:5" ht="20.25" customHeight="1">
      <c r="A127" s="29">
        <f t="shared" si="1"/>
        <v>114</v>
      </c>
      <c r="B127" s="18" t="s">
        <v>124</v>
      </c>
      <c r="C127" s="27" t="s">
        <v>47</v>
      </c>
      <c r="D127" s="16">
        <f>1*9</f>
        <v>9</v>
      </c>
      <c r="E127" s="46"/>
    </row>
    <row r="128" spans="1:5" ht="24">
      <c r="A128" s="29">
        <f t="shared" si="1"/>
        <v>115</v>
      </c>
      <c r="B128" s="18" t="s">
        <v>125</v>
      </c>
      <c r="C128" s="27" t="s">
        <v>47</v>
      </c>
      <c r="D128" s="16">
        <f>13*9</f>
        <v>117</v>
      </c>
      <c r="E128" s="46"/>
    </row>
    <row r="129" spans="1:5" ht="24">
      <c r="A129" s="29">
        <f t="shared" si="1"/>
        <v>116</v>
      </c>
      <c r="B129" s="18" t="s">
        <v>126</v>
      </c>
      <c r="C129" s="27" t="s">
        <v>47</v>
      </c>
      <c r="D129" s="16">
        <f>15*9</f>
        <v>135</v>
      </c>
      <c r="E129" s="46"/>
    </row>
    <row r="130" spans="1:5" ht="28.5" customHeight="1">
      <c r="A130" s="29">
        <f t="shared" si="1"/>
        <v>117</v>
      </c>
      <c r="B130" s="18" t="s">
        <v>127</v>
      </c>
      <c r="C130" s="27" t="s">
        <v>47</v>
      </c>
      <c r="D130" s="16">
        <v>1</v>
      </c>
      <c r="E130" s="46"/>
    </row>
    <row r="131" spans="1:5" ht="18.75" customHeight="1">
      <c r="A131" s="29">
        <f t="shared" si="1"/>
        <v>118</v>
      </c>
      <c r="B131" s="18" t="s">
        <v>128</v>
      </c>
      <c r="C131" s="27" t="s">
        <v>47</v>
      </c>
      <c r="D131" s="16">
        <v>1</v>
      </c>
      <c r="E131" s="46"/>
    </row>
    <row r="132" spans="1:5" ht="24">
      <c r="A132" s="29">
        <f t="shared" si="1"/>
        <v>119</v>
      </c>
      <c r="B132" s="18" t="s">
        <v>125</v>
      </c>
      <c r="C132" s="27" t="s">
        <v>47</v>
      </c>
      <c r="D132" s="16">
        <v>3</v>
      </c>
      <c r="E132" s="46"/>
    </row>
    <row r="133" spans="1:5" ht="24">
      <c r="A133" s="29">
        <f t="shared" si="1"/>
        <v>120</v>
      </c>
      <c r="B133" s="18" t="s">
        <v>126</v>
      </c>
      <c r="C133" s="27" t="s">
        <v>47</v>
      </c>
      <c r="D133" s="16">
        <v>2</v>
      </c>
      <c r="E133" s="46"/>
    </row>
    <row r="134" spans="1:5" ht="26.25" customHeight="1">
      <c r="A134" s="29">
        <f t="shared" si="1"/>
        <v>121</v>
      </c>
      <c r="B134" s="18" t="s">
        <v>127</v>
      </c>
      <c r="C134" s="27" t="s">
        <v>47</v>
      </c>
      <c r="D134" s="16">
        <v>1</v>
      </c>
      <c r="E134" s="46"/>
    </row>
    <row r="135" spans="1:5" ht="16.5" customHeight="1">
      <c r="A135" s="29">
        <f t="shared" si="1"/>
        <v>122</v>
      </c>
      <c r="B135" s="18" t="s">
        <v>129</v>
      </c>
      <c r="C135" s="27" t="s">
        <v>47</v>
      </c>
      <c r="D135" s="16">
        <v>1</v>
      </c>
      <c r="E135" s="46"/>
    </row>
    <row r="136" spans="1:5" ht="48">
      <c r="A136" s="29">
        <f t="shared" si="1"/>
        <v>123</v>
      </c>
      <c r="B136" s="18" t="s">
        <v>130</v>
      </c>
      <c r="C136" s="27" t="s">
        <v>47</v>
      </c>
      <c r="D136" s="16">
        <v>1</v>
      </c>
      <c r="E136" s="46"/>
    </row>
    <row r="137" spans="1:5" ht="24">
      <c r="A137" s="29">
        <f t="shared" si="1"/>
        <v>124</v>
      </c>
      <c r="B137" s="18" t="s">
        <v>131</v>
      </c>
      <c r="C137" s="27" t="s">
        <v>47</v>
      </c>
      <c r="D137" s="16">
        <v>1</v>
      </c>
      <c r="E137" s="46"/>
    </row>
    <row r="138" spans="1:5" ht="24">
      <c r="A138" s="29">
        <f t="shared" si="1"/>
        <v>125</v>
      </c>
      <c r="B138" s="18" t="s">
        <v>125</v>
      </c>
      <c r="C138" s="27" t="s">
        <v>47</v>
      </c>
      <c r="D138" s="16">
        <v>1</v>
      </c>
      <c r="E138" s="46"/>
    </row>
    <row r="139" spans="1:5" ht="15" customHeight="1">
      <c r="A139" s="29">
        <f t="shared" si="1"/>
        <v>126</v>
      </c>
      <c r="B139" s="18" t="s">
        <v>132</v>
      </c>
      <c r="C139" s="27" t="s">
        <v>47</v>
      </c>
      <c r="D139" s="16">
        <v>2</v>
      </c>
      <c r="E139" s="46"/>
    </row>
    <row r="140" spans="1:5" ht="15" customHeight="1">
      <c r="A140" s="29">
        <f t="shared" si="1"/>
        <v>127</v>
      </c>
      <c r="B140" s="18" t="s">
        <v>133</v>
      </c>
      <c r="C140" s="27" t="s">
        <v>47</v>
      </c>
      <c r="D140" s="16">
        <v>2</v>
      </c>
      <c r="E140" s="46"/>
    </row>
    <row r="141" spans="1:5" ht="36">
      <c r="A141" s="29">
        <f t="shared" si="1"/>
        <v>128</v>
      </c>
      <c r="B141" s="18" t="s">
        <v>134</v>
      </c>
      <c r="C141" s="27" t="s">
        <v>47</v>
      </c>
      <c r="D141" s="16">
        <v>2</v>
      </c>
      <c r="E141" s="46"/>
    </row>
    <row r="142" spans="1:5" ht="36">
      <c r="A142" s="29">
        <f t="shared" si="1"/>
        <v>129</v>
      </c>
      <c r="B142" s="18" t="s">
        <v>135</v>
      </c>
      <c r="C142" s="27" t="s">
        <v>15</v>
      </c>
      <c r="D142" s="16">
        <v>15</v>
      </c>
      <c r="E142" s="46"/>
    </row>
    <row r="143" spans="1:5" ht="36">
      <c r="A143" s="29">
        <f t="shared" si="1"/>
        <v>130</v>
      </c>
      <c r="B143" s="18" t="s">
        <v>136</v>
      </c>
      <c r="C143" s="27" t="s">
        <v>15</v>
      </c>
      <c r="D143" s="16">
        <v>300</v>
      </c>
      <c r="E143" s="46"/>
    </row>
    <row r="144" spans="1:5" ht="60">
      <c r="A144" s="29">
        <f t="shared" si="1"/>
        <v>131</v>
      </c>
      <c r="B144" s="18" t="s">
        <v>137</v>
      </c>
      <c r="C144" s="27" t="s">
        <v>15</v>
      </c>
      <c r="D144" s="16">
        <v>4300</v>
      </c>
      <c r="E144" s="46"/>
    </row>
    <row r="145" spans="1:5" ht="60" customHeight="1">
      <c r="A145" s="29">
        <f t="shared" ref="A145:A169" si="2">A144+1</f>
        <v>132</v>
      </c>
      <c r="B145" s="18" t="s">
        <v>138</v>
      </c>
      <c r="C145" s="27" t="s">
        <v>15</v>
      </c>
      <c r="D145" s="16">
        <v>500</v>
      </c>
      <c r="E145" s="46"/>
    </row>
    <row r="146" spans="1:5" ht="72">
      <c r="A146" s="29">
        <f t="shared" si="2"/>
        <v>133</v>
      </c>
      <c r="B146" s="18" t="s">
        <v>139</v>
      </c>
      <c r="C146" s="27" t="s">
        <v>15</v>
      </c>
      <c r="D146" s="16">
        <v>3100</v>
      </c>
      <c r="E146" s="46"/>
    </row>
    <row r="147" spans="1:5" ht="72">
      <c r="A147" s="29">
        <f t="shared" si="2"/>
        <v>134</v>
      </c>
      <c r="B147" s="17" t="s">
        <v>140</v>
      </c>
      <c r="C147" s="27" t="s">
        <v>15</v>
      </c>
      <c r="D147" s="16">
        <v>500</v>
      </c>
      <c r="E147" s="46"/>
    </row>
    <row r="148" spans="1:5" ht="72">
      <c r="A148" s="29">
        <f t="shared" si="2"/>
        <v>135</v>
      </c>
      <c r="B148" s="17" t="s">
        <v>141</v>
      </c>
      <c r="C148" s="27" t="s">
        <v>15</v>
      </c>
      <c r="D148" s="16">
        <v>600</v>
      </c>
      <c r="E148" s="46"/>
    </row>
    <row r="149" spans="1:5" ht="60">
      <c r="A149" s="29">
        <f t="shared" si="2"/>
        <v>136</v>
      </c>
      <c r="B149" s="18" t="s">
        <v>142</v>
      </c>
      <c r="C149" s="27" t="s">
        <v>15</v>
      </c>
      <c r="D149" s="16">
        <v>100</v>
      </c>
      <c r="E149" s="46"/>
    </row>
    <row r="150" spans="1:5" ht="60">
      <c r="A150" s="29">
        <f t="shared" si="2"/>
        <v>137</v>
      </c>
      <c r="B150" s="18" t="s">
        <v>143</v>
      </c>
      <c r="C150" s="27" t="s">
        <v>15</v>
      </c>
      <c r="D150" s="16">
        <v>200</v>
      </c>
      <c r="E150" s="46"/>
    </row>
    <row r="151" spans="1:5" ht="60">
      <c r="A151" s="29">
        <f t="shared" si="2"/>
        <v>138</v>
      </c>
      <c r="B151" s="18" t="s">
        <v>144</v>
      </c>
      <c r="C151" s="27" t="s">
        <v>15</v>
      </c>
      <c r="D151" s="16">
        <v>400</v>
      </c>
      <c r="E151" s="46"/>
    </row>
    <row r="152" spans="1:5" ht="48">
      <c r="A152" s="29">
        <f t="shared" si="2"/>
        <v>139</v>
      </c>
      <c r="B152" s="18" t="s">
        <v>145</v>
      </c>
      <c r="C152" s="27" t="s">
        <v>15</v>
      </c>
      <c r="D152" s="16">
        <v>300</v>
      </c>
      <c r="E152" s="46"/>
    </row>
    <row r="153" spans="1:5" ht="48">
      <c r="A153" s="29">
        <f t="shared" si="2"/>
        <v>140</v>
      </c>
      <c r="B153" s="18" t="s">
        <v>146</v>
      </c>
      <c r="C153" s="27" t="s">
        <v>15</v>
      </c>
      <c r="D153" s="16">
        <v>9700</v>
      </c>
      <c r="E153" s="46"/>
    </row>
    <row r="154" spans="1:5" ht="48">
      <c r="A154" s="29">
        <f t="shared" si="2"/>
        <v>141</v>
      </c>
      <c r="B154" s="18" t="s">
        <v>147</v>
      </c>
      <c r="C154" s="27" t="s">
        <v>47</v>
      </c>
      <c r="D154" s="16">
        <v>383</v>
      </c>
      <c r="E154" s="46"/>
    </row>
    <row r="155" spans="1:5" ht="24">
      <c r="A155" s="29">
        <f t="shared" si="2"/>
        <v>142</v>
      </c>
      <c r="B155" s="18" t="s">
        <v>148</v>
      </c>
      <c r="C155" s="27" t="s">
        <v>47</v>
      </c>
      <c r="D155" s="16">
        <v>143</v>
      </c>
      <c r="E155" s="46"/>
    </row>
    <row r="156" spans="1:5" ht="24">
      <c r="A156" s="29">
        <f t="shared" si="2"/>
        <v>143</v>
      </c>
      <c r="B156" s="18" t="s">
        <v>149</v>
      </c>
      <c r="C156" s="27" t="s">
        <v>47</v>
      </c>
      <c r="D156" s="16">
        <v>76</v>
      </c>
      <c r="E156" s="46"/>
    </row>
    <row r="157" spans="1:5" ht="24">
      <c r="A157" s="29">
        <f t="shared" si="2"/>
        <v>144</v>
      </c>
      <c r="B157" s="18" t="s">
        <v>150</v>
      </c>
      <c r="C157" s="27" t="s">
        <v>47</v>
      </c>
      <c r="D157" s="16">
        <v>17</v>
      </c>
      <c r="E157" s="46"/>
    </row>
    <row r="158" spans="1:5" ht="15" customHeight="1">
      <c r="A158" s="29">
        <f t="shared" si="2"/>
        <v>145</v>
      </c>
      <c r="B158" s="18" t="s">
        <v>151</v>
      </c>
      <c r="C158" s="27" t="s">
        <v>47</v>
      </c>
      <c r="D158" s="16">
        <v>323</v>
      </c>
      <c r="E158" s="46"/>
    </row>
    <row r="159" spans="1:5" ht="15" customHeight="1">
      <c r="A159" s="29">
        <f t="shared" si="2"/>
        <v>146</v>
      </c>
      <c r="B159" s="18" t="s">
        <v>152</v>
      </c>
      <c r="C159" s="27" t="s">
        <v>47</v>
      </c>
      <c r="D159" s="16">
        <v>619</v>
      </c>
      <c r="E159" s="46"/>
    </row>
    <row r="160" spans="1:5" ht="24">
      <c r="A160" s="29">
        <f t="shared" si="2"/>
        <v>147</v>
      </c>
      <c r="B160" s="17" t="s">
        <v>153</v>
      </c>
      <c r="C160" s="27" t="s">
        <v>47</v>
      </c>
      <c r="D160" s="16">
        <v>68</v>
      </c>
      <c r="E160" s="46"/>
    </row>
    <row r="161" spans="1:5" ht="15" customHeight="1">
      <c r="A161" s="29">
        <f t="shared" si="2"/>
        <v>148</v>
      </c>
      <c r="B161" s="17" t="s">
        <v>154</v>
      </c>
      <c r="C161" s="27" t="s">
        <v>47</v>
      </c>
      <c r="D161" s="16">
        <v>74</v>
      </c>
      <c r="E161" s="46"/>
    </row>
    <row r="162" spans="1:5" ht="15" customHeight="1">
      <c r="A162" s="29">
        <f t="shared" si="2"/>
        <v>149</v>
      </c>
      <c r="B162" s="17" t="s">
        <v>155</v>
      </c>
      <c r="C162" s="27" t="s">
        <v>47</v>
      </c>
      <c r="D162" s="16">
        <v>8</v>
      </c>
      <c r="E162" s="46"/>
    </row>
    <row r="163" spans="1:5" ht="24">
      <c r="A163" s="29">
        <f t="shared" si="2"/>
        <v>150</v>
      </c>
      <c r="B163" s="17" t="s">
        <v>156</v>
      </c>
      <c r="C163" s="27" t="s">
        <v>47</v>
      </c>
      <c r="D163" s="16">
        <v>17</v>
      </c>
      <c r="E163" s="46"/>
    </row>
    <row r="164" spans="1:5" ht="24">
      <c r="A164" s="29">
        <f t="shared" si="2"/>
        <v>151</v>
      </c>
      <c r="B164" s="17" t="s">
        <v>157</v>
      </c>
      <c r="C164" s="27" t="s">
        <v>47</v>
      </c>
      <c r="D164" s="16">
        <v>23</v>
      </c>
      <c r="E164" s="46"/>
    </row>
    <row r="165" spans="1:5" ht="15" customHeight="1">
      <c r="A165" s="29">
        <f t="shared" si="2"/>
        <v>152</v>
      </c>
      <c r="B165" s="17" t="s">
        <v>158</v>
      </c>
      <c r="C165" s="27" t="s">
        <v>47</v>
      </c>
      <c r="D165" s="16">
        <v>8</v>
      </c>
      <c r="E165" s="46"/>
    </row>
    <row r="166" spans="1:5" ht="15" customHeight="1">
      <c r="A166" s="29">
        <f t="shared" si="2"/>
        <v>153</v>
      </c>
      <c r="B166" s="17" t="s">
        <v>159</v>
      </c>
      <c r="C166" s="27" t="s">
        <v>47</v>
      </c>
      <c r="D166" s="16">
        <v>184</v>
      </c>
      <c r="E166" s="46"/>
    </row>
    <row r="167" spans="1:5" ht="15" customHeight="1">
      <c r="A167" s="29">
        <f t="shared" si="2"/>
        <v>154</v>
      </c>
      <c r="B167" s="17" t="s">
        <v>160</v>
      </c>
      <c r="C167" s="27" t="s">
        <v>47</v>
      </c>
      <c r="D167" s="16">
        <v>28</v>
      </c>
      <c r="E167" s="46"/>
    </row>
    <row r="168" spans="1:5" ht="24.75" customHeight="1">
      <c r="A168" s="29">
        <f t="shared" si="2"/>
        <v>155</v>
      </c>
      <c r="B168" s="17" t="s">
        <v>161</v>
      </c>
      <c r="C168" s="27" t="s">
        <v>47</v>
      </c>
      <c r="D168" s="16">
        <v>18</v>
      </c>
      <c r="E168" s="46"/>
    </row>
    <row r="169" spans="1:5" ht="24.75" thickBot="1">
      <c r="A169" s="30">
        <f t="shared" si="2"/>
        <v>156</v>
      </c>
      <c r="B169" s="31" t="s">
        <v>162</v>
      </c>
      <c r="C169" s="32" t="s">
        <v>47</v>
      </c>
      <c r="D169" s="33">
        <v>46</v>
      </c>
      <c r="E169" s="48"/>
    </row>
    <row r="170" spans="1:5">
      <c r="A170" s="9" t="s">
        <v>163</v>
      </c>
      <c r="B170" s="9"/>
      <c r="C170" s="9"/>
      <c r="D170" s="9"/>
      <c r="E170" s="9"/>
    </row>
    <row r="176" spans="1:5" ht="14.25" customHeight="1"/>
    <row r="181" ht="19.5" customHeight="1"/>
    <row r="182" ht="21.75" customHeight="1"/>
    <row r="187" ht="15" customHeight="1"/>
    <row r="194" ht="26.25" customHeight="1"/>
    <row r="198" ht="46.5" customHeight="1"/>
    <row r="218" ht="21" customHeight="1"/>
    <row r="236" ht="27" customHeight="1"/>
    <row r="239" ht="30" customHeight="1"/>
    <row r="256" ht="29.25" customHeight="1"/>
    <row r="276" spans="5:11" ht="41.25" customHeight="1"/>
    <row r="279" spans="5:11">
      <c r="E279" s="10"/>
      <c r="F279" s="11"/>
      <c r="G279" s="12"/>
      <c r="H279" s="12"/>
      <c r="I279" s="12"/>
      <c r="J279" s="12"/>
    </row>
    <row r="280" spans="5:11" ht="26.25" customHeight="1">
      <c r="E280" s="10"/>
      <c r="F280" s="11"/>
      <c r="G280" s="12"/>
      <c r="H280" s="12"/>
      <c r="I280" s="12"/>
      <c r="J280" s="12"/>
      <c r="K280" s="13"/>
    </row>
    <row r="281" spans="5:11" ht="37.5" customHeight="1">
      <c r="E281" s="10"/>
      <c r="F281" s="11"/>
      <c r="G281" s="12"/>
      <c r="H281" s="12"/>
      <c r="I281" s="12"/>
      <c r="J281" s="12"/>
    </row>
    <row r="282" spans="5:11">
      <c r="E282" s="10"/>
      <c r="F282" s="11"/>
      <c r="G282" s="12"/>
      <c r="H282" s="12"/>
      <c r="I282" s="12"/>
      <c r="J282" s="12"/>
    </row>
    <row r="283" spans="5:11">
      <c r="E283" s="10"/>
      <c r="F283" s="11"/>
      <c r="G283" s="12"/>
      <c r="H283" s="12"/>
      <c r="I283" s="12"/>
      <c r="J283" s="12"/>
    </row>
    <row r="284" spans="5:11">
      <c r="E284" s="10"/>
      <c r="F284" s="11"/>
      <c r="G284" s="12"/>
      <c r="H284" s="12"/>
      <c r="I284" s="12"/>
      <c r="J284" s="12"/>
    </row>
    <row r="285" spans="5:11">
      <c r="E285" s="10"/>
      <c r="F285" s="11"/>
      <c r="G285" s="12"/>
      <c r="H285" s="12"/>
      <c r="I285" s="12"/>
      <c r="J285" s="12"/>
    </row>
    <row r="286" spans="5:11">
      <c r="E286" s="10"/>
      <c r="F286" s="11"/>
      <c r="G286" s="12"/>
      <c r="H286" s="12"/>
      <c r="I286" s="12"/>
      <c r="J286" s="12"/>
    </row>
    <row r="287" spans="5:11">
      <c r="E287" s="10"/>
      <c r="F287" s="11"/>
      <c r="G287" s="12"/>
      <c r="H287" s="12"/>
      <c r="I287" s="12"/>
      <c r="J287" s="12"/>
    </row>
    <row r="288" spans="5:11" ht="68.25" customHeight="1">
      <c r="E288" s="10"/>
      <c r="F288" s="11"/>
      <c r="G288" s="12"/>
      <c r="H288" s="12"/>
      <c r="I288" s="12"/>
      <c r="J288" s="12"/>
    </row>
    <row r="289" spans="5:10" ht="34.5" customHeight="1">
      <c r="E289" s="10"/>
      <c r="F289" s="11"/>
      <c r="G289" s="12"/>
      <c r="H289" s="12"/>
      <c r="I289" s="12"/>
      <c r="J289" s="12"/>
    </row>
    <row r="290" spans="5:10" ht="39.75" customHeight="1">
      <c r="E290" s="10"/>
      <c r="F290" s="11"/>
      <c r="G290" s="12"/>
      <c r="H290" s="12"/>
      <c r="I290" s="12"/>
      <c r="J290" s="12"/>
    </row>
    <row r="291" spans="5:10" ht="41.25" customHeight="1">
      <c r="E291" s="10"/>
      <c r="F291" s="11"/>
      <c r="G291" s="12"/>
      <c r="H291" s="12"/>
      <c r="I291" s="12"/>
      <c r="J291" s="12"/>
    </row>
    <row r="292" spans="5:10" ht="42" customHeight="1">
      <c r="E292" s="10"/>
      <c r="F292" s="11"/>
      <c r="G292" s="12"/>
      <c r="H292" s="12"/>
      <c r="I292" s="12"/>
      <c r="J292" s="12"/>
    </row>
    <row r="293" spans="5:10" ht="40.5" customHeight="1">
      <c r="E293" s="10"/>
      <c r="F293" s="11"/>
      <c r="G293" s="12"/>
      <c r="H293" s="12"/>
      <c r="I293" s="12"/>
      <c r="J293" s="12"/>
    </row>
    <row r="294" spans="5:10" ht="25.5" customHeight="1">
      <c r="E294" s="14"/>
      <c r="F294" s="15"/>
      <c r="G294" s="14"/>
      <c r="H294" s="14"/>
      <c r="I294" s="14"/>
      <c r="J294" s="14"/>
    </row>
    <row r="295" spans="5:10" ht="40.5" customHeight="1">
      <c r="E295" s="14"/>
      <c r="F295" s="15"/>
      <c r="G295" s="14"/>
      <c r="H295" s="14"/>
      <c r="I295" s="14"/>
      <c r="J295" s="14"/>
    </row>
    <row r="296" spans="5:10" ht="40.5" customHeight="1">
      <c r="E296" s="14"/>
      <c r="F296" s="15"/>
      <c r="G296" s="14"/>
      <c r="H296" s="14"/>
      <c r="I296" s="14"/>
      <c r="J296" s="14"/>
    </row>
    <row r="297" spans="5:10" ht="39.75" customHeight="1"/>
    <row r="308" ht="54.75" customHeight="1"/>
    <row r="309" ht="19.5" customHeight="1"/>
    <row r="313" ht="71.25" customHeight="1"/>
    <row r="314" ht="71.25" customHeight="1"/>
    <row r="315" ht="71.25" customHeight="1"/>
    <row r="330" ht="54.75" customHeight="1"/>
    <row r="334" ht="68.25" customHeight="1"/>
    <row r="337" ht="25.5" customHeight="1"/>
    <row r="338" ht="26.25" customHeight="1"/>
    <row r="342" ht="40.5" customHeight="1"/>
    <row r="346" ht="27.75" customHeight="1"/>
    <row r="347" ht="27.75" customHeight="1"/>
    <row r="348" ht="27.75" customHeight="1"/>
    <row r="368" ht="18.75" customHeight="1"/>
    <row r="372" ht="68.25" customHeight="1"/>
    <row r="375" ht="67.5" customHeight="1"/>
    <row r="376" ht="67.5" customHeight="1"/>
    <row r="378" ht="16.5" customHeight="1"/>
    <row r="385" ht="40.5" customHeight="1"/>
    <row r="386" ht="40.5" customHeight="1"/>
    <row r="389" ht="39" customHeight="1"/>
    <row r="390" ht="62.25" customHeight="1"/>
    <row r="400" ht="18.75" customHeight="1"/>
    <row r="401" ht="18.75" customHeight="1"/>
    <row r="402" ht="19.5" customHeight="1"/>
    <row r="403" ht="19.5" customHeight="1"/>
    <row r="404" ht="20.25" customHeight="1"/>
    <row r="405" ht="29.25" customHeight="1"/>
    <row r="406" ht="28.5" customHeight="1"/>
    <row r="407" ht="28.5" customHeight="1"/>
    <row r="408" ht="31.5" customHeight="1"/>
    <row r="409" ht="23.25" customHeight="1"/>
    <row r="410" ht="29.25" customHeight="1"/>
    <row r="411" ht="29.25" customHeight="1"/>
    <row r="412" ht="29.25" customHeight="1"/>
    <row r="413" ht="29.25" customHeight="1"/>
    <row r="414" ht="40.5" customHeight="1"/>
    <row r="415" ht="40.5" customHeight="1"/>
    <row r="416" ht="19.5" customHeight="1"/>
    <row r="417" ht="32.25" customHeight="1"/>
    <row r="418" ht="32.25" customHeight="1"/>
    <row r="419" ht="32.25" customHeight="1"/>
    <row r="420" ht="32.25" customHeight="1"/>
    <row r="421" ht="22.5" customHeight="1"/>
    <row r="422" ht="30.75" customHeight="1"/>
    <row r="423" ht="30.75" customHeight="1"/>
    <row r="424" ht="41.25" customHeight="1"/>
    <row r="425" ht="30.75" customHeight="1"/>
    <row r="426" ht="30" customHeight="1"/>
    <row r="427" ht="30" customHeight="1"/>
    <row r="428" ht="30" customHeight="1"/>
    <row r="429" ht="18" customHeight="1"/>
    <row r="430" ht="18" customHeight="1"/>
    <row r="431" ht="52.5" customHeight="1"/>
    <row r="432" ht="21" customHeight="1"/>
    <row r="433" ht="21" customHeight="1"/>
    <row r="434" ht="66" customHeight="1"/>
    <row r="435" ht="66" customHeight="1"/>
    <row r="436" ht="66" customHeight="1"/>
    <row r="437" ht="66" customHeight="1"/>
    <row r="438" ht="66" customHeight="1"/>
    <row r="439" ht="66" customHeight="1"/>
    <row r="440" ht="66" customHeight="1"/>
    <row r="441" ht="21" customHeight="1"/>
    <row r="442" ht="21" customHeight="1"/>
    <row r="443" ht="53.25" customHeight="1"/>
    <row r="444" ht="53.25" customHeight="1"/>
    <row r="445" ht="53.25" customHeight="1"/>
    <row r="446" ht="20.25" customHeight="1"/>
    <row r="447" ht="20.25" customHeight="1"/>
    <row r="448" ht="30" customHeight="1"/>
    <row r="449" spans="5:5" ht="30" customHeight="1"/>
    <row r="450" spans="5:5" ht="30" customHeight="1"/>
    <row r="451" spans="5:5" ht="42.75" customHeight="1"/>
    <row r="452" spans="5:5" ht="42.75" customHeight="1"/>
    <row r="453" spans="5:5" ht="18.75" customHeight="1"/>
    <row r="454" spans="5:5" ht="18.75" customHeight="1"/>
    <row r="455" spans="5:5" ht="19.5" customHeight="1"/>
    <row r="456" spans="5:5" ht="19.5" customHeight="1"/>
    <row r="457" spans="5:5" ht="19.5" customHeight="1"/>
    <row r="458" spans="5:5" ht="19.5" customHeight="1"/>
    <row r="459" spans="5:5" ht="81.75" customHeight="1"/>
    <row r="460" spans="5:5" ht="20.25" customHeight="1"/>
    <row r="461" spans="5:5" ht="20.25" customHeight="1"/>
    <row r="462" spans="5:5" ht="21.75" customHeight="1"/>
    <row r="463" spans="5:5" ht="24" customHeight="1">
      <c r="E463" s="13"/>
    </row>
    <row r="464" spans="5:5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529" ht="15.75" customHeight="1"/>
    <row r="532" ht="116.25" customHeight="1"/>
  </sheetData>
  <mergeCells count="19">
    <mergeCell ref="A1:C1"/>
    <mergeCell ref="D1:E1"/>
    <mergeCell ref="A2:C2"/>
    <mergeCell ref="D2:E2"/>
    <mergeCell ref="A3:C3"/>
    <mergeCell ref="D3:E3"/>
    <mergeCell ref="A4:C4"/>
    <mergeCell ref="D4:E4"/>
    <mergeCell ref="A5:C5"/>
    <mergeCell ref="D5:E5"/>
    <mergeCell ref="A9:E9"/>
    <mergeCell ref="A10:E10"/>
    <mergeCell ref="A11:E11"/>
    <mergeCell ref="E14:E169"/>
    <mergeCell ref="A6:C6"/>
    <mergeCell ref="D6:E6"/>
    <mergeCell ref="A7:C7"/>
    <mergeCell ref="D7:E7"/>
    <mergeCell ref="A8:E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7" ma:contentTypeDescription="Create a new document." ma:contentTypeScope="" ma:versionID="4302e80f9147f81a5e9e9876c62b5532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f4222848c91a768496a64ea91ae28726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+ H V M V Y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D 4 d U x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H V M V S i K R 7 g O A A A A E Q A A A B M A H A B G b 3 J t d W x h c y 9 T Z W N 0 a W 9 u M S 5 t I K I Y A C i g F A A A A A A A A A A A A A A A A A A A A A A A A A A A A C t O T S 7 J z M 9 T C I b Q h t Y A U E s B A i 0 A F A A C A A g A + H V M V Y v I e J u j A A A A 9 g A A A B I A A A A A A A A A A A A A A A A A A A A A A E N v b m Z p Z y 9 Q Y W N r Y W d l L n h t b F B L A Q I t A B Q A A g A I A P h 1 T F U P y u m r p A A A A O k A A A A T A A A A A A A A A A A A A A A A A O 8 A A A B b Q 2 9 u d G V u d F 9 U e X B l c 1 0 u e G 1 s U E s B A i 0 A F A A C A A g A + H V M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B g l P e P L U J J m W p L k p r T f / Q A A A A A A g A A A A A A E G Y A A A A B A A A g A A A A 4 a B A b E m N u m W h l Y 4 M e o 5 I S j c T y 2 o P j p w Q z Y o l 2 4 l x n c M A A A A A D o A A A A A C A A A g A A A A Y X q T g V k d H 8 A 5 4 9 n 1 3 W l S 0 A B B W H p Q T E D w 1 i x S e b e 5 L s V Q A A A A a 5 z 6 W f G k u / q c 0 Y P V M G S / t x g C E v m o a X 1 0 t 1 w R E Q H k M X U C S n b r P 9 w D k s L W F 0 p o C I z M D z B T M f 1 6 Y T 3 R Z b u j s 7 r o H e H E m J Y P f E f I l n i P a S a k J E B A A A A A r e + o Z n q V I D h Q 6 8 t c A n A Z 9 u o O e H z w I 1 D e Y l 3 2 D p 0 k t V x Y w W C J B y q o m y q 7 R q c V g C Z T l U O 3 N P w o X T a o Q M 1 K Q D Y O d w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  <LINK xmlns="572d5251-ef0c-472b-8560-265d0ea24ad8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070FA531-7A11-4E35-93FD-CFF83685C564}"/>
</file>

<file path=customXml/itemProps2.xml><?xml version="1.0" encoding="utf-8"?>
<ds:datastoreItem xmlns:ds="http://schemas.openxmlformats.org/officeDocument/2006/customXml" ds:itemID="{C5D0DB2F-86CC-43F8-B6CF-E05581D98370}"/>
</file>

<file path=customXml/itemProps3.xml><?xml version="1.0" encoding="utf-8"?>
<ds:datastoreItem xmlns:ds="http://schemas.openxmlformats.org/officeDocument/2006/customXml" ds:itemID="{7206875C-57A3-42C1-8036-35582967F490}"/>
</file>

<file path=customXml/itemProps4.xml><?xml version="1.0" encoding="utf-8"?>
<ds:datastoreItem xmlns:ds="http://schemas.openxmlformats.org/officeDocument/2006/customXml" ds:itemID="{66D3416B-F5FC-4C5D-B38D-92790790D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Johan Strale</cp:lastModifiedBy>
  <cp:revision/>
  <dcterms:created xsi:type="dcterms:W3CDTF">2022-09-29T11:44:43Z</dcterms:created>
  <dcterms:modified xsi:type="dcterms:W3CDTF">2023-01-13T13:10:47Z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MediaServiceImageTags">
    <vt:lpwstr/>
  </property>
</Properties>
</file>